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神奈川労働局\共通\フェーズ3\共通\●●新共有●●（個人情報はパスワード設定）\適用\賃金集計表\"/>
    </mc:Choice>
  </mc:AlternateContent>
  <xr:revisionPtr revIDLastSave="0" documentId="13_ncr:1_{1A381B54-2A8C-4ABB-8B79-3E596DC5D2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内訳表 (電子媒体用)" sheetId="16" r:id="rId1"/>
    <sheet name="内訳表 (紙媒体用)" sheetId="23" r:id="rId2"/>
    <sheet name="(例)内訳表 (一元同額)(1)" sheetId="24" r:id="rId3"/>
    <sheet name="(例)内訳表 (一元同額)(2)" sheetId="25" r:id="rId4"/>
    <sheet name="(例)内訳表 (一元異額)" sheetId="26" r:id="rId5"/>
    <sheet name="(例)内訳表 (二元雇用)" sheetId="27" r:id="rId6"/>
    <sheet name="計算用（非表示）" sheetId="8" state="hidden" r:id="rId7"/>
  </sheets>
  <externalReferences>
    <externalReference r:id="rId8"/>
  </externalReferences>
  <definedNames>
    <definedName name="_xlnm._FilterDatabase" localSheetId="6" hidden="1">'計算用（非表示）'!$B$4:$B$33</definedName>
    <definedName name="_xlnm.Print_Area" localSheetId="4">'(例)内訳表 (一元異額)'!$A$1:$AQ$75</definedName>
    <definedName name="_xlnm.Print_Area" localSheetId="2">'(例)内訳表 (一元同額)(1)'!$A$1:$AQ$75</definedName>
    <definedName name="_xlnm.Print_Area" localSheetId="3">'(例)内訳表 (一元同額)(2)'!$A$1:$AQ$75</definedName>
    <definedName name="_xlnm.Print_Area" localSheetId="5">'(例)内訳表 (二元雇用)'!$A$1:$AQ$75</definedName>
    <definedName name="_xlnm.Print_Area" localSheetId="6">'計算用（非表示）'!$A$1:$M$38</definedName>
    <definedName name="_xlnm.Print_Area" localSheetId="1">'内訳表 (紙媒体用)'!$A$1:$AQ$75</definedName>
    <definedName name="_xlnm.Print_Area" localSheetId="0">'内訳表 (電子媒体用)'!$A$1:$AQ$75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27" l="1"/>
  <c r="P42" i="26"/>
  <c r="P42" i="25"/>
  <c r="P42" i="24"/>
  <c r="P42" i="16"/>
  <c r="X23" i="16" l="1"/>
  <c r="X19" i="16"/>
  <c r="X27" i="16" l="1"/>
  <c r="J38" i="27"/>
  <c r="R35" i="27"/>
  <c r="X35" i="27" s="1"/>
  <c r="X31" i="27"/>
  <c r="J26" i="27"/>
  <c r="X23" i="27"/>
  <c r="X19" i="27"/>
  <c r="J38" i="26"/>
  <c r="R35" i="26"/>
  <c r="X35" i="26" s="1"/>
  <c r="X31" i="26"/>
  <c r="J26" i="26"/>
  <c r="X23" i="26"/>
  <c r="X19" i="26"/>
  <c r="X27" i="26" s="1"/>
  <c r="X31" i="25"/>
  <c r="X27" i="25"/>
  <c r="X23" i="25"/>
  <c r="X19" i="25"/>
  <c r="G53" i="25"/>
  <c r="J38" i="25"/>
  <c r="R35" i="25"/>
  <c r="X35" i="25" s="1"/>
  <c r="X39" i="25" s="1"/>
  <c r="J26" i="25"/>
  <c r="J38" i="24"/>
  <c r="R35" i="24"/>
  <c r="X35" i="24" s="1"/>
  <c r="X31" i="24"/>
  <c r="J26" i="24"/>
  <c r="X23" i="24"/>
  <c r="X27" i="24" s="1"/>
  <c r="X19" i="24"/>
  <c r="X39" i="27" l="1"/>
  <c r="G53" i="27" s="1"/>
  <c r="X39" i="26"/>
  <c r="X39" i="24"/>
  <c r="X27" i="27"/>
  <c r="G50" i="27" s="1"/>
  <c r="G50" i="26"/>
  <c r="G53" i="26"/>
  <c r="G56" i="25"/>
  <c r="G50" i="25"/>
  <c r="G50" i="24"/>
  <c r="G53" i="24"/>
  <c r="G56" i="27" l="1"/>
  <c r="G56" i="26"/>
  <c r="G56" i="24"/>
  <c r="J38" i="16" l="1"/>
  <c r="J26" i="16"/>
  <c r="X31" i="16" l="1"/>
  <c r="X35" i="16"/>
  <c r="J13" i="8" l="1"/>
  <c r="X39" i="16"/>
  <c r="J6" i="8" s="1"/>
  <c r="J7" i="8" s="1"/>
  <c r="I6" i="8" l="1"/>
  <c r="I7" i="8" s="1"/>
  <c r="I8" i="8" s="1"/>
  <c r="I9" i="8" s="1"/>
  <c r="G53" i="16"/>
  <c r="J8" i="8"/>
  <c r="J9" i="8" s="1"/>
  <c r="M67" i="16" s="1"/>
  <c r="M64" i="16" l="1"/>
  <c r="K70" i="16" s="1"/>
  <c r="G50" i="16"/>
  <c r="G56" i="16" s="1"/>
  <c r="J14" i="8" l="1"/>
  <c r="J15" i="8" l="1"/>
  <c r="Y62" i="16"/>
  <c r="Y59" i="16"/>
  <c r="Y65" i="16" l="1"/>
  <c r="Y68" i="16"/>
  <c r="Y71" i="16"/>
  <c r="Y74" i="16" l="1"/>
  <c r="E6" i="8" l="1"/>
  <c r="X10" i="8"/>
</calcChain>
</file>

<file path=xl/sharedStrings.xml><?xml version="1.0" encoding="utf-8"?>
<sst xmlns="http://schemas.openxmlformats.org/spreadsheetml/2006/main" count="876" uniqueCount="123">
  <si>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</si>
  <si>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</si>
  <si>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</si>
  <si>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</si>
  <si>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～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</si>
  <si>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</si>
  <si>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</si>
  <si>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③保険料率</t>
    <rPh sb="1" eb="3">
      <t>ホケン</t>
    </rPh>
    <rPh sb="3" eb="5">
      <t>リョウリツ</t>
    </rPh>
    <phoneticPr fontId="1"/>
  </si>
  <si>
    <t>✓</t>
    <phoneticPr fontId="1"/>
  </si>
  <si>
    <t>同額判定</t>
    <rPh sb="0" eb="2">
      <t>ドウガク</t>
    </rPh>
    <rPh sb="2" eb="4">
      <t>ハンテイ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</si>
  <si>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</si>
  <si>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</si>
  <si>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原データ</t>
    <rPh sb="0" eb="1">
      <t>ゲン</t>
    </rPh>
    <phoneticPr fontId="1"/>
  </si>
  <si>
    <t>性質</t>
    <rPh sb="0" eb="2">
      <t>セイシツ</t>
    </rPh>
    <phoneticPr fontId="1"/>
  </si>
  <si>
    <t>住　所</t>
    <rPh sb="0" eb="1">
      <t>ジュウ</t>
    </rPh>
    <rPh sb="2" eb="3">
      <t>ショ</t>
    </rPh>
    <phoneticPr fontId="1"/>
  </si>
  <si>
    <t>事業主</t>
    <rPh sb="0" eb="3">
      <t>ジギョウヌシ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</si>
  <si>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</si>
  <si>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</si>
  <si>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</si>
  <si>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</si>
  <si>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労働保険番号</t>
    <phoneticPr fontId="1"/>
  </si>
  <si>
    <t>入力値</t>
    <rPh sb="0" eb="3">
      <t>ニュウリョクチ</t>
    </rPh>
    <phoneticPr fontId="1"/>
  </si>
  <si>
    <t>令和４年度の確定保険料内訳を下記のとおり報告します。</t>
    <rPh sb="0" eb="2">
      <t>レイワ</t>
    </rPh>
    <rPh sb="3" eb="5">
      <t>ネンド</t>
    </rPh>
    <rPh sb="6" eb="8">
      <t>カクテイ</t>
    </rPh>
    <rPh sb="8" eb="11">
      <t>ホケンリョウ</t>
    </rPh>
    <rPh sb="11" eb="13">
      <t>ウチワケ</t>
    </rPh>
    <rPh sb="14" eb="16">
      <t>カキ</t>
    </rPh>
    <rPh sb="20" eb="22">
      <t>ホウコク</t>
    </rPh>
    <phoneticPr fontId="1"/>
  </si>
  <si>
    <t>区　　分（適用期間）</t>
    <rPh sb="0" eb="1">
      <t>ク</t>
    </rPh>
    <rPh sb="3" eb="4">
      <t>ブン</t>
    </rPh>
    <rPh sb="5" eb="7">
      <t>テキヨウ</t>
    </rPh>
    <rPh sb="7" eb="9">
      <t>キカン</t>
    </rPh>
    <phoneticPr fontId="1"/>
  </si>
  <si>
    <t>労働局労働保険特別会計歳入徴収官　殿</t>
    <phoneticPr fontId="1"/>
  </si>
  <si>
    <t>令和</t>
    <rPh sb="0" eb="2">
      <t>レイワ</t>
    </rPh>
    <phoneticPr fontId="1"/>
  </si>
  <si>
    <t>令和４年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</si>
  <si>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</si>
  <si>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</si>
  <si>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労災保険分
（計）</t>
    <rPh sb="0" eb="2">
      <t>ロウサイ</t>
    </rPh>
    <rPh sb="2" eb="4">
      <t>ホケン</t>
    </rPh>
    <rPh sb="4" eb="5">
      <t>フン</t>
    </rPh>
    <rPh sb="7" eb="8">
      <t>ケイ</t>
    </rPh>
    <phoneticPr fontId="1"/>
  </si>
  <si>
    <t>雇用保険分
（計）</t>
    <rPh sb="0" eb="2">
      <t>コヨウ</t>
    </rPh>
    <rPh sb="2" eb="4">
      <t>ホケン</t>
    </rPh>
    <rPh sb="4" eb="5">
      <t>フン</t>
    </rPh>
    <rPh sb="7" eb="8">
      <t>ケイ</t>
    </rPh>
    <phoneticPr fontId="1"/>
  </si>
  <si>
    <t>① 算定期間</t>
    <rPh sb="2" eb="4">
      <t>サンテイ</t>
    </rPh>
    <rPh sb="4" eb="6">
      <t>キカン</t>
    </rPh>
    <phoneticPr fontId="1"/>
  </si>
  <si>
    <t>② 保険料算定基礎額</t>
    <rPh sb="2" eb="5">
      <t>ホケンリョウ</t>
    </rPh>
    <rPh sb="5" eb="7">
      <t>サンテイ</t>
    </rPh>
    <rPh sb="7" eb="10">
      <t>キソガク</t>
    </rPh>
    <phoneticPr fontId="1"/>
  </si>
  <si>
    <t xml:space="preserve"> 一円未満の端数は切り捨てない　</t>
    <rPh sb="1" eb="2">
      <t>イチ</t>
    </rPh>
    <phoneticPr fontId="1"/>
  </si>
  <si>
    <t>一円未満の端数は切り捨てない</t>
    <rPh sb="0" eb="1">
      <t>イチ</t>
    </rPh>
    <phoneticPr fontId="1"/>
  </si>
  <si>
    <t>④　確定保険料額（その１）</t>
    <rPh sb="2" eb="4">
      <t>カクテイ</t>
    </rPh>
    <rPh sb="4" eb="7">
      <t>ホケンリョウ</t>
    </rPh>
    <rPh sb="7" eb="8">
      <t>ガク</t>
    </rPh>
    <phoneticPr fontId="1"/>
  </si>
  <si>
    <t>⑤ 確定保険料額（その２）</t>
    <rPh sb="2" eb="4">
      <t>カクテイ</t>
    </rPh>
    <rPh sb="4" eb="7">
      <t>ホケンリョウ</t>
    </rPh>
    <rPh sb="7" eb="8">
      <t>ガク</t>
    </rPh>
    <phoneticPr fontId="1"/>
  </si>
  <si>
    <t>⇒申告書⑧欄（ロ）へ転記</t>
    <phoneticPr fontId="1"/>
  </si>
  <si>
    <t>⇒申告書⑧欄（ホ）へ転記</t>
    <phoneticPr fontId="1"/>
  </si>
  <si>
    <t>⇒申告書⑩欄（ホ）へ転記</t>
    <phoneticPr fontId="1"/>
  </si>
  <si>
    <t>⇒申告書⑩欄（ロ）へ転記</t>
    <phoneticPr fontId="1"/>
  </si>
  <si>
    <t>⇒申告書⑩欄（イ）へ転記</t>
    <phoneticPr fontId="1"/>
  </si>
  <si>
    <t>(A)＋(B)</t>
    <phoneticPr fontId="1"/>
  </si>
  <si>
    <t>※</t>
    <phoneticPr fontId="1"/>
  </si>
  <si>
    <t>０.</t>
    <phoneticPr fontId="1"/>
  </si>
  <si>
    <t>★</t>
    <phoneticPr fontId="1"/>
  </si>
  <si>
    <t>★が一円未満</t>
    <rPh sb="2" eb="3">
      <t>イチ</t>
    </rPh>
    <rPh sb="3" eb="4">
      <t>エン</t>
    </rPh>
    <rPh sb="4" eb="6">
      <t>ミマン</t>
    </rPh>
    <phoneticPr fontId="1"/>
  </si>
  <si>
    <t>★が一円以上</t>
    <rPh sb="2" eb="3">
      <t>イチ</t>
    </rPh>
    <rPh sb="3" eb="4">
      <t>エン</t>
    </rPh>
    <rPh sb="4" eb="6">
      <t>イジョウ</t>
    </rPh>
    <phoneticPr fontId="1"/>
  </si>
  <si>
    <t>・④各欄に記載のとおりに記入</t>
    <rPh sb="2" eb="3">
      <t>カク</t>
    </rPh>
    <rPh sb="3" eb="4">
      <t>ラン</t>
    </rPh>
    <rPh sb="5" eb="7">
      <t>キサイ</t>
    </rPh>
    <rPh sb="12" eb="14">
      <t>キニュウ</t>
    </rPh>
    <phoneticPr fontId="1"/>
  </si>
  <si>
    <t>●</t>
    <phoneticPr fontId="1"/>
  </si>
  <si>
    <t>▲</t>
    <phoneticPr fontId="1"/>
  </si>
  <si>
    <t>(a)＋(b)</t>
    <phoneticPr fontId="1"/>
  </si>
  <si>
    <t>(c)＋(d)</t>
    <phoneticPr fontId="1"/>
  </si>
  <si>
    <t>(m)＋(n)</t>
    <phoneticPr fontId="1"/>
  </si>
  <si>
    <t>(o)＋(p)</t>
    <phoneticPr fontId="1"/>
  </si>
  <si>
    <t>(q)＋(r)</t>
    <phoneticPr fontId="1"/>
  </si>
  <si>
    <t>(i)＋(j)</t>
    <phoneticPr fontId="1"/>
  </si>
  <si>
    <t>(k)＋(l)</t>
    <phoneticPr fontId="1"/>
  </si>
  <si>
    <t>令和４年度　労働保険　確定保険料算定内訳</t>
    <rPh sb="0" eb="2">
      <t>レイワ</t>
    </rPh>
    <rPh sb="3" eb="5">
      <t>ネンド</t>
    </rPh>
    <rPh sb="6" eb="8">
      <t>ロウドウ</t>
    </rPh>
    <rPh sb="8" eb="10">
      <t>ホケン</t>
    </rPh>
    <rPh sb="11" eb="13">
      <t>カクテイ</t>
    </rPh>
    <rPh sb="13" eb="16">
      <t>ホケンリョウ</t>
    </rPh>
    <rPh sb="16" eb="18">
      <t>サンテイ</t>
    </rPh>
    <rPh sb="18" eb="20">
      <t>ウチワケ</t>
    </rPh>
    <phoneticPr fontId="1"/>
  </si>
  <si>
    <t>○○</t>
    <phoneticPr fontId="1"/>
  </si>
  <si>
    <t>○</t>
    <phoneticPr fontId="1"/>
  </si>
  <si>
    <t>X</t>
  </si>
  <si>
    <t>X</t>
    <phoneticPr fontId="1"/>
  </si>
  <si>
    <t>０</t>
    <phoneticPr fontId="1"/>
  </si>
  <si>
    <t>都道府県</t>
    <rPh sb="0" eb="2">
      <t>トドウ</t>
    </rPh>
    <rPh sb="2" eb="4">
      <t>フケン</t>
    </rPh>
    <phoneticPr fontId="1"/>
  </si>
  <si>
    <t xml:space="preserve">労 災 保 険 分 </t>
    <rPh sb="0" eb="1">
      <t>ロウ</t>
    </rPh>
    <rPh sb="2" eb="3">
      <t>サイ</t>
    </rPh>
    <rPh sb="4" eb="5">
      <t>タモツ</t>
    </rPh>
    <rPh sb="6" eb="7">
      <t>ケン</t>
    </rPh>
    <rPh sb="8" eb="9">
      <t>ブン</t>
    </rPh>
    <phoneticPr fontId="1"/>
  </si>
  <si>
    <t>雇 用 保 険 分</t>
    <rPh sb="0" eb="1">
      <t>ヤトイ</t>
    </rPh>
    <rPh sb="2" eb="3">
      <t>ヨウ</t>
    </rPh>
    <rPh sb="4" eb="5">
      <t>タモツ</t>
    </rPh>
    <rPh sb="6" eb="7">
      <t>ケン</t>
    </rPh>
    <rPh sb="8" eb="9">
      <t>ブン</t>
    </rPh>
    <phoneticPr fontId="1"/>
  </si>
  <si>
    <t>⑤ 確 定 保 険 料 額 （そ の ２）</t>
    <rPh sb="2" eb="3">
      <t>カク</t>
    </rPh>
    <rPh sb="4" eb="5">
      <t>サダム</t>
    </rPh>
    <rPh sb="6" eb="7">
      <t>タモツ</t>
    </rPh>
    <rPh sb="8" eb="9">
      <t>ケン</t>
    </rPh>
    <rPh sb="10" eb="11">
      <t>リョウ</t>
    </rPh>
    <rPh sb="12" eb="13">
      <t>ガク</t>
    </rPh>
    <phoneticPr fontId="1"/>
  </si>
  <si>
    <t>(a)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</si>
  <si>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(i) (a)×(f)</t>
    <phoneticPr fontId="1"/>
  </si>
  <si>
    <t>(f)</t>
    <phoneticPr fontId="1"/>
  </si>
  <si>
    <t>1000分の</t>
    <phoneticPr fontId="1"/>
  </si>
  <si>
    <t>(b)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</si>
  <si>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(j) (b)×(f)</t>
    <phoneticPr fontId="1"/>
  </si>
  <si>
    <t>(c)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</si>
  <si>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(k)　(c)×(g)</t>
    <phoneticPr fontId="1"/>
  </si>
  <si>
    <t>(l)　(d)×(h)</t>
    <phoneticPr fontId="1"/>
  </si>
  <si>
    <t>(g)</t>
    <phoneticPr fontId="1"/>
  </si>
  <si>
    <t>1000分の</t>
    <phoneticPr fontId="1"/>
  </si>
  <si>
    <t>(h)</t>
    <phoneticPr fontId="1"/>
  </si>
  <si>
    <t>(d)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</si>
  <si>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※が□(空欄)の場合</t>
    <rPh sb="4" eb="6">
      <t>クウラン</t>
    </rPh>
    <rPh sb="8" eb="10">
      <t>バアイ</t>
    </rPh>
    <phoneticPr fontId="1"/>
  </si>
  <si>
    <t>※が☑の場合</t>
    <rPh sb="4" eb="6">
      <t>バアイ</t>
    </rPh>
    <phoneticPr fontId="1"/>
  </si>
  <si>
    <t>(n)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</si>
  <si>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(o)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</si>
  <si>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(p)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</si>
  <si>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(A) ●の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</si>
  <si>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r>
      <t>(q) ●から転記、転記の際一円未満端数</t>
    </r>
    <r>
      <rPr>
        <b/>
        <sz val="11"/>
        <color theme="1"/>
        <rFont val="ＭＳ Ｐ明朝"/>
        <family val="1"/>
        <charset val="128"/>
      </rPr>
      <t>切り上げ</t>
    </r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ア</t>
    </rPh>
    <phoneticPr fontId="1"/>
  </si>
  <si>
    <t>(r)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</si>
  <si>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(B) ▲の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</si>
  <si>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t>転記欄着色判定</t>
    <rPh sb="0" eb="2">
      <t>テンキ</t>
    </rPh>
    <rPh sb="2" eb="3">
      <t>ラン</t>
    </rPh>
    <rPh sb="3" eb="5">
      <t>チャクショク</t>
    </rPh>
    <rPh sb="5" eb="7">
      <t>ハンテイ</t>
    </rPh>
    <phoneticPr fontId="1"/>
  </si>
  <si>
    <t>１以上</t>
    <rPh sb="1" eb="3">
      <t>イジョウ</t>
    </rPh>
    <phoneticPr fontId="1"/>
  </si>
  <si>
    <t>★が</t>
    <phoneticPr fontId="1"/>
  </si>
  <si>
    <t>１未満(0を含む）</t>
    <rPh sb="1" eb="3">
      <t>ミマン</t>
    </rPh>
    <rPh sb="6" eb="7">
      <t>フク</t>
    </rPh>
    <phoneticPr fontId="1"/>
  </si>
  <si>
    <t>※が□</t>
    <phoneticPr fontId="1"/>
  </si>
  <si>
    <t>※が☑</t>
    <phoneticPr fontId="1"/>
  </si>
  <si>
    <t>分岐１</t>
    <rPh sb="0" eb="2">
      <t>ブンキ</t>
    </rPh>
    <phoneticPr fontId="1"/>
  </si>
  <si>
    <t>分岐２</t>
    <rPh sb="0" eb="2">
      <t>ブンキ</t>
    </rPh>
    <phoneticPr fontId="1"/>
  </si>
  <si>
    <t>判定</t>
    <rPh sb="0" eb="2">
      <t>ハンテイ</t>
    </rPh>
    <phoneticPr fontId="1"/>
  </si>
  <si>
    <t>計算値</t>
    <rPh sb="0" eb="3">
      <t>ケイサンチ</t>
    </rPh>
    <phoneticPr fontId="1"/>
  </si>
  <si>
    <t>端数処理その①</t>
    <rPh sb="0" eb="2">
      <t>ハスウ</t>
    </rPh>
    <rPh sb="2" eb="4">
      <t>ショリ</t>
    </rPh>
    <phoneticPr fontId="1"/>
  </si>
  <si>
    <t>※が☑の場合、（A)と（B)の算出</t>
    <rPh sb="4" eb="6">
      <t>バアイ</t>
    </rPh>
    <rPh sb="15" eb="17">
      <t>サンシュツ</t>
    </rPh>
    <phoneticPr fontId="1"/>
  </si>
  <si>
    <t>●→（A）</t>
    <phoneticPr fontId="1"/>
  </si>
  <si>
    <t>▲→（B)</t>
    <phoneticPr fontId="1"/>
  </si>
  <si>
    <r>
      <t>・⑤各欄に記載のとおりに記入
・</t>
    </r>
    <r>
      <rPr>
        <u/>
        <sz val="11"/>
        <color theme="1"/>
        <rFont val="ＭＳ Ｐ明朝"/>
        <family val="1"/>
        <charset val="128"/>
      </rPr>
      <t xml:space="preserve">雇用保険分のみ申告を行う場合は、
</t>
    </r>
    <r>
      <rPr>
        <sz val="11"/>
        <color theme="1"/>
        <rFont val="ＭＳ Ｐ明朝"/>
        <family val="1"/>
        <charset val="128"/>
      </rPr>
      <t>　</t>
    </r>
    <r>
      <rPr>
        <u/>
        <sz val="11"/>
        <color theme="1"/>
        <rFont val="ＭＳ Ｐ明朝"/>
        <family val="1"/>
        <charset val="128"/>
      </rPr>
      <t>(n)のみ記入し、(m)+(n)の欄には(n)
　の額を記入</t>
    </r>
    <rPh sb="2" eb="3">
      <t>カク</t>
    </rPh>
    <rPh sb="3" eb="4">
      <t>ラン</t>
    </rPh>
    <rPh sb="5" eb="7">
      <t>キサイ</t>
    </rPh>
    <rPh sb="12" eb="14">
      <t>キニュウ</t>
    </rPh>
    <rPh sb="16" eb="18">
      <t>コヨウ</t>
    </rPh>
    <rPh sb="18" eb="20">
      <t>ホケン</t>
    </rPh>
    <rPh sb="20" eb="21">
      <t>フン</t>
    </rPh>
    <rPh sb="23" eb="25">
      <t>シンコク</t>
    </rPh>
    <rPh sb="26" eb="27">
      <t>オコナ</t>
    </rPh>
    <rPh sb="28" eb="30">
      <t>バアイ</t>
    </rPh>
    <rPh sb="39" eb="41">
      <t>キニュウ</t>
    </rPh>
    <rPh sb="51" eb="52">
      <t>ラン</t>
    </rPh>
    <rPh sb="60" eb="61">
      <t>ガク</t>
    </rPh>
    <rPh sb="62" eb="64">
      <t>キニュウ</t>
    </rPh>
    <phoneticPr fontId="1"/>
  </si>
  <si>
    <t>整数部分</t>
    <rPh sb="0" eb="2">
      <t>セイスウ</t>
    </rPh>
    <rPh sb="2" eb="4">
      <t>ブブン</t>
    </rPh>
    <phoneticPr fontId="1"/>
  </si>
  <si>
    <t>小数部分(誤差補正)</t>
    <rPh sb="0" eb="2">
      <t>ショウスウ</t>
    </rPh>
    <rPh sb="2" eb="4">
      <t>ブブン</t>
    </rPh>
    <rPh sb="5" eb="7">
      <t>ゴサ</t>
    </rPh>
    <rPh sb="7" eb="9">
      <t>ホセイ</t>
    </rPh>
    <phoneticPr fontId="1"/>
  </si>
  <si>
    <t>小数部分(誤差あり)</t>
    <rPh sb="0" eb="2">
      <t>ショウスウ</t>
    </rPh>
    <rPh sb="2" eb="4">
      <t>ブブン</t>
    </rPh>
    <rPh sb="5" eb="7">
      <t>ゴサ</t>
    </rPh>
    <phoneticPr fontId="1"/>
  </si>
  <si>
    <t>○○県○○市○○</t>
    <rPh sb="2" eb="3">
      <t>ケン</t>
    </rPh>
    <rPh sb="5" eb="6">
      <t>シ</t>
    </rPh>
    <phoneticPr fontId="1"/>
  </si>
  <si>
    <t>株式会社○○　代表取締役　○○　○○</t>
    <phoneticPr fontId="1"/>
  </si>
  <si>
    <t>(m)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</si>
  <si>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０</t>
    <phoneticPr fontId="1"/>
  </si>
  <si>
    <t>補正値・出力値</t>
    <rPh sb="0" eb="3">
      <t>ホセイチ</t>
    </rPh>
    <rPh sb="4" eb="7">
      <t>シュツリョクチ</t>
    </rPh>
    <phoneticPr fontId="1"/>
  </si>
  <si>
    <t>(a)=(c)かつ(b)=(d)の</t>
    <phoneticPr fontId="1"/>
  </si>
  <si>
    <t>場合、右の□に</t>
    <rPh sb="0" eb="2">
      <t>バアイ</t>
    </rPh>
    <rPh sb="3" eb="4">
      <t>ミギ</t>
    </rPh>
    <phoneticPr fontId="1"/>
  </si>
  <si>
    <t>✓を入れる</t>
    <rPh sb="2" eb="3">
      <t>イ</t>
    </rPh>
    <phoneticPr fontId="1"/>
  </si>
  <si>
    <t>場合、右の□に</t>
    <rPh sb="0" eb="2">
      <t>バアイ</t>
    </rPh>
    <rPh sb="3" eb="4">
      <t>ミギ</t>
    </rPh>
    <phoneticPr fontId="1"/>
  </si>
  <si>
    <t>✓を入れる</t>
    <phoneticPr fontId="1"/>
  </si>
  <si>
    <t>場合右の□に</t>
    <rPh sb="2" eb="3">
      <t>ミギ</t>
    </rPh>
    <phoneticPr fontId="1"/>
  </si>
  <si>
    <t>【労災保険分】
・左欄の適用期間中に使用した労働
  者に係る賃金総額を(a)、(b)に記入
【雇用保険分】
・左欄の適用期間中に使用した雇用
  保険適用者に係る賃金総額を(c)、
  (d)に記入</t>
    <phoneticPr fontId="1"/>
  </si>
  <si>
    <t>【労災保険分】
・令和４年度の労災保険率を(f)に記入
・メリット労災保険率が適用される場合
  は、令和４年度概算保険料申告書
  に記載された労災保険率を記入
【雇用保険分】
・令和４年度前期の雇用保険率を(g)
  に、後期の雇用保険率を(h)に記入
（注）厚生労働省ＨＰで雇用保険率
　　　を確認できます</t>
    <phoneticPr fontId="1"/>
  </si>
  <si>
    <t>確定保険料額（その１）</t>
    <rPh sb="0" eb="2">
      <t>カクテイ</t>
    </rPh>
    <rPh sb="2" eb="5">
      <t>ホケンリョウ</t>
    </rPh>
    <rPh sb="5" eb="6">
      <t>ガク</t>
    </rPh>
    <phoneticPr fontId="1"/>
  </si>
  <si>
    <t>②保険料算定基礎額</t>
    <rPh sb="1" eb="4">
      <t>ホケンリョウ</t>
    </rPh>
    <rPh sb="4" eb="6">
      <t>サンテイ</t>
    </rPh>
    <rPh sb="6" eb="9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</si>
</sst>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#"/>
    <numFmt numFmtId="177" formatCode="#,##0.0_ "/>
    <numFmt numFmtId="178" formatCode="#,##0_);[Red]\(#,##0\)"/>
    <numFmt numFmtId="179" formatCode="#,##0.0_);[Red]\(#,##0.0\)"/>
    <numFmt numFmtId="180" formatCode="0.000_);[Red]\(0.000\)"/>
    <numFmt numFmtId="181" formatCode="#,##0.000_);[Red]\(#,##0.000\)"/>
    <numFmt numFmtId="182" formatCode="#,##0_ "/>
    <numFmt numFmtId="183" formatCode="#,##0.000_ "/>
    <numFmt numFmtId="184" formatCode="0_ "/>
    <numFmt numFmtId="185" formatCode="####.#"/>
    <numFmt numFmtId="186" formatCode="#,###.###"/>
    <numFmt numFmtId="187" formatCode="0.000_ "/>
    <numFmt numFmtId="188" formatCode="0.00000000000000000000_);[Red]\(0.00000000000000000000\)"/>
    <numFmt numFmtId="189" formatCode="#,###.####"/>
    <numFmt numFmtId="190" formatCode="0.##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6" borderId="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183" fontId="3" fillId="0" borderId="0" xfId="0" applyNumberFormat="1" applyFont="1" applyBorder="1">
      <alignment vertical="center"/>
    </xf>
    <xf numFmtId="183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183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183" fontId="3" fillId="0" borderId="0" xfId="0" applyNumberFormat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3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/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top"/>
    </xf>
    <xf numFmtId="0" fontId="16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textRotation="255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17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5" xfId="0" applyFont="1" applyFill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14" fillId="0" borderId="45" xfId="0" applyFont="1" applyFill="1" applyBorder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49" xfId="0" applyFont="1" applyFill="1" applyBorder="1" applyAlignment="1"/>
    <xf numFmtId="0" fontId="14" fillId="0" borderId="8" xfId="0" applyFont="1" applyFill="1" applyBorder="1">
      <alignment vertical="center"/>
    </xf>
    <xf numFmtId="0" fontId="4" fillId="3" borderId="9" xfId="0" applyFont="1" applyFill="1" applyBorder="1" applyAlignment="1"/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vertical="center" wrapText="1"/>
    </xf>
    <xf numFmtId="181" fontId="1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3" borderId="49" xfId="0" applyFont="1" applyFill="1" applyBorder="1" applyAlignment="1">
      <alignment vertical="center"/>
    </xf>
    <xf numFmtId="0" fontId="4" fillId="0" borderId="45" xfId="0" applyFont="1" applyFill="1" applyBorder="1" applyAlignment="1"/>
    <xf numFmtId="0" fontId="4" fillId="0" borderId="5" xfId="0" applyFont="1" applyBorder="1">
      <alignment vertical="center"/>
    </xf>
    <xf numFmtId="0" fontId="4" fillId="0" borderId="6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49" xfId="0" applyFont="1" applyBorder="1" applyAlignment="1">
      <alignment vertical="center"/>
    </xf>
    <xf numFmtId="182" fontId="4" fillId="0" borderId="38" xfId="0" applyNumberFormat="1" applyFont="1" applyFill="1" applyBorder="1" applyAlignment="1" applyProtection="1">
      <alignment vertical="center"/>
      <protection locked="0"/>
    </xf>
    <xf numFmtId="58" fontId="4" fillId="0" borderId="44" xfId="0" applyNumberFormat="1" applyFont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44" xfId="0" applyFont="1" applyFill="1" applyBorder="1" applyAlignment="1">
      <alignment vertical="top"/>
    </xf>
    <xf numFmtId="180" fontId="12" fillId="0" borderId="45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1" fontId="12" fillId="0" borderId="45" xfId="0" applyNumberFormat="1" applyFont="1" applyFill="1" applyBorder="1" applyAlignment="1">
      <alignment vertical="center" wrapText="1"/>
    </xf>
    <xf numFmtId="180" fontId="4" fillId="0" borderId="49" xfId="0" applyNumberFormat="1" applyFont="1" applyFill="1" applyBorder="1" applyAlignment="1"/>
    <xf numFmtId="0" fontId="4" fillId="0" borderId="48" xfId="0" applyFont="1" applyFill="1" applyBorder="1" applyAlignment="1"/>
    <xf numFmtId="0" fontId="4" fillId="0" borderId="46" xfId="0" applyFont="1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12" fillId="0" borderId="45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4" borderId="49" xfId="0" applyFont="1" applyFill="1" applyBorder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182" fontId="14" fillId="4" borderId="0" xfId="0" applyNumberFormat="1" applyFont="1" applyFill="1" applyBorder="1" applyAlignment="1">
      <alignment vertical="center"/>
    </xf>
    <xf numFmtId="182" fontId="14" fillId="4" borderId="38" xfId="0" applyNumberFormat="1" applyFont="1" applyFill="1" applyBorder="1" applyAlignment="1">
      <alignment vertical="center"/>
    </xf>
    <xf numFmtId="0" fontId="4" fillId="4" borderId="44" xfId="0" applyFont="1" applyFill="1" applyBorder="1">
      <alignment vertical="center"/>
    </xf>
    <xf numFmtId="0" fontId="4" fillId="4" borderId="45" xfId="0" applyFont="1" applyFill="1" applyBorder="1" applyAlignment="1">
      <alignment vertical="center"/>
    </xf>
    <xf numFmtId="0" fontId="18" fillId="4" borderId="45" xfId="0" applyFont="1" applyFill="1" applyBorder="1" applyAlignment="1">
      <alignment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20" fillId="4" borderId="46" xfId="0" applyFont="1" applyFill="1" applyBorder="1" applyAlignment="1">
      <alignment horizontal="right" vertical="center"/>
    </xf>
    <xf numFmtId="0" fontId="21" fillId="4" borderId="46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right" vertical="center"/>
    </xf>
    <xf numFmtId="0" fontId="21" fillId="3" borderId="4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left" vertical="center"/>
    </xf>
    <xf numFmtId="0" fontId="4" fillId="0" borderId="6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64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183" fontId="11" fillId="0" borderId="16" xfId="0" applyNumberFormat="1" applyFont="1" applyFill="1" applyBorder="1">
      <alignment vertical="center"/>
    </xf>
    <xf numFmtId="182" fontId="3" fillId="6" borderId="12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3" borderId="47" xfId="0" applyFont="1" applyFill="1" applyBorder="1" applyAlignment="1">
      <alignment vertical="center"/>
    </xf>
    <xf numFmtId="0" fontId="4" fillId="3" borderId="37" xfId="0" applyFont="1" applyFill="1" applyBorder="1" applyAlignment="1"/>
    <xf numFmtId="0" fontId="4" fillId="3" borderId="39" xfId="0" applyFont="1" applyFill="1" applyBorder="1" applyAlignment="1"/>
    <xf numFmtId="0" fontId="3" fillId="3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/>
    <xf numFmtId="0" fontId="3" fillId="3" borderId="37" xfId="0" applyFont="1" applyFill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20" fillId="3" borderId="4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183" fontId="3" fillId="5" borderId="1" xfId="0" applyNumberFormat="1" applyFont="1" applyFill="1" applyBorder="1">
      <alignment vertical="center"/>
    </xf>
    <xf numFmtId="183" fontId="3" fillId="5" borderId="18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3" borderId="49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18" fillId="3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14" fillId="3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18" fillId="3" borderId="0" xfId="0" applyFont="1" applyFill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20" fillId="3" borderId="40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right" vertical="center"/>
    </xf>
    <xf numFmtId="0" fontId="4" fillId="3" borderId="4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14" fillId="3" borderId="45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3" fillId="7" borderId="47" xfId="0" applyFont="1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4" fillId="7" borderId="49" xfId="0" applyFont="1" applyFill="1" applyBorder="1">
      <alignment vertical="center"/>
    </xf>
    <xf numFmtId="0" fontId="4" fillId="7" borderId="48" xfId="0" applyFont="1" applyFill="1" applyBorder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>
      <alignment vertical="center"/>
    </xf>
    <xf numFmtId="0" fontId="4" fillId="7" borderId="38" xfId="0" applyFont="1" applyFill="1" applyBorder="1">
      <alignment vertical="center"/>
    </xf>
    <xf numFmtId="0" fontId="4" fillId="7" borderId="3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8" xfId="0" applyFont="1" applyFill="1" applyBorder="1">
      <alignment vertical="center"/>
    </xf>
    <xf numFmtId="0" fontId="14" fillId="7" borderId="40" xfId="0" applyFont="1" applyFill="1" applyBorder="1">
      <alignment vertical="center"/>
    </xf>
    <xf numFmtId="0" fontId="3" fillId="7" borderId="3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>
      <alignment vertical="center"/>
    </xf>
    <xf numFmtId="0" fontId="4" fillId="7" borderId="36" xfId="0" applyFont="1" applyFill="1" applyBorder="1">
      <alignment vertical="center"/>
    </xf>
    <xf numFmtId="0" fontId="3" fillId="7" borderId="0" xfId="0" applyFont="1" applyFill="1" applyBorder="1" applyAlignment="1">
      <alignment vertical="center"/>
    </xf>
    <xf numFmtId="0" fontId="4" fillId="7" borderId="45" xfId="0" applyFont="1" applyFill="1" applyBorder="1" applyAlignment="1"/>
    <xf numFmtId="0" fontId="4" fillId="7" borderId="45" xfId="0" applyFont="1" applyFill="1" applyBorder="1">
      <alignment vertical="center"/>
    </xf>
    <xf numFmtId="0" fontId="14" fillId="7" borderId="46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15" fillId="0" borderId="8" xfId="0" applyFont="1" applyFill="1" applyBorder="1">
      <alignment vertical="center"/>
    </xf>
    <xf numFmtId="0" fontId="21" fillId="0" borderId="4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20" fillId="0" borderId="3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15" fillId="0" borderId="29" xfId="0" applyFont="1" applyFill="1" applyBorder="1">
      <alignment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3" fillId="0" borderId="70" xfId="0" applyFont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88" fontId="23" fillId="6" borderId="1" xfId="0" applyNumberFormat="1" applyFont="1" applyFill="1" applyBorder="1">
      <alignment vertical="center"/>
    </xf>
    <xf numFmtId="188" fontId="23" fillId="6" borderId="18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7" fillId="0" borderId="4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distributed" vertical="center" textRotation="255"/>
    </xf>
    <xf numFmtId="0" fontId="16" fillId="0" borderId="37" xfId="0" applyFont="1" applyFill="1" applyBorder="1" applyAlignment="1">
      <alignment horizontal="distributed" vertical="center"/>
    </xf>
    <xf numFmtId="58" fontId="4" fillId="0" borderId="4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 textRotation="255"/>
    </xf>
    <xf numFmtId="0" fontId="18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38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21" fillId="0" borderId="40" xfId="0" applyFont="1" applyFill="1" applyBorder="1" applyAlignment="1">
      <alignment horizontal="left" vertical="center"/>
    </xf>
    <xf numFmtId="0" fontId="4" fillId="0" borderId="38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20" fillId="0" borderId="4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39" xfId="0" applyFont="1" applyFill="1" applyBorder="1" applyAlignment="1">
      <alignment vertical="center"/>
    </xf>
    <xf numFmtId="0" fontId="14" fillId="0" borderId="40" xfId="0" applyFont="1" applyFill="1" applyBorder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4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/>
    </xf>
    <xf numFmtId="0" fontId="15" fillId="7" borderId="29" xfId="0" applyFont="1" applyFill="1" applyBorder="1">
      <alignment vertical="center"/>
    </xf>
    <xf numFmtId="0" fontId="4" fillId="7" borderId="29" xfId="0" applyFont="1" applyFill="1" applyBorder="1">
      <alignment vertical="center"/>
    </xf>
    <xf numFmtId="0" fontId="4" fillId="7" borderId="29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7" borderId="37" xfId="0" applyFont="1" applyFill="1" applyBorder="1" applyAlignment="1"/>
    <xf numFmtId="0" fontId="4" fillId="7" borderId="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 wrapText="1"/>
    </xf>
    <xf numFmtId="0" fontId="4" fillId="7" borderId="39" xfId="0" applyFont="1" applyFill="1" applyBorder="1" applyAlignment="1"/>
    <xf numFmtId="0" fontId="14" fillId="7" borderId="8" xfId="0" applyFont="1" applyFill="1" applyBorder="1">
      <alignment vertical="center"/>
    </xf>
    <xf numFmtId="0" fontId="4" fillId="7" borderId="8" xfId="0" applyFont="1" applyFill="1" applyBorder="1" applyAlignment="1">
      <alignment horizontal="left" vertical="top" wrapText="1"/>
    </xf>
    <xf numFmtId="0" fontId="21" fillId="7" borderId="40" xfId="0" applyFont="1" applyFill="1" applyBorder="1" applyAlignment="1">
      <alignment horizontal="right" vertical="center"/>
    </xf>
    <xf numFmtId="0" fontId="3" fillId="7" borderId="35" xfId="0" applyFont="1" applyFill="1" applyBorder="1" applyAlignment="1">
      <alignment horizontal="left" vertical="center"/>
    </xf>
    <xf numFmtId="0" fontId="4" fillId="7" borderId="9" xfId="0" applyFont="1" applyFill="1" applyBorder="1" applyAlignment="1"/>
    <xf numFmtId="0" fontId="15" fillId="7" borderId="9" xfId="0" applyFont="1" applyFill="1" applyBorder="1">
      <alignment vertical="center"/>
    </xf>
    <xf numFmtId="0" fontId="4" fillId="7" borderId="9" xfId="0" applyFont="1" applyFill="1" applyBorder="1" applyAlignment="1">
      <alignment horizontal="left" vertical="top" wrapText="1"/>
    </xf>
    <xf numFmtId="0" fontId="20" fillId="7" borderId="40" xfId="0" applyFont="1" applyFill="1" applyBorder="1" applyAlignment="1">
      <alignment horizontal="right" vertical="center"/>
    </xf>
    <xf numFmtId="0" fontId="3" fillId="7" borderId="37" xfId="0" applyFont="1" applyFill="1" applyBorder="1" applyAlignment="1">
      <alignment horizontal="left" vertical="center"/>
    </xf>
    <xf numFmtId="0" fontId="15" fillId="7" borderId="0" xfId="0" applyFont="1" applyFill="1" applyBorder="1">
      <alignment vertical="center"/>
    </xf>
    <xf numFmtId="0" fontId="4" fillId="7" borderId="37" xfId="0" applyFont="1" applyFill="1" applyBorder="1">
      <alignment vertical="center"/>
    </xf>
    <xf numFmtId="0" fontId="4" fillId="7" borderId="44" xfId="0" applyFont="1" applyFill="1" applyBorder="1">
      <alignment vertical="center"/>
    </xf>
    <xf numFmtId="0" fontId="14" fillId="7" borderId="45" xfId="0" applyFont="1" applyFill="1" applyBorder="1">
      <alignment vertical="center"/>
    </xf>
    <xf numFmtId="0" fontId="4" fillId="7" borderId="45" xfId="0" applyFont="1" applyFill="1" applyBorder="1" applyAlignment="1">
      <alignment horizontal="left" vertical="top" wrapText="1"/>
    </xf>
    <xf numFmtId="0" fontId="20" fillId="7" borderId="46" xfId="0" applyFont="1" applyFill="1" applyBorder="1" applyAlignment="1">
      <alignment horizontal="right" vertical="center"/>
    </xf>
    <xf numFmtId="0" fontId="15" fillId="7" borderId="49" xfId="0" applyFont="1" applyFill="1" applyBorder="1">
      <alignment vertical="center"/>
    </xf>
    <xf numFmtId="0" fontId="4" fillId="7" borderId="49" xfId="0" applyFont="1" applyFill="1" applyBorder="1" applyAlignment="1"/>
    <xf numFmtId="0" fontId="4" fillId="7" borderId="48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0" fontId="4" fillId="7" borderId="0" xfId="0" applyFont="1" applyFill="1" applyBorder="1" applyAlignment="1"/>
    <xf numFmtId="0" fontId="14" fillId="7" borderId="0" xfId="0" applyFont="1" applyFill="1" applyBorder="1">
      <alignment vertical="center"/>
    </xf>
    <xf numFmtId="0" fontId="20" fillId="7" borderId="38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41" xfId="0" applyFont="1" applyFill="1" applyBorder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Protection="1">
      <alignment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9" xfId="0" applyFont="1" applyFill="1" applyBorder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textRotation="255"/>
    </xf>
    <xf numFmtId="0" fontId="4" fillId="0" borderId="0" xfId="0" applyFont="1" applyFill="1" applyBorder="1" applyAlignment="1" applyProtection="1">
      <alignment horizontal="distributed" vertical="center"/>
    </xf>
    <xf numFmtId="0" fontId="16" fillId="0" borderId="37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/>
    <xf numFmtId="182" fontId="4" fillId="0" borderId="0" xfId="0" applyNumberFormat="1" applyFont="1" applyFill="1" applyBorder="1" applyAlignment="1" applyProtection="1">
      <alignment vertical="center"/>
    </xf>
    <xf numFmtId="182" fontId="4" fillId="0" borderId="3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180" fontId="5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top"/>
    </xf>
    <xf numFmtId="180" fontId="12" fillId="0" borderId="0" xfId="0" applyNumberFormat="1" applyFont="1" applyFill="1" applyBorder="1" applyAlignment="1" applyProtection="1">
      <alignment vertical="center" wrapText="1"/>
    </xf>
    <xf numFmtId="58" fontId="4" fillId="0" borderId="44" xfId="0" applyNumberFormat="1" applyFont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top"/>
    </xf>
    <xf numFmtId="180" fontId="12" fillId="0" borderId="45" xfId="0" applyNumberFormat="1" applyFont="1" applyFill="1" applyBorder="1" applyAlignment="1" applyProtection="1">
      <alignment vertical="center" wrapText="1"/>
    </xf>
    <xf numFmtId="0" fontId="3" fillId="0" borderId="46" xfId="0" applyFont="1" applyBorder="1" applyAlignment="1" applyProtection="1">
      <alignment vertical="center"/>
    </xf>
    <xf numFmtId="0" fontId="3" fillId="0" borderId="47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horizontal="distributed" vertical="center" textRotation="255"/>
    </xf>
    <xf numFmtId="181" fontId="5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 wrapText="1"/>
    </xf>
    <xf numFmtId="181" fontId="12" fillId="0" borderId="0" xfId="0" applyNumberFormat="1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4" fillId="0" borderId="45" xfId="0" applyFont="1" applyFill="1" applyBorder="1" applyAlignment="1" applyProtection="1">
      <alignment vertical="center" wrapText="1"/>
    </xf>
    <xf numFmtId="0" fontId="4" fillId="0" borderId="46" xfId="0" applyFont="1" applyFill="1" applyBorder="1" applyAlignment="1" applyProtection="1">
      <alignment vertical="center" wrapText="1"/>
    </xf>
    <xf numFmtId="181" fontId="12" fillId="0" borderId="45" xfId="0" applyNumberFormat="1" applyFont="1" applyFill="1" applyBorder="1" applyAlignment="1" applyProtection="1">
      <alignment vertical="center" wrapText="1"/>
    </xf>
    <xf numFmtId="0" fontId="3" fillId="4" borderId="47" xfId="0" applyFont="1" applyFill="1" applyBorder="1" applyAlignment="1" applyProtection="1">
      <alignment horizontal="left" vertical="center"/>
    </xf>
    <xf numFmtId="0" fontId="4" fillId="4" borderId="49" xfId="0" applyFont="1" applyFill="1" applyBorder="1" applyProtection="1">
      <alignment vertical="center"/>
    </xf>
    <xf numFmtId="0" fontId="4" fillId="4" borderId="49" xfId="0" applyFont="1" applyFill="1" applyBorder="1" applyAlignment="1" applyProtection="1">
      <alignment vertical="center"/>
    </xf>
    <xf numFmtId="0" fontId="4" fillId="4" borderId="48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/>
    <xf numFmtId="0" fontId="4" fillId="0" borderId="48" xfId="0" applyFont="1" applyFill="1" applyBorder="1" applyAlignment="1" applyProtection="1"/>
    <xf numFmtId="0" fontId="4" fillId="4" borderId="37" xfId="0" applyFont="1" applyFill="1" applyBorder="1" applyAlignment="1" applyProtection="1">
      <alignment vertical="center"/>
    </xf>
    <xf numFmtId="181" fontId="5" fillId="0" borderId="37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4" borderId="44" xfId="0" applyFont="1" applyFill="1" applyBorder="1" applyProtection="1">
      <alignment vertical="center"/>
    </xf>
    <xf numFmtId="0" fontId="4" fillId="4" borderId="45" xfId="0" applyFont="1" applyFill="1" applyBorder="1" applyAlignment="1" applyProtection="1">
      <alignment vertical="center"/>
    </xf>
    <xf numFmtId="0" fontId="18" fillId="4" borderId="45" xfId="0" applyFont="1" applyFill="1" applyBorder="1" applyAlignment="1" applyProtection="1">
      <alignment vertical="center"/>
    </xf>
    <xf numFmtId="0" fontId="21" fillId="4" borderId="46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vertical="center"/>
    </xf>
    <xf numFmtId="0" fontId="4" fillId="0" borderId="49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 wrapText="1"/>
    </xf>
    <xf numFmtId="0" fontId="4" fillId="0" borderId="0" xfId="0" applyFont="1" applyBorder="1" applyAlignment="1" applyProtection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49" xfId="0" applyFont="1" applyBorder="1" applyProtection="1">
      <alignment vertical="center"/>
    </xf>
    <xf numFmtId="177" fontId="4" fillId="0" borderId="49" xfId="0" applyNumberFormat="1" applyFont="1" applyFill="1" applyBorder="1" applyAlignment="1" applyProtection="1">
      <alignment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/>
    <xf numFmtId="182" fontId="14" fillId="4" borderId="0" xfId="0" applyNumberFormat="1" applyFont="1" applyFill="1" applyBorder="1" applyAlignment="1" applyProtection="1">
      <alignment vertical="center"/>
    </xf>
    <xf numFmtId="182" fontId="14" fillId="4" borderId="38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4" borderId="44" xfId="0" applyFont="1" applyFill="1" applyBorder="1" applyAlignment="1" applyProtection="1">
      <alignment vertical="center"/>
    </xf>
    <xf numFmtId="0" fontId="17" fillId="4" borderId="45" xfId="0" applyFont="1" applyFill="1" applyBorder="1" applyAlignment="1" applyProtection="1">
      <alignment vertical="center"/>
    </xf>
    <xf numFmtId="0" fontId="20" fillId="4" borderId="46" xfId="0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63" xfId="0" applyFont="1" applyBorder="1" applyProtection="1">
      <alignment vertical="center"/>
    </xf>
    <xf numFmtId="0" fontId="4" fillId="0" borderId="49" xfId="0" applyFont="1" applyFill="1" applyBorder="1" applyAlignment="1" applyProtection="1">
      <alignment horizontal="left" vertical="center"/>
    </xf>
    <xf numFmtId="0" fontId="7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20" fillId="0" borderId="46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3" fillId="3" borderId="47" xfId="0" applyFont="1" applyFill="1" applyBorder="1" applyAlignment="1" applyProtection="1">
      <alignment vertical="center"/>
    </xf>
    <xf numFmtId="0" fontId="4" fillId="3" borderId="49" xfId="0" applyFont="1" applyFill="1" applyBorder="1" applyAlignment="1" applyProtection="1">
      <alignment vertical="center"/>
    </xf>
    <xf numFmtId="0" fontId="15" fillId="3" borderId="49" xfId="0" applyFont="1" applyFill="1" applyBorder="1" applyProtection="1">
      <alignment vertical="center"/>
    </xf>
    <xf numFmtId="0" fontId="4" fillId="3" borderId="49" xfId="0" applyFont="1" applyFill="1" applyBorder="1" applyProtection="1">
      <alignment vertical="center"/>
    </xf>
    <xf numFmtId="0" fontId="4" fillId="3" borderId="48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/>
    <xf numFmtId="0" fontId="4" fillId="3" borderId="0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/>
    <xf numFmtId="0" fontId="14" fillId="3" borderId="8" xfId="0" applyFont="1" applyFill="1" applyBorder="1" applyProtection="1">
      <alignment vertical="center"/>
    </xf>
    <xf numFmtId="0" fontId="21" fillId="3" borderId="40" xfId="0" applyFont="1" applyFill="1" applyBorder="1" applyAlignment="1" applyProtection="1">
      <alignment horizontal="left" vertical="center"/>
    </xf>
    <xf numFmtId="0" fontId="4" fillId="3" borderId="8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horizontal="right" vertical="center"/>
    </xf>
    <xf numFmtId="0" fontId="4" fillId="3" borderId="3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/>
    <xf numFmtId="0" fontId="15" fillId="3" borderId="9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20" fillId="3" borderId="40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right" vertical="center"/>
    </xf>
    <xf numFmtId="0" fontId="4" fillId="3" borderId="40" xfId="0" applyFont="1" applyFill="1" applyBorder="1" applyProtection="1">
      <alignment vertical="center"/>
    </xf>
    <xf numFmtId="0" fontId="3" fillId="3" borderId="37" xfId="0" applyFont="1" applyFill="1" applyBorder="1" applyAlignment="1" applyProtection="1">
      <alignment horizontal="left" vertical="center"/>
    </xf>
    <xf numFmtId="0" fontId="15" fillId="3" borderId="0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0" fontId="4" fillId="3" borderId="44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20" fillId="3" borderId="46" xfId="0" applyFont="1" applyFill="1" applyBorder="1" applyAlignment="1" applyProtection="1">
      <alignment horizontal="left" vertical="center"/>
    </xf>
    <xf numFmtId="0" fontId="4" fillId="3" borderId="45" xfId="0" applyFont="1" applyFill="1" applyBorder="1" applyProtection="1">
      <alignment vertical="center"/>
    </xf>
    <xf numFmtId="0" fontId="17" fillId="3" borderId="0" xfId="0" applyFont="1" applyFill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15" fillId="0" borderId="49" xfId="0" applyFont="1" applyFill="1" applyBorder="1" applyProtection="1">
      <alignment vertical="center"/>
    </xf>
    <xf numFmtId="0" fontId="4" fillId="0" borderId="48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/>
    <xf numFmtId="0" fontId="14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21" fillId="0" borderId="40" xfId="0" applyFont="1" applyFill="1" applyBorder="1" applyAlignment="1" applyProtection="1">
      <alignment horizontal="right" vertical="center"/>
    </xf>
    <xf numFmtId="0" fontId="3" fillId="0" borderId="37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3" fillId="7" borderId="47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/>
    </xf>
    <xf numFmtId="0" fontId="4" fillId="7" borderId="49" xfId="0" applyFont="1" applyFill="1" applyBorder="1" applyProtection="1">
      <alignment vertical="center"/>
    </xf>
    <xf numFmtId="0" fontId="4" fillId="7" borderId="48" xfId="0" applyFont="1" applyFill="1" applyBorder="1" applyProtection="1">
      <alignment vertical="center"/>
    </xf>
    <xf numFmtId="0" fontId="20" fillId="0" borderId="40" xfId="0" applyFont="1" applyFill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4" fillId="7" borderId="38" xfId="0" applyFont="1" applyFill="1" applyBorder="1" applyProtection="1">
      <alignment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7" borderId="39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8" xfId="0" applyFont="1" applyFill="1" applyBorder="1" applyProtection="1">
      <alignment vertical="center"/>
    </xf>
    <xf numFmtId="0" fontId="14" fillId="7" borderId="40" xfId="0" applyFont="1" applyFill="1" applyBorder="1" applyProtection="1">
      <alignment vertical="center"/>
    </xf>
    <xf numFmtId="0" fontId="4" fillId="0" borderId="37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9" xfId="0" applyFont="1" applyFill="1" applyBorder="1" applyProtection="1">
      <alignment vertical="center"/>
    </xf>
    <xf numFmtId="0" fontId="4" fillId="7" borderId="36" xfId="0" applyFont="1" applyFill="1" applyBorder="1" applyProtection="1">
      <alignment vertical="center"/>
    </xf>
    <xf numFmtId="0" fontId="4" fillId="0" borderId="4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0" fillId="0" borderId="38" xfId="0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5" fillId="0" borderId="29" xfId="0" applyFont="1" applyFill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2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/>
    <xf numFmtId="0" fontId="15" fillId="0" borderId="9" xfId="0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left" vertical="top" wrapText="1"/>
    </xf>
    <xf numFmtId="0" fontId="4" fillId="7" borderId="45" xfId="0" applyFont="1" applyFill="1" applyBorder="1" applyAlignment="1" applyProtection="1"/>
    <xf numFmtId="0" fontId="4" fillId="7" borderId="45" xfId="0" applyFont="1" applyFill="1" applyBorder="1" applyProtection="1">
      <alignment vertical="center"/>
    </xf>
    <xf numFmtId="0" fontId="14" fillId="7" borderId="4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6" xfId="0" applyFont="1" applyFill="1" applyBorder="1" applyAlignment="1" applyProtection="1">
      <alignment vertical="center" textRotation="255"/>
    </xf>
    <xf numFmtId="0" fontId="4" fillId="0" borderId="8" xfId="0" applyFont="1" applyFill="1" applyBorder="1" applyAlignment="1" applyProtection="1">
      <alignment vertical="center" textRotation="255"/>
    </xf>
    <xf numFmtId="0" fontId="4" fillId="0" borderId="7" xfId="0" applyFont="1" applyBorder="1" applyProtection="1">
      <alignment vertical="center"/>
    </xf>
    <xf numFmtId="0" fontId="4" fillId="0" borderId="44" xfId="0" applyFont="1" applyFill="1" applyBorder="1" applyProtection="1">
      <alignment vertical="center"/>
    </xf>
    <xf numFmtId="0" fontId="14" fillId="0" borderId="45" xfId="0" applyFont="1" applyFill="1" applyBorder="1" applyProtection="1">
      <alignment vertical="center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Protection="1">
      <alignment vertical="center"/>
    </xf>
    <xf numFmtId="182" fontId="3" fillId="6" borderId="18" xfId="0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3" fillId="3" borderId="14" xfId="0" applyFont="1" applyFill="1" applyBorder="1">
      <alignment vertical="center"/>
    </xf>
    <xf numFmtId="180" fontId="11" fillId="3" borderId="14" xfId="0" applyNumberFormat="1" applyFont="1" applyFill="1" applyBorder="1">
      <alignment vertical="center"/>
    </xf>
    <xf numFmtId="180" fontId="11" fillId="3" borderId="19" xfId="0" applyNumberFormat="1" applyFont="1" applyFill="1" applyBorder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82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3" fillId="0" borderId="49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4" fillId="0" borderId="34" xfId="0" applyFont="1" applyFill="1" applyBorder="1" applyAlignment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44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/>
    </xf>
    <xf numFmtId="186" fontId="13" fillId="0" borderId="0" xfId="0" applyNumberFormat="1" applyFont="1" applyFill="1" applyBorder="1" applyAlignment="1" applyProtection="1">
      <alignment horizontal="center" vertical="center" wrapText="1"/>
    </xf>
    <xf numFmtId="186" fontId="13" fillId="0" borderId="45" xfId="0" applyNumberFormat="1" applyFont="1" applyFill="1" applyBorder="1" applyAlignment="1" applyProtection="1">
      <alignment horizontal="center" vertical="center" wrapText="1"/>
    </xf>
    <xf numFmtId="189" fontId="13" fillId="0" borderId="0" xfId="0" applyNumberFormat="1" applyFont="1" applyFill="1" applyBorder="1" applyAlignment="1" applyProtection="1">
      <alignment horizontal="center" vertical="center" wrapText="1"/>
    </xf>
    <xf numFmtId="189" fontId="13" fillId="0" borderId="45" xfId="0" applyNumberFormat="1" applyFont="1" applyFill="1" applyBorder="1" applyAlignment="1" applyProtection="1">
      <alignment horizontal="center" vertical="center" wrapText="1"/>
    </xf>
    <xf numFmtId="186" fontId="8" fillId="0" borderId="0" xfId="0" applyNumberFormat="1" applyFont="1" applyFill="1" applyBorder="1" applyAlignment="1" applyProtection="1">
      <alignment horizontal="center" vertical="center" wrapText="1"/>
    </xf>
    <xf numFmtId="186" fontId="8" fillId="0" borderId="45" xfId="0" applyNumberFormat="1" applyFont="1" applyFill="1" applyBorder="1" applyAlignment="1" applyProtection="1">
      <alignment horizontal="center" vertical="center" wrapText="1"/>
    </xf>
    <xf numFmtId="186" fontId="13" fillId="0" borderId="0" xfId="0" applyNumberFormat="1" applyFont="1" applyFill="1" applyBorder="1" applyAlignment="1" applyProtection="1">
      <alignment horizontal="center" vertical="center"/>
    </xf>
    <xf numFmtId="186" fontId="13" fillId="0" borderId="45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" fillId="0" borderId="45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58" fontId="4" fillId="0" borderId="6" xfId="0" applyNumberFormat="1" applyFont="1" applyBorder="1" applyAlignment="1" applyProtection="1">
      <alignment horizontal="center" vertical="center" shrinkToFit="1"/>
    </xf>
    <xf numFmtId="58" fontId="4" fillId="0" borderId="8" xfId="0" applyNumberFormat="1" applyFont="1" applyBorder="1" applyAlignment="1" applyProtection="1">
      <alignment horizontal="center" vertical="center" shrinkToFit="1"/>
    </xf>
    <xf numFmtId="182" fontId="4" fillId="0" borderId="45" xfId="0" applyNumberFormat="1" applyFont="1" applyFill="1" applyBorder="1" applyAlignment="1" applyProtection="1">
      <alignment horizontal="center" vertical="center"/>
    </xf>
    <xf numFmtId="182" fontId="4" fillId="0" borderId="46" xfId="0" applyNumberFormat="1" applyFont="1" applyFill="1" applyBorder="1" applyAlignment="1" applyProtection="1">
      <alignment horizontal="center" vertical="center"/>
    </xf>
    <xf numFmtId="58" fontId="4" fillId="0" borderId="2" xfId="0" applyNumberFormat="1" applyFont="1" applyBorder="1" applyAlignment="1" applyProtection="1">
      <alignment horizontal="center" vertical="center" shrinkToFit="1"/>
    </xf>
    <xf numFmtId="58" fontId="4" fillId="0" borderId="9" xfId="0" applyNumberFormat="1" applyFont="1" applyBorder="1" applyAlignment="1" applyProtection="1">
      <alignment horizontal="center" vertical="center" shrinkToFit="1"/>
    </xf>
    <xf numFmtId="186" fontId="13" fillId="7" borderId="0" xfId="0" applyNumberFormat="1" applyFont="1" applyFill="1" applyBorder="1" applyAlignment="1" applyProtection="1">
      <alignment horizontal="center" vertical="center"/>
    </xf>
    <xf numFmtId="186" fontId="13" fillId="7" borderId="8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>
      <alignment horizontal="right" vertical="center"/>
    </xf>
    <xf numFmtId="49" fontId="13" fillId="7" borderId="8" xfId="0" applyNumberFormat="1" applyFont="1" applyFill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10" fillId="0" borderId="32" xfId="0" applyFont="1" applyFill="1" applyBorder="1" applyAlignment="1" applyProtection="1">
      <alignment horizontal="center" vertical="center" textRotation="255" shrinkToFit="1"/>
    </xf>
    <xf numFmtId="0" fontId="10" fillId="0" borderId="28" xfId="0" applyFont="1" applyFill="1" applyBorder="1" applyAlignment="1" applyProtection="1">
      <alignment horizontal="center" vertical="center" textRotation="255" wrapText="1"/>
    </xf>
    <xf numFmtId="0" fontId="10" fillId="0" borderId="29" xfId="0" applyFont="1" applyFill="1" applyBorder="1" applyAlignment="1" applyProtection="1">
      <alignment horizontal="center" vertical="center" textRotation="255" wrapText="1"/>
    </xf>
    <xf numFmtId="0" fontId="10" fillId="0" borderId="4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6" xfId="0" applyFont="1" applyFill="1" applyBorder="1" applyAlignment="1" applyProtection="1">
      <alignment horizontal="center" vertical="center" textRotation="255" wrapText="1"/>
    </xf>
    <xf numFmtId="0" fontId="10" fillId="0" borderId="8" xfId="0" applyFont="1" applyFill="1" applyBorder="1" applyAlignment="1" applyProtection="1">
      <alignment horizontal="center" vertical="center" textRotation="255" wrapText="1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textRotation="255" wrapText="1" shrinkToFit="1"/>
    </xf>
    <xf numFmtId="0" fontId="10" fillId="4" borderId="9" xfId="0" applyFont="1" applyFill="1" applyBorder="1" applyAlignment="1" applyProtection="1">
      <alignment horizontal="center" vertical="center" textRotation="255" wrapText="1" shrinkToFit="1"/>
    </xf>
    <xf numFmtId="0" fontId="10" fillId="4" borderId="4" xfId="0" applyFont="1" applyFill="1" applyBorder="1" applyAlignment="1" applyProtection="1">
      <alignment horizontal="center" vertical="center" textRotation="255" wrapText="1" shrinkToFit="1"/>
    </xf>
    <xf numFmtId="0" fontId="10" fillId="4" borderId="0" xfId="0" applyFont="1" applyFill="1" applyBorder="1" applyAlignment="1" applyProtection="1">
      <alignment horizontal="center" vertical="center" textRotation="255" wrapText="1" shrinkToFit="1"/>
    </xf>
    <xf numFmtId="0" fontId="10" fillId="4" borderId="6" xfId="0" applyFont="1" applyFill="1" applyBorder="1" applyAlignment="1" applyProtection="1">
      <alignment horizontal="center" vertical="center" textRotation="255" wrapText="1" shrinkToFit="1"/>
    </xf>
    <xf numFmtId="0" fontId="10" fillId="4" borderId="8" xfId="0" applyFont="1" applyFill="1" applyBorder="1" applyAlignment="1" applyProtection="1">
      <alignment horizontal="center" vertical="center" textRotation="255" wrapText="1" shrinkToFit="1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82" fontId="14" fillId="4" borderId="0" xfId="0" applyNumberFormat="1" applyFont="1" applyFill="1" applyBorder="1" applyAlignment="1" applyProtection="1">
      <alignment horizontal="center" vertical="center"/>
    </xf>
    <xf numFmtId="182" fontId="14" fillId="4" borderId="38" xfId="0" applyNumberFormat="1" applyFont="1" applyFill="1" applyBorder="1" applyAlignment="1" applyProtection="1">
      <alignment horizontal="center" vertical="center"/>
    </xf>
    <xf numFmtId="176" fontId="13" fillId="4" borderId="0" xfId="0" applyNumberFormat="1" applyFont="1" applyFill="1" applyBorder="1" applyAlignment="1" applyProtection="1">
      <alignment horizontal="center" vertical="center"/>
    </xf>
    <xf numFmtId="178" fontId="13" fillId="3" borderId="0" xfId="0" applyNumberFormat="1" applyFont="1" applyFill="1" applyBorder="1" applyAlignment="1" applyProtection="1">
      <alignment horizontal="center" vertical="center"/>
    </xf>
    <xf numFmtId="178" fontId="13" fillId="3" borderId="8" xfId="0" applyNumberFormat="1" applyFont="1" applyFill="1" applyBorder="1" applyAlignment="1" applyProtection="1">
      <alignment horizontal="center" vertical="center"/>
    </xf>
    <xf numFmtId="182" fontId="13" fillId="3" borderId="0" xfId="0" applyNumberFormat="1" applyFont="1" applyFill="1" applyBorder="1" applyAlignment="1" applyProtection="1">
      <alignment horizontal="center" vertical="center"/>
    </xf>
    <xf numFmtId="182" fontId="13" fillId="3" borderId="45" xfId="0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0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31" xfId="0" applyFont="1" applyBorder="1" applyAlignment="1" applyProtection="1">
      <alignment horizontal="center" vertical="center" textRotation="255" wrapText="1"/>
    </xf>
    <xf numFmtId="0" fontId="10" fillId="0" borderId="32" xfId="0" applyFont="1" applyBorder="1" applyAlignment="1" applyProtection="1">
      <alignment horizontal="center" vertical="center" textRotation="255" wrapText="1"/>
    </xf>
    <xf numFmtId="58" fontId="4" fillId="0" borderId="28" xfId="0" applyNumberFormat="1" applyFont="1" applyBorder="1" applyAlignment="1" applyProtection="1">
      <alignment horizontal="center" vertical="center"/>
    </xf>
    <xf numFmtId="58" fontId="4" fillId="0" borderId="29" xfId="0" applyNumberFormat="1" applyFont="1" applyBorder="1" applyAlignment="1" applyProtection="1">
      <alignment horizontal="center" vertical="center"/>
    </xf>
    <xf numFmtId="190" fontId="24" fillId="7" borderId="0" xfId="0" applyNumberFormat="1" applyFont="1" applyFill="1" applyBorder="1" applyAlignment="1" applyProtection="1">
      <alignment horizontal="center" vertical="center"/>
    </xf>
    <xf numFmtId="190" fontId="24" fillId="7" borderId="45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31" xfId="0" applyFont="1" applyBorder="1" applyAlignment="1" applyProtection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 textRotation="255"/>
    </xf>
    <xf numFmtId="58" fontId="4" fillId="0" borderId="2" xfId="0" applyNumberFormat="1" applyFont="1" applyBorder="1" applyAlignment="1" applyProtection="1">
      <alignment horizontal="center" vertical="center"/>
    </xf>
    <xf numFmtId="58" fontId="4" fillId="0" borderId="9" xfId="0" applyNumberFormat="1" applyFont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184" fontId="14" fillId="2" borderId="55" xfId="0" applyNumberFormat="1" applyFont="1" applyFill="1" applyBorder="1" applyAlignment="1" applyProtection="1">
      <alignment horizontal="center" vertical="center"/>
      <protection locked="0"/>
    </xf>
    <xf numFmtId="184" fontId="14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84" fontId="14" fillId="2" borderId="26" xfId="0" applyNumberFormat="1" applyFont="1" applyFill="1" applyBorder="1" applyAlignment="1" applyProtection="1">
      <alignment horizontal="center" vertical="center"/>
      <protection locked="0"/>
    </xf>
    <xf numFmtId="184" fontId="14" fillId="2" borderId="58" xfId="0" applyNumberFormat="1" applyFont="1" applyFill="1" applyBorder="1" applyAlignment="1" applyProtection="1">
      <alignment horizontal="center" vertical="center"/>
      <protection locked="0"/>
    </xf>
    <xf numFmtId="184" fontId="14" fillId="2" borderId="2" xfId="0" applyNumberFormat="1" applyFont="1" applyFill="1" applyBorder="1" applyAlignment="1" applyProtection="1">
      <alignment horizontal="center" vertical="center"/>
      <protection locked="0"/>
    </xf>
    <xf numFmtId="184" fontId="14" fillId="2" borderId="3" xfId="0" applyNumberFormat="1" applyFont="1" applyFill="1" applyBorder="1" applyAlignment="1" applyProtection="1">
      <alignment horizontal="center" vertical="center"/>
      <protection locked="0"/>
    </xf>
    <xf numFmtId="184" fontId="14" fillId="2" borderId="59" xfId="0" applyNumberFormat="1" applyFont="1" applyFill="1" applyBorder="1" applyAlignment="1" applyProtection="1">
      <alignment horizontal="center" vertical="center"/>
      <protection locked="0"/>
    </xf>
    <xf numFmtId="184" fontId="14" fillId="2" borderId="56" xfId="0" applyNumberFormat="1" applyFont="1" applyFill="1" applyBorder="1" applyAlignment="1" applyProtection="1">
      <alignment horizontal="center" vertical="center"/>
      <protection locked="0"/>
    </xf>
    <xf numFmtId="184" fontId="14" fillId="2" borderId="25" xfId="0" applyNumberFormat="1" applyFont="1" applyFill="1" applyBorder="1" applyAlignment="1" applyProtection="1">
      <alignment horizontal="center" vertical="center"/>
      <protection locked="0"/>
    </xf>
    <xf numFmtId="184" fontId="14" fillId="2" borderId="57" xfId="0" applyNumberFormat="1" applyFont="1" applyFill="1" applyBorder="1" applyAlignment="1" applyProtection="1">
      <alignment horizontal="center" vertical="center"/>
      <protection locked="0"/>
    </xf>
    <xf numFmtId="184" fontId="14" fillId="2" borderId="27" xfId="0" applyNumberFormat="1" applyFont="1" applyFill="1" applyBorder="1" applyAlignment="1" applyProtection="1">
      <alignment horizontal="center" vertical="center"/>
      <protection locked="0"/>
    </xf>
    <xf numFmtId="184" fontId="14" fillId="2" borderId="60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 shrinkToFit="1"/>
    </xf>
    <xf numFmtId="0" fontId="10" fillId="0" borderId="49" xfId="0" applyFont="1" applyBorder="1" applyAlignment="1" applyProtection="1">
      <alignment horizontal="center" vertical="center" wrapText="1" shrinkToFit="1"/>
    </xf>
    <xf numFmtId="0" fontId="10" fillId="0" borderId="50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wrapText="1" shrinkToFit="1"/>
    </xf>
    <xf numFmtId="0" fontId="10" fillId="0" borderId="44" xfId="0" applyFont="1" applyBorder="1" applyAlignment="1" applyProtection="1">
      <alignment horizontal="center" vertical="center" wrapText="1" shrinkToFit="1"/>
    </xf>
    <xf numFmtId="0" fontId="10" fillId="0" borderId="45" xfId="0" applyFont="1" applyBorder="1" applyAlignment="1" applyProtection="1">
      <alignment horizontal="center" vertical="center" wrapText="1" shrinkToFit="1"/>
    </xf>
    <xf numFmtId="0" fontId="10" fillId="0" borderId="56" xfId="0" applyFont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left" vertical="top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53" xfId="0" applyFont="1" applyBorder="1" applyAlignment="1" applyProtection="1">
      <alignment horizontal="distributed" vertical="center"/>
    </xf>
    <xf numFmtId="0" fontId="10" fillId="0" borderId="54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center" wrapText="1"/>
    </xf>
    <xf numFmtId="182" fontId="13" fillId="0" borderId="0" xfId="0" applyNumberFormat="1" applyFont="1" applyFill="1" applyBorder="1" applyAlignment="1" applyProtection="1">
      <alignment horizontal="center" vertical="center"/>
    </xf>
    <xf numFmtId="182" fontId="13" fillId="0" borderId="45" xfId="0" applyNumberFormat="1" applyFont="1" applyFill="1" applyBorder="1" applyAlignment="1" applyProtection="1">
      <alignment horizontal="center" vertical="center"/>
    </xf>
    <xf numFmtId="182" fontId="13" fillId="0" borderId="8" xfId="0" applyNumberFormat="1" applyFont="1" applyFill="1" applyBorder="1" applyAlignment="1" applyProtection="1">
      <alignment horizontal="center" vertical="center"/>
    </xf>
    <xf numFmtId="182" fontId="13" fillId="0" borderId="32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Border="1" applyAlignment="1" applyProtection="1">
      <alignment horizontal="center"/>
    </xf>
    <xf numFmtId="182" fontId="3" fillId="0" borderId="38" xfId="0" applyNumberFormat="1" applyFont="1" applyFill="1" applyBorder="1" applyAlignment="1" applyProtection="1">
      <alignment horizontal="center"/>
    </xf>
    <xf numFmtId="182" fontId="3" fillId="0" borderId="45" xfId="0" applyNumberFormat="1" applyFont="1" applyFill="1" applyBorder="1" applyAlignment="1" applyProtection="1">
      <alignment horizontal="center"/>
    </xf>
    <xf numFmtId="182" fontId="3" fillId="0" borderId="46" xfId="0" applyNumberFormat="1" applyFont="1" applyFill="1" applyBorder="1" applyAlignment="1" applyProtection="1">
      <alignment horizontal="center"/>
    </xf>
    <xf numFmtId="182" fontId="3" fillId="0" borderId="0" xfId="0" applyNumberFormat="1" applyFont="1" applyFill="1" applyBorder="1" applyAlignment="1" applyProtection="1">
      <alignment horizontal="right"/>
    </xf>
    <xf numFmtId="182" fontId="3" fillId="0" borderId="38" xfId="0" applyNumberFormat="1" applyFont="1" applyFill="1" applyBorder="1" applyAlignment="1" applyProtection="1">
      <alignment horizontal="right"/>
    </xf>
    <xf numFmtId="182" fontId="3" fillId="0" borderId="45" xfId="0" applyNumberFormat="1" applyFont="1" applyFill="1" applyBorder="1" applyAlignment="1" applyProtection="1">
      <alignment horizontal="right"/>
    </xf>
    <xf numFmtId="182" fontId="3" fillId="0" borderId="46" xfId="0" applyNumberFormat="1" applyFont="1" applyFill="1" applyBorder="1" applyAlignment="1" applyProtection="1">
      <alignment horizontal="right"/>
    </xf>
    <xf numFmtId="182" fontId="6" fillId="4" borderId="0" xfId="0" applyNumberFormat="1" applyFont="1" applyFill="1" applyBorder="1" applyAlignment="1" applyProtection="1">
      <alignment horizontal="center"/>
    </xf>
    <xf numFmtId="182" fontId="6" fillId="4" borderId="38" xfId="0" applyNumberFormat="1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185" fontId="13" fillId="2" borderId="37" xfId="0" applyNumberFormat="1" applyFont="1" applyFill="1" applyBorder="1" applyAlignment="1" applyProtection="1">
      <alignment horizontal="center" vertical="center"/>
      <protection locked="0"/>
    </xf>
    <xf numFmtId="185" fontId="13" fillId="2" borderId="0" xfId="0" applyNumberFormat="1" applyFont="1" applyFill="1" applyBorder="1" applyAlignment="1" applyProtection="1">
      <alignment horizontal="center" vertical="center"/>
      <protection locked="0"/>
    </xf>
    <xf numFmtId="185" fontId="13" fillId="2" borderId="38" xfId="0" applyNumberFormat="1" applyFont="1" applyFill="1" applyBorder="1" applyAlignment="1" applyProtection="1">
      <alignment horizontal="center" vertical="center"/>
      <protection locked="0"/>
    </xf>
    <xf numFmtId="185" fontId="13" fillId="2" borderId="44" xfId="0" applyNumberFormat="1" applyFont="1" applyFill="1" applyBorder="1" applyAlignment="1" applyProtection="1">
      <alignment horizontal="center" vertical="center"/>
      <protection locked="0"/>
    </xf>
    <xf numFmtId="185" fontId="13" fillId="2" borderId="45" xfId="0" applyNumberFormat="1" applyFont="1" applyFill="1" applyBorder="1" applyAlignment="1" applyProtection="1">
      <alignment horizontal="center" vertical="center"/>
      <protection locked="0"/>
    </xf>
    <xf numFmtId="185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82" fontId="13" fillId="0" borderId="3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58" fontId="4" fillId="0" borderId="6" xfId="0" applyNumberFormat="1" applyFont="1" applyFill="1" applyBorder="1" applyAlignment="1">
      <alignment horizontal="center" vertical="center" shrinkToFit="1"/>
    </xf>
    <xf numFmtId="58" fontId="4" fillId="0" borderId="8" xfId="0" applyNumberFormat="1" applyFont="1" applyFill="1" applyBorder="1" applyAlignment="1">
      <alignment horizontal="center" vertical="center" shrinkToFit="1"/>
    </xf>
    <xf numFmtId="182" fontId="4" fillId="0" borderId="45" xfId="0" applyNumberFormat="1" applyFont="1" applyFill="1" applyBorder="1" applyAlignment="1" applyProtection="1">
      <alignment horizontal="center" vertical="center"/>
      <protection locked="0"/>
    </xf>
    <xf numFmtId="182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182" fontId="14" fillId="0" borderId="3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4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8" xfId="0" applyFont="1" applyFill="1" applyBorder="1" applyAlignment="1">
      <alignment horizontal="center" vertical="center" textRotation="255" wrapText="1" shrinkToFit="1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/>
    </xf>
    <xf numFmtId="182" fontId="13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32" xfId="0" applyFont="1" applyFill="1" applyBorder="1" applyAlignment="1">
      <alignment horizontal="center" vertical="center" textRotation="255" shrinkToFit="1"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45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85" fontId="13" fillId="0" borderId="37" xfId="0" applyNumberFormat="1" applyFont="1" applyFill="1" applyBorder="1" applyAlignment="1" applyProtection="1">
      <alignment horizontal="center" vertical="center"/>
      <protection locked="0"/>
    </xf>
    <xf numFmtId="185" fontId="13" fillId="0" borderId="0" xfId="0" applyNumberFormat="1" applyFont="1" applyFill="1" applyBorder="1" applyAlignment="1" applyProtection="1">
      <alignment horizontal="center" vertical="center"/>
      <protection locked="0"/>
    </xf>
    <xf numFmtId="185" fontId="13" fillId="0" borderId="38" xfId="0" applyNumberFormat="1" applyFont="1" applyFill="1" applyBorder="1" applyAlignment="1" applyProtection="1">
      <alignment horizontal="center" vertical="center"/>
      <protection locked="0"/>
    </xf>
    <xf numFmtId="185" fontId="13" fillId="0" borderId="44" xfId="0" applyNumberFormat="1" applyFont="1" applyFill="1" applyBorder="1" applyAlignment="1" applyProtection="1">
      <alignment horizontal="center" vertical="center"/>
      <protection locked="0"/>
    </xf>
    <xf numFmtId="185" fontId="13" fillId="0" borderId="45" xfId="0" applyNumberFormat="1" applyFont="1" applyFill="1" applyBorder="1" applyAlignment="1" applyProtection="1">
      <alignment horizontal="center" vertical="center"/>
      <protection locked="0"/>
    </xf>
    <xf numFmtId="185" fontId="13" fillId="0" borderId="46" xfId="0" applyNumberFormat="1" applyFont="1" applyFill="1" applyBorder="1" applyAlignment="1" applyProtection="1">
      <alignment horizontal="center" vertical="center"/>
      <protection locked="0"/>
    </xf>
    <xf numFmtId="186" fontId="13" fillId="0" borderId="0" xfId="0" applyNumberFormat="1" applyFont="1" applyFill="1" applyBorder="1" applyAlignment="1">
      <alignment horizontal="center" vertical="center"/>
    </xf>
    <xf numFmtId="186" fontId="13" fillId="0" borderId="4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58" fontId="4" fillId="0" borderId="28" xfId="0" applyNumberFormat="1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9" xfId="0" applyNumberFormat="1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horizontal="center"/>
    </xf>
    <xf numFmtId="182" fontId="6" fillId="0" borderId="38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 vertical="center" wrapText="1"/>
    </xf>
    <xf numFmtId="186" fontId="8" fillId="0" borderId="4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38" xfId="0" applyNumberFormat="1" applyFont="1" applyFill="1" applyBorder="1" applyAlignment="1" applyProtection="1">
      <alignment horizontal="right"/>
      <protection locked="0"/>
    </xf>
    <xf numFmtId="182" fontId="3" fillId="0" borderId="45" xfId="0" applyNumberFormat="1" applyFont="1" applyFill="1" applyBorder="1" applyAlignment="1" applyProtection="1">
      <alignment horizontal="right"/>
      <protection locked="0"/>
    </xf>
    <xf numFmtId="182" fontId="3" fillId="0" borderId="46" xfId="0" applyNumberFormat="1" applyFont="1" applyFill="1" applyBorder="1" applyAlignment="1" applyProtection="1">
      <alignment horizontal="right"/>
      <protection locked="0"/>
    </xf>
    <xf numFmtId="186" fontId="13" fillId="0" borderId="0" xfId="0" applyNumberFormat="1" applyFont="1" applyFill="1" applyBorder="1" applyAlignment="1">
      <alignment horizontal="center" vertical="center" wrapText="1"/>
    </xf>
    <xf numFmtId="186" fontId="13" fillId="0" borderId="4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182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Alignment="1" applyProtection="1">
      <alignment horizontal="center"/>
      <protection locked="0"/>
    </xf>
    <xf numFmtId="182" fontId="3" fillId="0" borderId="46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184" fontId="14" fillId="0" borderId="27" xfId="0" applyNumberFormat="1" applyFont="1" applyFill="1" applyBorder="1" applyAlignment="1" applyProtection="1">
      <alignment horizontal="center" vertical="center"/>
      <protection locked="0"/>
    </xf>
    <xf numFmtId="184" fontId="14" fillId="0" borderId="60" xfId="0" applyNumberFormat="1" applyFont="1" applyFill="1" applyBorder="1" applyAlignment="1" applyProtection="1">
      <alignment horizontal="center" vertical="center"/>
      <protection locked="0"/>
    </xf>
    <xf numFmtId="184" fontId="14" fillId="0" borderId="26" xfId="0" applyNumberFormat="1" applyFont="1" applyFill="1" applyBorder="1" applyAlignment="1" applyProtection="1">
      <alignment horizontal="center" vertical="center"/>
      <protection locked="0"/>
    </xf>
    <xf numFmtId="184" fontId="14" fillId="0" borderId="58" xfId="0" applyNumberFormat="1" applyFont="1" applyFill="1" applyBorder="1" applyAlignment="1" applyProtection="1">
      <alignment horizontal="center" vertical="center"/>
      <protection locked="0"/>
    </xf>
    <xf numFmtId="184" fontId="14" fillId="0" borderId="25" xfId="0" applyNumberFormat="1" applyFont="1" applyFill="1" applyBorder="1" applyAlignment="1" applyProtection="1">
      <alignment horizontal="center" vertical="center"/>
      <protection locked="0"/>
    </xf>
    <xf numFmtId="184" fontId="14" fillId="0" borderId="57" xfId="0" applyNumberFormat="1" applyFont="1" applyFill="1" applyBorder="1" applyAlignment="1" applyProtection="1">
      <alignment horizontal="center" vertical="center"/>
      <protection locked="0"/>
    </xf>
    <xf numFmtId="184" fontId="14" fillId="0" borderId="2" xfId="0" applyNumberFormat="1" applyFont="1" applyFill="1" applyBorder="1" applyAlignment="1" applyProtection="1">
      <alignment horizontal="center" vertical="center"/>
      <protection locked="0"/>
    </xf>
    <xf numFmtId="184" fontId="14" fillId="0" borderId="3" xfId="0" applyNumberFormat="1" applyFont="1" applyFill="1" applyBorder="1" applyAlignment="1" applyProtection="1">
      <alignment horizontal="center" vertical="center"/>
      <protection locked="0"/>
    </xf>
    <xf numFmtId="184" fontId="14" fillId="0" borderId="59" xfId="0" applyNumberFormat="1" applyFont="1" applyFill="1" applyBorder="1" applyAlignment="1" applyProtection="1">
      <alignment horizontal="center" vertical="center"/>
      <protection locked="0"/>
    </xf>
    <xf numFmtId="184" fontId="14" fillId="0" borderId="56" xfId="0" applyNumberFormat="1" applyFont="1" applyFill="1" applyBorder="1" applyAlignment="1" applyProtection="1">
      <alignment horizontal="center" vertical="center"/>
      <protection locked="0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14" fillId="0" borderId="55" xfId="0" applyNumberFormat="1" applyFont="1" applyFill="1" applyBorder="1" applyAlignment="1" applyProtection="1">
      <alignment horizontal="center" vertical="center"/>
      <protection locked="0"/>
    </xf>
    <xf numFmtId="184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center" vertical="center" textRotation="255" wrapText="1"/>
    </xf>
    <xf numFmtId="0" fontId="10" fillId="4" borderId="9" xfId="0" applyFont="1" applyFill="1" applyBorder="1" applyAlignment="1">
      <alignment horizontal="center" vertical="center" textRotation="255" wrapText="1"/>
    </xf>
    <xf numFmtId="0" fontId="10" fillId="4" borderId="4" xfId="0" applyFont="1" applyFill="1" applyBorder="1" applyAlignment="1">
      <alignment horizontal="center" vertical="center" textRotation="255" wrapText="1"/>
    </xf>
    <xf numFmtId="0" fontId="10" fillId="4" borderId="0" xfId="0" applyFont="1" applyFill="1" applyBorder="1" applyAlignment="1">
      <alignment horizontal="center" vertical="center" textRotation="255" wrapText="1"/>
    </xf>
    <xf numFmtId="0" fontId="10" fillId="4" borderId="6" xfId="0" applyFont="1" applyFill="1" applyBorder="1" applyAlignment="1">
      <alignment horizontal="center" vertical="center" textRotation="255" wrapText="1"/>
    </xf>
    <xf numFmtId="0" fontId="10" fillId="4" borderId="8" xfId="0" applyFont="1" applyFill="1" applyBorder="1" applyAlignment="1">
      <alignment horizontal="center" vertical="center" textRotation="255" wrapText="1"/>
    </xf>
    <xf numFmtId="49" fontId="12" fillId="7" borderId="0" xfId="0" applyNumberFormat="1" applyFont="1" applyFill="1" applyBorder="1" applyAlignment="1">
      <alignment horizontal="right" vertical="center"/>
    </xf>
    <xf numFmtId="49" fontId="12" fillId="7" borderId="8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textRotation="255" wrapText="1"/>
    </xf>
    <xf numFmtId="0" fontId="10" fillId="4" borderId="29" xfId="0" applyFont="1" applyFill="1" applyBorder="1" applyAlignment="1">
      <alignment horizontal="center" vertical="center" textRotation="255" wrapText="1"/>
    </xf>
    <xf numFmtId="182" fontId="13" fillId="7" borderId="0" xfId="0" applyNumberFormat="1" applyFont="1" applyFill="1" applyBorder="1" applyAlignment="1">
      <alignment horizontal="center" vertical="center"/>
    </xf>
    <xf numFmtId="182" fontId="13" fillId="7" borderId="8" xfId="0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 shrinkToFit="1"/>
    </xf>
    <xf numFmtId="58" fontId="4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/>
    </xf>
    <xf numFmtId="182" fontId="14" fillId="4" borderId="0" xfId="0" applyNumberFormat="1" applyFont="1" applyFill="1" applyBorder="1" applyAlignment="1">
      <alignment horizontal="center" vertical="center"/>
    </xf>
    <xf numFmtId="182" fontId="14" fillId="4" borderId="3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textRotation="255" wrapText="1" shrinkToFit="1"/>
    </xf>
    <xf numFmtId="0" fontId="10" fillId="4" borderId="9" xfId="0" applyFont="1" applyFill="1" applyBorder="1" applyAlignment="1">
      <alignment horizontal="center" vertical="center" textRotation="255" wrapText="1" shrinkToFit="1"/>
    </xf>
    <xf numFmtId="0" fontId="10" fillId="4" borderId="4" xfId="0" applyFont="1" applyFill="1" applyBorder="1" applyAlignment="1">
      <alignment horizontal="center" vertical="center" textRotation="255" wrapText="1" shrinkToFit="1"/>
    </xf>
    <xf numFmtId="0" fontId="10" fillId="4" borderId="0" xfId="0" applyFont="1" applyFill="1" applyBorder="1" applyAlignment="1">
      <alignment horizontal="center" vertical="center" textRotation="255" wrapText="1" shrinkToFit="1"/>
    </xf>
    <xf numFmtId="0" fontId="10" fillId="4" borderId="6" xfId="0" applyFont="1" applyFill="1" applyBorder="1" applyAlignment="1">
      <alignment horizontal="center" vertical="center" textRotation="255" wrapText="1" shrinkToFit="1"/>
    </xf>
    <xf numFmtId="0" fontId="10" fillId="4" borderId="8" xfId="0" applyFont="1" applyFill="1" applyBorder="1" applyAlignment="1">
      <alignment horizontal="center" vertical="center" textRotation="255" wrapText="1" shrinkToFit="1"/>
    </xf>
    <xf numFmtId="187" fontId="13" fillId="7" borderId="0" xfId="0" applyNumberFormat="1" applyFont="1" applyFill="1" applyBorder="1" applyAlignment="1">
      <alignment horizontal="center" vertical="center"/>
    </xf>
    <xf numFmtId="187" fontId="13" fillId="7" borderId="45" xfId="0" applyNumberFormat="1" applyFont="1" applyFill="1" applyBorder="1" applyAlignment="1">
      <alignment horizontal="center" vertical="center"/>
    </xf>
    <xf numFmtId="182" fontId="13" fillId="7" borderId="45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58" fontId="4" fillId="0" borderId="28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58" fontId="4" fillId="0" borderId="2" xfId="0" applyNumberFormat="1" applyFon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182" fontId="6" fillId="4" borderId="0" xfId="0" applyNumberFormat="1" applyFont="1" applyFill="1" applyBorder="1" applyAlignment="1">
      <alignment horizontal="center"/>
    </xf>
    <xf numFmtId="182" fontId="6" fillId="4" borderId="38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/>
      <protection locked="0"/>
    </xf>
    <xf numFmtId="58" fontId="4" fillId="0" borderId="2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49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36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32" xfId="0" applyFont="1" applyFill="1" applyBorder="1" applyAlignment="1">
      <alignment horizontal="center" vertical="center" textRotation="255" shrinkToFit="1"/>
    </xf>
    <xf numFmtId="182" fontId="13" fillId="7" borderId="32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78" fontId="13" fillId="3" borderId="0" xfId="0" applyNumberFormat="1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center" vertical="center"/>
    </xf>
    <xf numFmtId="182" fontId="13" fillId="3" borderId="0" xfId="0" applyNumberFormat="1" applyFont="1" applyFill="1" applyBorder="1" applyAlignment="1">
      <alignment horizontal="center" vertical="center"/>
    </xf>
    <xf numFmtId="182" fontId="13" fillId="3" borderId="45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187" fontId="13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3" fillId="0" borderId="65" xfId="0" applyNumberFormat="1" applyFont="1" applyFill="1" applyBorder="1" applyAlignment="1">
      <alignment horizontal="center" vertical="center"/>
    </xf>
    <xf numFmtId="183" fontId="3" fillId="0" borderId="66" xfId="0" applyNumberFormat="1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10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numFmt numFmtId="192" formatCode="#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</dxfs>
  <tableStyles count="0" defaultTableStyle="TableStyleMedium9" defaultPivotStyle="PivotStyleLight16"/>
  <colors>
    <mruColors>
      <color rgb="FFFFFFCC"/>
      <color rgb="FF0000FF"/>
      <color rgb="FFFFCCCC"/>
      <color rgb="FFFF99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60</xdr:row>
      <xdr:rowOff>142878</xdr:rowOff>
    </xdr:from>
    <xdr:to>
      <xdr:col>20</xdr:col>
      <xdr:colOff>157367</xdr:colOff>
      <xdr:row>73</xdr:row>
      <xdr:rowOff>108903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462633" y="10758069"/>
          <a:ext cx="2099625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2" name="上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161924</xdr:colOff>
      <xdr:row>67</xdr:row>
      <xdr:rowOff>76201</xdr:rowOff>
    </xdr:from>
    <xdr:to>
      <xdr:col>20</xdr:col>
      <xdr:colOff>157368</xdr:colOff>
      <xdr:row>73</xdr:row>
      <xdr:rowOff>108901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996034" y="11291466"/>
          <a:ext cx="1023300" cy="538369"/>
        </a:xfrm>
        <a:prstGeom prst="bentUpArrow">
          <a:avLst>
            <a:gd name="adj1" fmla="val 15253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165652</xdr:colOff>
      <xdr:row>60</xdr:row>
      <xdr:rowOff>82827</xdr:rowOff>
    </xdr:from>
    <xdr:to>
      <xdr:col>20</xdr:col>
      <xdr:colOff>141777</xdr:colOff>
      <xdr:row>73</xdr:row>
      <xdr:rowOff>47625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 flipH="1">
          <a:off x="2452553" y="10702301"/>
          <a:ext cx="2098398" cy="519050"/>
        </a:xfrm>
        <a:prstGeom prst="bentUpArrow">
          <a:avLst>
            <a:gd name="adj1" fmla="val 17153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24846</xdr:rowOff>
    </xdr:from>
    <xdr:to>
      <xdr:col>18</xdr:col>
      <xdr:colOff>47625</xdr:colOff>
      <xdr:row>69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20446" y="11321496"/>
          <a:ext cx="384729" cy="12755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side.mhlw.go.jp\&#35506;&#23460;&#38936;&#22495;2\11202200_&#21172;&#20685;&#22522;&#28310;&#23616;&#12288;&#21172;&#20685;&#20445;&#38522;&#24500;&#21454;&#35506;\&#12460;&#12452;&#12489;&#12521;&#12452;&#12531;&#25913;&#27491;&#21069;&#65288;&#31227;&#34892;&#20013;&#65289;\&#20225;&#30011;&#29677;\&#27861;&#35215;&#20418;\01-2&#20491;&#21029;&#20107;&#26696;\040930%20&#20196;&#21644;&#65300;&#24180;&#24230;&#27010;&#31639;&#20445;&#38522;&#26009;&#12398;&#23455;&#21209;&#19978;&#12398;&#35336;&#31639;&#26041;&#27861;&#12398;&#20462;&#27491;\220630%20&#31532;&#65297;&#22238;&#35506;&#20869;&#25171;&#21512;&#12379;\08%20&#12304;&#21029;&#32025;&#65300;&#12305;&#26989;&#21209;&#20877;&#20462;&#27491;&#8594;&#65288;&#26696;&#65289;&#21029;&#32025;&#65299;&#65288;&#26032;&#26087;&#65289;&#65291;&#21029;&#32025;&#65300;&#65288;&#26032;&#26087;&#12364;&#12387;&#12385;&#12419;&#12435;&#12371;&#29256;&#8251;&#35201;&#20998;&#3529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別添３"/>
      <sheetName val="新別添３"/>
      <sheetName val="別添４"/>
      <sheetName val="記入例１（同額でない場合）"/>
      <sheetName val="記入例２（同額の場合）"/>
      <sheetName val="計算用（非表示）"/>
      <sheetName val="【ボツ】別添４（同額の場合）"/>
      <sheetName val="【ボツ】別添４（同額でない場合）"/>
    </sheetNames>
    <sheetDataSet>
      <sheetData sheetId="0"/>
      <sheetData sheetId="1"/>
      <sheetData sheetId="2">
        <row r="15">
          <cell r="Q15"/>
        </row>
        <row r="18">
          <cell r="Q18"/>
        </row>
        <row r="25">
          <cell r="Q25"/>
        </row>
        <row r="28">
          <cell r="Q28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I235"/>
  <sheetViews>
    <sheetView view="pageLayout" zoomScaleNormal="100" zoomScaleSheetLayoutView="100" workbookViewId="0">
      <selection activeCell="AF15" sqref="AF15:AQ56"/>
    </sheetView>
  </sheetViews>
  <sheetFormatPr defaultColWidth="8.875" defaultRowHeight="12" x14ac:dyDescent="0.15"/>
  <cols>
    <col min="1" max="22" width="2.625" style="62" customWidth="1"/>
    <col min="23" max="32" width="2.875" style="62" customWidth="1"/>
    <col min="33" max="37" width="2.625" style="62" customWidth="1"/>
    <col min="38" max="47" width="2.875" style="62" customWidth="1"/>
    <col min="48" max="60" width="2.625" style="62" customWidth="1"/>
    <col min="61" max="16384" width="8.875" style="62"/>
  </cols>
  <sheetData>
    <row r="1" spans="1:61" ht="12" customHeight="1" x14ac:dyDescent="0.15">
      <c r="A1" s="747" t="s">
        <v>58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367"/>
      <c r="AS1" s="61"/>
      <c r="AT1" s="61"/>
      <c r="AU1" s="61"/>
      <c r="AX1" s="60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12" customHeight="1" x14ac:dyDescent="0.15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748"/>
      <c r="AJ2" s="748"/>
      <c r="AK2" s="748"/>
      <c r="AL2" s="748"/>
      <c r="AM2" s="748"/>
      <c r="AN2" s="748"/>
      <c r="AO2" s="748"/>
      <c r="AP2" s="748"/>
      <c r="AQ2" s="748"/>
      <c r="AR2" s="367"/>
      <c r="AS2" s="61"/>
      <c r="AT2" s="61"/>
      <c r="AU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127" customFormat="1" ht="12" customHeight="1" x14ac:dyDescent="0.1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7"/>
      <c r="AS3" s="128"/>
      <c r="AT3" s="128"/>
      <c r="AU3" s="128"/>
    </row>
    <row r="4" spans="1:61" ht="15" customHeight="1" x14ac:dyDescent="0.15">
      <c r="A4" s="746" t="s">
        <v>22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742" t="s">
        <v>25</v>
      </c>
      <c r="AH4" s="742"/>
      <c r="AI4" s="744"/>
      <c r="AJ4" s="744"/>
      <c r="AK4" s="370"/>
      <c r="AL4" s="744"/>
      <c r="AM4" s="744"/>
      <c r="AN4" s="370"/>
      <c r="AO4" s="744"/>
      <c r="AP4" s="744"/>
      <c r="AQ4" s="371"/>
      <c r="AR4" s="367"/>
      <c r="AS4" s="61"/>
      <c r="AT4" s="61"/>
      <c r="AU4" s="61"/>
    </row>
    <row r="5" spans="1:61" ht="12" customHeight="1" x14ac:dyDescent="0.1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743"/>
      <c r="AH5" s="743"/>
      <c r="AI5" s="745"/>
      <c r="AJ5" s="745"/>
      <c r="AK5" s="373" t="s">
        <v>17</v>
      </c>
      <c r="AL5" s="745"/>
      <c r="AM5" s="745"/>
      <c r="AN5" s="373" t="s">
        <v>18</v>
      </c>
      <c r="AO5" s="745"/>
      <c r="AP5" s="745"/>
      <c r="AQ5" s="373" t="s">
        <v>19</v>
      </c>
      <c r="AR5" s="368"/>
      <c r="AV5" s="56"/>
      <c r="BC5" s="39"/>
      <c r="BD5" s="39"/>
      <c r="BE5" s="39"/>
    </row>
    <row r="6" spans="1:61" ht="12" customHeight="1" x14ac:dyDescent="0.15">
      <c r="A6" s="368"/>
      <c r="B6" s="750"/>
      <c r="C6" s="750"/>
      <c r="D6" s="750"/>
      <c r="E6" s="750"/>
      <c r="F6" s="761" t="s">
        <v>24</v>
      </c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371"/>
      <c r="W6" s="371"/>
      <c r="X6" s="370"/>
      <c r="Y6" s="370"/>
      <c r="Z6" s="370"/>
      <c r="AA6" s="370"/>
      <c r="AB6" s="370"/>
      <c r="AC6" s="370"/>
      <c r="AD6" s="370"/>
      <c r="AE6" s="370"/>
      <c r="AF6" s="370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</row>
    <row r="7" spans="1:61" ht="12" customHeight="1" x14ac:dyDescent="0.15">
      <c r="A7" s="368"/>
      <c r="B7" s="751"/>
      <c r="C7" s="751"/>
      <c r="D7" s="751"/>
      <c r="E7" s="75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374"/>
      <c r="W7" s="374"/>
      <c r="X7" s="375"/>
      <c r="Y7" s="375"/>
      <c r="Z7" s="375"/>
      <c r="AA7" s="376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368"/>
    </row>
    <row r="8" spans="1:61" ht="12" customHeight="1" thickBot="1" x14ac:dyDescent="0.2">
      <c r="A8" s="368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74"/>
      <c r="Y8" s="374"/>
      <c r="Z8" s="371"/>
      <c r="AA8" s="371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368"/>
      <c r="AW8" s="56"/>
      <c r="BD8" s="39"/>
      <c r="BE8" s="39"/>
      <c r="BF8" s="39"/>
    </row>
    <row r="9" spans="1:61" ht="12" customHeight="1" thickTop="1" x14ac:dyDescent="0.15">
      <c r="A9" s="368"/>
      <c r="B9" s="733" t="s">
        <v>20</v>
      </c>
      <c r="C9" s="734"/>
      <c r="D9" s="734"/>
      <c r="E9" s="735"/>
      <c r="F9" s="753" t="s">
        <v>64</v>
      </c>
      <c r="G9" s="753"/>
      <c r="H9" s="755" t="s">
        <v>0</v>
      </c>
      <c r="I9" s="755"/>
      <c r="J9" s="755" t="s">
        <v>1</v>
      </c>
      <c r="K9" s="755"/>
      <c r="L9" s="755" t="s">
        <v>2</v>
      </c>
      <c r="M9" s="755"/>
      <c r="N9" s="755"/>
      <c r="O9" s="755"/>
      <c r="P9" s="755"/>
      <c r="Q9" s="755"/>
      <c r="R9" s="755" t="s">
        <v>3</v>
      </c>
      <c r="S9" s="755"/>
      <c r="T9" s="757"/>
      <c r="U9" s="371"/>
      <c r="V9" s="749" t="s">
        <v>15</v>
      </c>
      <c r="W9" s="749"/>
      <c r="X9" s="749"/>
      <c r="Y9" s="377" t="s">
        <v>14</v>
      </c>
      <c r="Z9" s="378"/>
      <c r="AA9" s="378"/>
      <c r="AB9" s="760"/>
      <c r="AC9" s="760"/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0"/>
      <c r="AR9" s="368"/>
      <c r="AW9" s="56"/>
    </row>
    <row r="10" spans="1:61" ht="12" customHeight="1" x14ac:dyDescent="0.15">
      <c r="A10" s="368"/>
      <c r="B10" s="736"/>
      <c r="C10" s="737"/>
      <c r="D10" s="737"/>
      <c r="E10" s="738"/>
      <c r="F10" s="754"/>
      <c r="G10" s="754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8"/>
      <c r="U10" s="379"/>
      <c r="V10" s="379"/>
      <c r="W10" s="379"/>
      <c r="X10" s="380"/>
      <c r="Y10" s="380"/>
      <c r="Z10" s="374"/>
      <c r="AA10" s="374"/>
      <c r="AB10" s="374"/>
      <c r="AC10" s="368"/>
      <c r="AD10" s="368"/>
      <c r="AE10" s="368"/>
      <c r="AF10" s="368"/>
      <c r="AG10" s="368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68"/>
      <c r="AW10" s="56"/>
    </row>
    <row r="11" spans="1:61" ht="12" customHeight="1" x14ac:dyDescent="0.15">
      <c r="A11" s="368"/>
      <c r="B11" s="736"/>
      <c r="C11" s="737"/>
      <c r="D11" s="737"/>
      <c r="E11" s="738"/>
      <c r="F11" s="729"/>
      <c r="G11" s="723"/>
      <c r="H11" s="725"/>
      <c r="I11" s="726"/>
      <c r="J11" s="729"/>
      <c r="K11" s="723"/>
      <c r="L11" s="729"/>
      <c r="M11" s="731"/>
      <c r="N11" s="731"/>
      <c r="O11" s="731"/>
      <c r="P11" s="731"/>
      <c r="Q11" s="723"/>
      <c r="R11" s="729"/>
      <c r="S11" s="731"/>
      <c r="T11" s="716"/>
      <c r="U11" s="368"/>
      <c r="V11" s="368"/>
      <c r="W11" s="368"/>
      <c r="X11" s="374"/>
      <c r="Y11" s="368"/>
      <c r="Z11" s="374"/>
      <c r="AA11" s="374"/>
      <c r="AB11" s="759"/>
      <c r="AC11" s="759"/>
      <c r="AD11" s="759"/>
      <c r="AE11" s="759"/>
      <c r="AF11" s="759"/>
      <c r="AG11" s="759"/>
      <c r="AH11" s="759"/>
      <c r="AI11" s="759"/>
      <c r="AJ11" s="759"/>
      <c r="AK11" s="759"/>
      <c r="AL11" s="759"/>
      <c r="AM11" s="759"/>
      <c r="AN11" s="759"/>
      <c r="AO11" s="759"/>
      <c r="AP11" s="759"/>
      <c r="AQ11" s="759"/>
      <c r="AR11" s="368"/>
    </row>
    <row r="12" spans="1:61" ht="12" customHeight="1" thickBot="1" x14ac:dyDescent="0.2">
      <c r="A12" s="368"/>
      <c r="B12" s="739"/>
      <c r="C12" s="740"/>
      <c r="D12" s="740"/>
      <c r="E12" s="741"/>
      <c r="F12" s="730"/>
      <c r="G12" s="724"/>
      <c r="H12" s="727"/>
      <c r="I12" s="728"/>
      <c r="J12" s="730"/>
      <c r="K12" s="724"/>
      <c r="L12" s="730"/>
      <c r="M12" s="732"/>
      <c r="N12" s="732"/>
      <c r="O12" s="732"/>
      <c r="P12" s="732"/>
      <c r="Q12" s="724"/>
      <c r="R12" s="730"/>
      <c r="S12" s="732"/>
      <c r="T12" s="717"/>
      <c r="U12" s="368"/>
      <c r="V12" s="368"/>
      <c r="W12" s="368"/>
      <c r="X12" s="374"/>
      <c r="Y12" s="368"/>
      <c r="Z12" s="368"/>
      <c r="AA12" s="368"/>
      <c r="AB12" s="759"/>
      <c r="AC12" s="759"/>
      <c r="AD12" s="759"/>
      <c r="AE12" s="759"/>
      <c r="AF12" s="759"/>
      <c r="AG12" s="759"/>
      <c r="AH12" s="759"/>
      <c r="AI12" s="759"/>
      <c r="AJ12" s="759"/>
      <c r="AK12" s="759"/>
      <c r="AL12" s="759"/>
      <c r="AM12" s="759"/>
      <c r="AN12" s="759"/>
      <c r="AO12" s="759"/>
      <c r="AP12" s="759"/>
      <c r="AQ12" s="759"/>
      <c r="AR12" s="368"/>
    </row>
    <row r="13" spans="1:61" s="93" customFormat="1" ht="12" customHeight="1" thickTop="1" x14ac:dyDescent="0.15">
      <c r="A13" s="368"/>
      <c r="B13" s="382"/>
      <c r="C13" s="382"/>
      <c r="D13" s="382"/>
      <c r="E13" s="382"/>
      <c r="F13" s="380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74"/>
      <c r="Y13" s="383" t="s">
        <v>16</v>
      </c>
      <c r="Z13" s="378"/>
      <c r="AA13" s="384"/>
      <c r="AB13" s="760"/>
      <c r="AC13" s="760"/>
      <c r="AD13" s="760"/>
      <c r="AE13" s="760"/>
      <c r="AF13" s="760"/>
      <c r="AG13" s="760"/>
      <c r="AH13" s="760"/>
      <c r="AI13" s="760"/>
      <c r="AJ13" s="760"/>
      <c r="AK13" s="760"/>
      <c r="AL13" s="760"/>
      <c r="AM13" s="760"/>
      <c r="AN13" s="760"/>
      <c r="AO13" s="760"/>
      <c r="AP13" s="760"/>
      <c r="AQ13" s="760"/>
      <c r="AR13" s="368"/>
    </row>
    <row r="14" spans="1:61" ht="12" customHeight="1" thickBot="1" x14ac:dyDescent="0.2">
      <c r="A14" s="368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71"/>
      <c r="S14" s="371"/>
      <c r="T14" s="371"/>
      <c r="U14" s="368"/>
      <c r="V14" s="368"/>
      <c r="W14" s="368"/>
      <c r="X14" s="385"/>
      <c r="Y14" s="379"/>
      <c r="Z14" s="386"/>
      <c r="AA14" s="387"/>
      <c r="AB14" s="387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68"/>
    </row>
    <row r="15" spans="1:61" ht="13.5" customHeight="1" thickTop="1" thickBot="1" x14ac:dyDescent="0.2">
      <c r="A15" s="368"/>
      <c r="B15" s="718" t="s">
        <v>23</v>
      </c>
      <c r="C15" s="719"/>
      <c r="D15" s="719"/>
      <c r="E15" s="719"/>
      <c r="F15" s="719"/>
      <c r="G15" s="719"/>
      <c r="H15" s="719"/>
      <c r="I15" s="292" t="s">
        <v>31</v>
      </c>
      <c r="J15" s="73"/>
      <c r="K15" s="293"/>
      <c r="L15" s="73"/>
      <c r="M15" s="73" t="s">
        <v>26</v>
      </c>
      <c r="N15" s="73"/>
      <c r="O15" s="73"/>
      <c r="P15" s="617">
        <v>4</v>
      </c>
      <c r="Q15" s="73" t="s">
        <v>27</v>
      </c>
      <c r="R15" s="624">
        <v>1</v>
      </c>
      <c r="S15" s="624"/>
      <c r="T15" s="73" t="s">
        <v>28</v>
      </c>
      <c r="U15" s="73"/>
      <c r="V15" s="73" t="s">
        <v>25</v>
      </c>
      <c r="W15" s="73"/>
      <c r="X15" s="617">
        <v>5</v>
      </c>
      <c r="Y15" s="73" t="s">
        <v>17</v>
      </c>
      <c r="Z15" s="617">
        <v>3</v>
      </c>
      <c r="AA15" s="73" t="s">
        <v>27</v>
      </c>
      <c r="AB15" s="624">
        <v>31</v>
      </c>
      <c r="AC15" s="624"/>
      <c r="AD15" s="294" t="s">
        <v>19</v>
      </c>
      <c r="AE15" s="371"/>
      <c r="AF15" s="623" t="s">
        <v>122</v>
      </c>
      <c r="AG15" s="623"/>
      <c r="AH15" s="623"/>
      <c r="AI15" s="623"/>
      <c r="AJ15" s="623"/>
      <c r="AK15" s="623"/>
      <c r="AL15" s="623"/>
      <c r="AM15" s="623"/>
      <c r="AN15" s="623"/>
      <c r="AO15" s="295"/>
      <c r="AP15" s="295"/>
      <c r="AQ15" s="295"/>
      <c r="AR15" s="368"/>
    </row>
    <row r="16" spans="1:61" ht="13.5" customHeight="1" thickTop="1" thickBot="1" x14ac:dyDescent="0.2">
      <c r="A16" s="368"/>
      <c r="B16" s="720"/>
      <c r="C16" s="721"/>
      <c r="D16" s="721"/>
      <c r="E16" s="721"/>
      <c r="F16" s="721"/>
      <c r="G16" s="721"/>
      <c r="H16" s="721"/>
      <c r="I16" s="722" t="s">
        <v>32</v>
      </c>
      <c r="J16" s="722"/>
      <c r="K16" s="722"/>
      <c r="L16" s="722"/>
      <c r="M16" s="722"/>
      <c r="N16" s="722"/>
      <c r="O16" s="722"/>
      <c r="P16" s="722"/>
      <c r="Q16" s="722"/>
      <c r="R16" s="722" t="s">
        <v>7</v>
      </c>
      <c r="S16" s="722"/>
      <c r="T16" s="722"/>
      <c r="U16" s="722"/>
      <c r="V16" s="722" t="s">
        <v>35</v>
      </c>
      <c r="W16" s="722"/>
      <c r="X16" s="722"/>
      <c r="Y16" s="722"/>
      <c r="Z16" s="722"/>
      <c r="AA16" s="722"/>
      <c r="AB16" s="722"/>
      <c r="AC16" s="722"/>
      <c r="AD16" s="722"/>
      <c r="AE16" s="371"/>
      <c r="AF16" s="752" t="s">
        <v>119</v>
      </c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  <c r="AR16" s="368"/>
    </row>
    <row r="17" spans="1:45" s="40" customFormat="1" ht="13.5" customHeight="1" thickTop="1" x14ac:dyDescent="0.15">
      <c r="A17" s="388"/>
      <c r="B17" s="707" t="s">
        <v>65</v>
      </c>
      <c r="C17" s="708"/>
      <c r="D17" s="711">
        <v>44652</v>
      </c>
      <c r="E17" s="712"/>
      <c r="F17" s="712"/>
      <c r="G17" s="712"/>
      <c r="H17" s="712"/>
      <c r="I17" s="389" t="s">
        <v>68</v>
      </c>
      <c r="J17" s="390"/>
      <c r="K17" s="390"/>
      <c r="L17" s="391"/>
      <c r="M17" s="392"/>
      <c r="N17" s="392"/>
      <c r="O17" s="392"/>
      <c r="P17" s="392"/>
      <c r="Q17" s="393"/>
      <c r="R17" s="394" t="s">
        <v>70</v>
      </c>
      <c r="S17" s="395"/>
      <c r="T17" s="395"/>
      <c r="U17" s="396"/>
      <c r="V17" s="389" t="s">
        <v>69</v>
      </c>
      <c r="W17" s="392"/>
      <c r="X17" s="392"/>
      <c r="Y17" s="392"/>
      <c r="Z17" s="392"/>
      <c r="AA17" s="392"/>
      <c r="AB17" s="392"/>
      <c r="AC17" s="392"/>
      <c r="AD17" s="393"/>
      <c r="AE17" s="371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  <c r="AR17" s="388"/>
    </row>
    <row r="18" spans="1:45" s="40" customFormat="1" ht="13.5" customHeight="1" x14ac:dyDescent="0.15">
      <c r="A18" s="388"/>
      <c r="B18" s="650"/>
      <c r="C18" s="672"/>
      <c r="D18" s="397"/>
      <c r="E18" s="398"/>
      <c r="F18" s="672" t="s">
        <v>4</v>
      </c>
      <c r="G18" s="399"/>
      <c r="H18" s="400"/>
      <c r="I18" s="401"/>
      <c r="J18" s="400"/>
      <c r="K18" s="402"/>
      <c r="L18" s="403"/>
      <c r="M18" s="403"/>
      <c r="N18" s="403"/>
      <c r="O18" s="403"/>
      <c r="P18" s="403"/>
      <c r="Q18" s="404"/>
      <c r="R18" s="388"/>
      <c r="S18" s="405"/>
      <c r="T18" s="405"/>
      <c r="U18" s="406"/>
      <c r="V18" s="407" t="s">
        <v>33</v>
      </c>
      <c r="W18" s="388"/>
      <c r="X18" s="408"/>
      <c r="Y18" s="408"/>
      <c r="Z18" s="408"/>
      <c r="AA18" s="408"/>
      <c r="AB18" s="408"/>
      <c r="AC18" s="408"/>
      <c r="AD18" s="409"/>
      <c r="AE18" s="371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  <c r="AR18" s="388"/>
    </row>
    <row r="19" spans="1:45" s="40" customFormat="1" ht="12" customHeight="1" x14ac:dyDescent="0.15">
      <c r="A19" s="388"/>
      <c r="B19" s="650"/>
      <c r="C19" s="672"/>
      <c r="D19" s="397"/>
      <c r="E19" s="398"/>
      <c r="F19" s="672"/>
      <c r="G19" s="399"/>
      <c r="H19" s="400"/>
      <c r="I19" s="401"/>
      <c r="J19" s="693"/>
      <c r="K19" s="693"/>
      <c r="L19" s="693"/>
      <c r="M19" s="693"/>
      <c r="N19" s="693"/>
      <c r="O19" s="693"/>
      <c r="P19" s="766" t="s">
        <v>5</v>
      </c>
      <c r="Q19" s="767"/>
      <c r="R19" s="782" t="s">
        <v>71</v>
      </c>
      <c r="S19" s="783"/>
      <c r="T19" s="783"/>
      <c r="U19" s="784"/>
      <c r="V19" s="410"/>
      <c r="W19" s="411"/>
      <c r="X19" s="629">
        <f>J19*R20</f>
        <v>0</v>
      </c>
      <c r="Y19" s="629"/>
      <c r="Z19" s="629"/>
      <c r="AA19" s="629"/>
      <c r="AB19" s="629"/>
      <c r="AC19" s="629"/>
      <c r="AD19" s="409"/>
      <c r="AE19" s="371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  <c r="AQ19" s="752"/>
      <c r="AR19" s="388"/>
    </row>
    <row r="20" spans="1:45" s="40" customFormat="1" ht="13.5" customHeight="1" thickBot="1" x14ac:dyDescent="0.2">
      <c r="A20" s="388"/>
      <c r="B20" s="650"/>
      <c r="C20" s="672"/>
      <c r="D20" s="640">
        <v>44834</v>
      </c>
      <c r="E20" s="641"/>
      <c r="F20" s="641"/>
      <c r="G20" s="641"/>
      <c r="H20" s="641"/>
      <c r="I20" s="412"/>
      <c r="J20" s="694"/>
      <c r="K20" s="694"/>
      <c r="L20" s="694"/>
      <c r="M20" s="694"/>
      <c r="N20" s="694"/>
      <c r="O20" s="694"/>
      <c r="P20" s="768"/>
      <c r="Q20" s="769"/>
      <c r="R20" s="713"/>
      <c r="S20" s="714"/>
      <c r="T20" s="714"/>
      <c r="U20" s="715"/>
      <c r="V20" s="413"/>
      <c r="W20" s="414"/>
      <c r="X20" s="630"/>
      <c r="Y20" s="630"/>
      <c r="Z20" s="630"/>
      <c r="AA20" s="630"/>
      <c r="AB20" s="630"/>
      <c r="AC20" s="630"/>
      <c r="AD20" s="415" t="s">
        <v>6</v>
      </c>
      <c r="AE20" s="371"/>
      <c r="AF20" s="752"/>
      <c r="AG20" s="752"/>
      <c r="AH20" s="752"/>
      <c r="AI20" s="752"/>
      <c r="AJ20" s="752"/>
      <c r="AK20" s="752"/>
      <c r="AL20" s="752"/>
      <c r="AM20" s="752"/>
      <c r="AN20" s="752"/>
      <c r="AO20" s="752"/>
      <c r="AP20" s="752"/>
      <c r="AQ20" s="752"/>
      <c r="AR20" s="388"/>
    </row>
    <row r="21" spans="1:45" s="40" customFormat="1" ht="13.5" customHeight="1" thickTop="1" x14ac:dyDescent="0.15">
      <c r="A21" s="388"/>
      <c r="B21" s="650"/>
      <c r="C21" s="672"/>
      <c r="D21" s="644">
        <v>44835</v>
      </c>
      <c r="E21" s="645"/>
      <c r="F21" s="645"/>
      <c r="G21" s="645"/>
      <c r="H21" s="645"/>
      <c r="I21" s="416" t="s">
        <v>72</v>
      </c>
      <c r="J21" s="390"/>
      <c r="K21" s="390"/>
      <c r="L21" s="417"/>
      <c r="M21" s="417"/>
      <c r="N21" s="417"/>
      <c r="O21" s="417"/>
      <c r="P21" s="417"/>
      <c r="Q21" s="418"/>
      <c r="R21" s="713"/>
      <c r="S21" s="714"/>
      <c r="T21" s="714"/>
      <c r="U21" s="715"/>
      <c r="V21" s="416" t="s">
        <v>73</v>
      </c>
      <c r="W21" s="419"/>
      <c r="X21" s="419"/>
      <c r="Y21" s="419"/>
      <c r="Z21" s="419"/>
      <c r="AA21" s="419"/>
      <c r="AB21" s="419"/>
      <c r="AC21" s="419"/>
      <c r="AD21" s="393"/>
      <c r="AE21" s="371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  <c r="AR21" s="388"/>
    </row>
    <row r="22" spans="1:45" s="40" customFormat="1" ht="13.5" customHeight="1" x14ac:dyDescent="0.15">
      <c r="A22" s="388"/>
      <c r="B22" s="650"/>
      <c r="C22" s="672"/>
      <c r="D22" s="397"/>
      <c r="E22" s="398"/>
      <c r="F22" s="672" t="s">
        <v>4</v>
      </c>
      <c r="G22" s="399"/>
      <c r="H22" s="400"/>
      <c r="I22" s="420"/>
      <c r="J22" s="400"/>
      <c r="K22" s="402"/>
      <c r="L22" s="403"/>
      <c r="M22" s="403"/>
      <c r="N22" s="403"/>
      <c r="O22" s="403"/>
      <c r="P22" s="403"/>
      <c r="Q22" s="404"/>
      <c r="R22" s="713"/>
      <c r="S22" s="714"/>
      <c r="T22" s="714"/>
      <c r="U22" s="715"/>
      <c r="V22" s="421" t="s">
        <v>33</v>
      </c>
      <c r="W22" s="388"/>
      <c r="X22" s="422"/>
      <c r="Y22" s="422"/>
      <c r="Z22" s="422"/>
      <c r="AA22" s="422"/>
      <c r="AB22" s="422"/>
      <c r="AC22" s="422"/>
      <c r="AD22" s="409"/>
      <c r="AE22" s="371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  <c r="AR22" s="388"/>
    </row>
    <row r="23" spans="1:45" s="40" customFormat="1" ht="12" customHeight="1" x14ac:dyDescent="0.15">
      <c r="A23" s="388"/>
      <c r="B23" s="650"/>
      <c r="C23" s="672"/>
      <c r="D23" s="397"/>
      <c r="E23" s="398"/>
      <c r="F23" s="672"/>
      <c r="G23" s="399"/>
      <c r="H23" s="400"/>
      <c r="I23" s="420"/>
      <c r="J23" s="693"/>
      <c r="K23" s="693"/>
      <c r="L23" s="693"/>
      <c r="M23" s="693"/>
      <c r="N23" s="693"/>
      <c r="O23" s="693"/>
      <c r="P23" s="770" t="s">
        <v>5</v>
      </c>
      <c r="Q23" s="771"/>
      <c r="R23" s="423"/>
      <c r="S23" s="405"/>
      <c r="T23" s="405"/>
      <c r="U23" s="406"/>
      <c r="V23" s="410"/>
      <c r="W23" s="424"/>
      <c r="X23" s="631">
        <f>J23*R20</f>
        <v>0</v>
      </c>
      <c r="Y23" s="631"/>
      <c r="Z23" s="631"/>
      <c r="AA23" s="631"/>
      <c r="AB23" s="631"/>
      <c r="AC23" s="631"/>
      <c r="AD23" s="409"/>
      <c r="AE23" s="371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  <c r="AR23" s="388"/>
    </row>
    <row r="24" spans="1:45" s="40" customFormat="1" ht="13.5" customHeight="1" thickBot="1" x14ac:dyDescent="0.2">
      <c r="A24" s="388"/>
      <c r="B24" s="650"/>
      <c r="C24" s="672"/>
      <c r="D24" s="640">
        <v>45016</v>
      </c>
      <c r="E24" s="641"/>
      <c r="F24" s="641"/>
      <c r="G24" s="641"/>
      <c r="H24" s="641"/>
      <c r="I24" s="412"/>
      <c r="J24" s="694"/>
      <c r="K24" s="694"/>
      <c r="L24" s="694"/>
      <c r="M24" s="694"/>
      <c r="N24" s="694"/>
      <c r="O24" s="694"/>
      <c r="P24" s="772"/>
      <c r="Q24" s="773"/>
      <c r="R24" s="425"/>
      <c r="S24" s="426"/>
      <c r="T24" s="426"/>
      <c r="U24" s="427"/>
      <c r="V24" s="413"/>
      <c r="W24" s="428"/>
      <c r="X24" s="632"/>
      <c r="Y24" s="632"/>
      <c r="Z24" s="632"/>
      <c r="AA24" s="632"/>
      <c r="AB24" s="632"/>
      <c r="AC24" s="632"/>
      <c r="AD24" s="415" t="s">
        <v>6</v>
      </c>
      <c r="AE24" s="371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388"/>
    </row>
    <row r="25" spans="1:45" s="40" customFormat="1" ht="13.5" customHeight="1" thickTop="1" x14ac:dyDescent="0.15">
      <c r="A25" s="388"/>
      <c r="B25" s="650"/>
      <c r="C25" s="672"/>
      <c r="D25" s="673" t="s">
        <v>29</v>
      </c>
      <c r="E25" s="674"/>
      <c r="F25" s="674"/>
      <c r="G25" s="674"/>
      <c r="H25" s="674"/>
      <c r="I25" s="429" t="s">
        <v>51</v>
      </c>
      <c r="J25" s="430"/>
      <c r="K25" s="430"/>
      <c r="L25" s="430"/>
      <c r="M25" s="430"/>
      <c r="N25" s="431"/>
      <c r="O25" s="431"/>
      <c r="P25" s="431"/>
      <c r="Q25" s="432"/>
      <c r="R25" s="639"/>
      <c r="S25" s="639"/>
      <c r="T25" s="639"/>
      <c r="U25" s="639"/>
      <c r="V25" s="433" t="s">
        <v>56</v>
      </c>
      <c r="W25" s="417"/>
      <c r="X25" s="417"/>
      <c r="Y25" s="434"/>
      <c r="Z25" s="434"/>
      <c r="AA25" s="434"/>
      <c r="AB25" s="434"/>
      <c r="AC25" s="434"/>
      <c r="AD25" s="435"/>
      <c r="AE25" s="402"/>
      <c r="AF25" s="623" t="s">
        <v>7</v>
      </c>
      <c r="AG25" s="623"/>
      <c r="AH25" s="623"/>
      <c r="AI25" s="623"/>
      <c r="AJ25" s="623"/>
      <c r="AK25" s="623"/>
      <c r="AL25" s="623"/>
      <c r="AM25" s="623"/>
      <c r="AR25" s="388"/>
    </row>
    <row r="26" spans="1:45" s="40" customFormat="1" ht="13.5" customHeight="1" x14ac:dyDescent="0.15">
      <c r="A26" s="388"/>
      <c r="B26" s="650"/>
      <c r="C26" s="672"/>
      <c r="D26" s="675"/>
      <c r="E26" s="676"/>
      <c r="F26" s="676"/>
      <c r="G26" s="676"/>
      <c r="H26" s="676"/>
      <c r="I26" s="436"/>
      <c r="J26" s="684">
        <f>J19+J23</f>
        <v>0</v>
      </c>
      <c r="K26" s="684"/>
      <c r="L26" s="684"/>
      <c r="M26" s="684"/>
      <c r="N26" s="684"/>
      <c r="O26" s="684"/>
      <c r="P26" s="774" t="s">
        <v>5</v>
      </c>
      <c r="Q26" s="775"/>
      <c r="R26" s="639"/>
      <c r="S26" s="639"/>
      <c r="T26" s="639"/>
      <c r="U26" s="639"/>
      <c r="V26" s="437" t="s">
        <v>34</v>
      </c>
      <c r="W26" s="388"/>
      <c r="X26" s="438"/>
      <c r="Y26" s="438"/>
      <c r="Z26" s="438"/>
      <c r="AA26" s="438"/>
      <c r="AB26" s="438"/>
      <c r="AC26" s="438"/>
      <c r="AD26" s="439"/>
      <c r="AE26" s="370"/>
      <c r="AF26" s="620" t="s">
        <v>120</v>
      </c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388"/>
    </row>
    <row r="27" spans="1:45" s="40" customFormat="1" ht="12" customHeight="1" x14ac:dyDescent="0.15">
      <c r="A27" s="388"/>
      <c r="B27" s="650"/>
      <c r="C27" s="672"/>
      <c r="D27" s="675"/>
      <c r="E27" s="676"/>
      <c r="F27" s="676"/>
      <c r="G27" s="676"/>
      <c r="H27" s="676"/>
      <c r="I27" s="436"/>
      <c r="J27" s="684"/>
      <c r="K27" s="684"/>
      <c r="L27" s="684"/>
      <c r="M27" s="684"/>
      <c r="N27" s="684"/>
      <c r="O27" s="684"/>
      <c r="P27" s="774"/>
      <c r="Q27" s="775"/>
      <c r="R27" s="639"/>
      <c r="S27" s="639"/>
      <c r="T27" s="639"/>
      <c r="U27" s="639"/>
      <c r="V27" s="689" t="s">
        <v>49</v>
      </c>
      <c r="W27" s="690"/>
      <c r="X27" s="633">
        <f>X19+X23</f>
        <v>0</v>
      </c>
      <c r="Y27" s="633"/>
      <c r="Z27" s="633"/>
      <c r="AA27" s="633"/>
      <c r="AB27" s="633"/>
      <c r="AC27" s="633"/>
      <c r="AD27" s="439"/>
      <c r="AE27" s="370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  <c r="AR27" s="388"/>
    </row>
    <row r="28" spans="1:45" s="40" customFormat="1" ht="13.5" customHeight="1" thickBot="1" x14ac:dyDescent="0.2">
      <c r="A28" s="388"/>
      <c r="B28" s="709"/>
      <c r="C28" s="710"/>
      <c r="D28" s="677"/>
      <c r="E28" s="678"/>
      <c r="F28" s="678"/>
      <c r="G28" s="678"/>
      <c r="H28" s="678"/>
      <c r="I28" s="440"/>
      <c r="J28" s="441"/>
      <c r="K28" s="442"/>
      <c r="L28" s="441"/>
      <c r="M28" s="441"/>
      <c r="N28" s="441"/>
      <c r="O28" s="441"/>
      <c r="P28" s="441"/>
      <c r="Q28" s="443" t="s">
        <v>37</v>
      </c>
      <c r="R28" s="639"/>
      <c r="S28" s="639"/>
      <c r="T28" s="639"/>
      <c r="U28" s="639"/>
      <c r="V28" s="691"/>
      <c r="W28" s="692"/>
      <c r="X28" s="634"/>
      <c r="Y28" s="634"/>
      <c r="Z28" s="634"/>
      <c r="AA28" s="634"/>
      <c r="AB28" s="634"/>
      <c r="AC28" s="634"/>
      <c r="AD28" s="444" t="s">
        <v>6</v>
      </c>
      <c r="AE28" s="37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388"/>
    </row>
    <row r="29" spans="1:45" s="40" customFormat="1" ht="13.5" customHeight="1" thickTop="1" x14ac:dyDescent="0.15">
      <c r="A29" s="388"/>
      <c r="B29" s="697" t="s">
        <v>66</v>
      </c>
      <c r="C29" s="698"/>
      <c r="D29" s="703">
        <v>44652</v>
      </c>
      <c r="E29" s="704"/>
      <c r="F29" s="704"/>
      <c r="G29" s="704"/>
      <c r="H29" s="704"/>
      <c r="I29" s="416" t="s">
        <v>74</v>
      </c>
      <c r="J29" s="390"/>
      <c r="K29" s="390"/>
      <c r="L29" s="417"/>
      <c r="M29" s="417"/>
      <c r="N29" s="417"/>
      <c r="O29" s="417"/>
      <c r="P29" s="417"/>
      <c r="Q29" s="418"/>
      <c r="R29" s="416" t="s">
        <v>77</v>
      </c>
      <c r="S29" s="445"/>
      <c r="T29" s="445"/>
      <c r="U29" s="446"/>
      <c r="V29" s="416" t="s">
        <v>75</v>
      </c>
      <c r="W29" s="417"/>
      <c r="X29" s="417"/>
      <c r="Y29" s="417"/>
      <c r="Z29" s="417"/>
      <c r="AA29" s="417"/>
      <c r="AB29" s="417"/>
      <c r="AC29" s="417"/>
      <c r="AD29" s="393"/>
      <c r="AE29" s="371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388"/>
    </row>
    <row r="30" spans="1:45" s="40" customFormat="1" ht="13.5" customHeight="1" x14ac:dyDescent="0.15">
      <c r="A30" s="388"/>
      <c r="B30" s="697"/>
      <c r="C30" s="698"/>
      <c r="D30" s="447"/>
      <c r="E30" s="448"/>
      <c r="F30" s="672" t="s">
        <v>4</v>
      </c>
      <c r="G30" s="399"/>
      <c r="H30" s="400"/>
      <c r="I30" s="401"/>
      <c r="J30" s="400"/>
      <c r="K30" s="402"/>
      <c r="L30" s="403"/>
      <c r="M30" s="403"/>
      <c r="N30" s="403"/>
      <c r="O30" s="403"/>
      <c r="P30" s="403"/>
      <c r="Q30" s="404"/>
      <c r="R30" s="782" t="s">
        <v>78</v>
      </c>
      <c r="S30" s="783"/>
      <c r="T30" s="783"/>
      <c r="U30" s="784"/>
      <c r="V30" s="407" t="s">
        <v>33</v>
      </c>
      <c r="W30" s="388"/>
      <c r="X30" s="449"/>
      <c r="Y30" s="449"/>
      <c r="Z30" s="449"/>
      <c r="AA30" s="449"/>
      <c r="AB30" s="449"/>
      <c r="AC30" s="449"/>
      <c r="AD30" s="409"/>
      <c r="AE30" s="371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388"/>
    </row>
    <row r="31" spans="1:45" s="40" customFormat="1" ht="12" customHeight="1" x14ac:dyDescent="0.15">
      <c r="A31" s="388"/>
      <c r="B31" s="697"/>
      <c r="C31" s="698"/>
      <c r="D31" s="447"/>
      <c r="E31" s="448"/>
      <c r="F31" s="672"/>
      <c r="G31" s="399"/>
      <c r="H31" s="400"/>
      <c r="I31" s="401"/>
      <c r="J31" s="693"/>
      <c r="K31" s="693"/>
      <c r="L31" s="693"/>
      <c r="M31" s="693"/>
      <c r="N31" s="693"/>
      <c r="O31" s="693"/>
      <c r="P31" s="403"/>
      <c r="Q31" s="404"/>
      <c r="R31" s="776"/>
      <c r="S31" s="777"/>
      <c r="T31" s="777"/>
      <c r="U31" s="778"/>
      <c r="V31" s="410"/>
      <c r="W31" s="450"/>
      <c r="X31" s="635">
        <f>J31*R31</f>
        <v>0</v>
      </c>
      <c r="Y31" s="635"/>
      <c r="Z31" s="635"/>
      <c r="AA31" s="635"/>
      <c r="AB31" s="635"/>
      <c r="AC31" s="635"/>
      <c r="AD31" s="409"/>
      <c r="AE31" s="371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388"/>
    </row>
    <row r="32" spans="1:45" ht="13.5" customHeight="1" thickBot="1" x14ac:dyDescent="0.2">
      <c r="A32" s="368"/>
      <c r="B32" s="697"/>
      <c r="C32" s="698"/>
      <c r="D32" s="640">
        <v>44834</v>
      </c>
      <c r="E32" s="641"/>
      <c r="F32" s="641"/>
      <c r="G32" s="641"/>
      <c r="H32" s="641"/>
      <c r="I32" s="412"/>
      <c r="J32" s="694"/>
      <c r="K32" s="694"/>
      <c r="L32" s="694"/>
      <c r="M32" s="694"/>
      <c r="N32" s="694"/>
      <c r="O32" s="694"/>
      <c r="P32" s="642" t="s">
        <v>5</v>
      </c>
      <c r="Q32" s="643"/>
      <c r="R32" s="779"/>
      <c r="S32" s="780"/>
      <c r="T32" s="780"/>
      <c r="U32" s="781"/>
      <c r="V32" s="413"/>
      <c r="W32" s="451"/>
      <c r="X32" s="636"/>
      <c r="Y32" s="636"/>
      <c r="Z32" s="636"/>
      <c r="AA32" s="636"/>
      <c r="AB32" s="636"/>
      <c r="AC32" s="636"/>
      <c r="AD32" s="452" t="s">
        <v>6</v>
      </c>
      <c r="AE32" s="371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453"/>
      <c r="AS32" s="39"/>
    </row>
    <row r="33" spans="1:59" ht="13.5" customHeight="1" thickTop="1" x14ac:dyDescent="0.15">
      <c r="A33" s="368"/>
      <c r="B33" s="697"/>
      <c r="C33" s="698"/>
      <c r="D33" s="644">
        <v>44835</v>
      </c>
      <c r="E33" s="645"/>
      <c r="F33" s="645"/>
      <c r="G33" s="645"/>
      <c r="H33" s="645"/>
      <c r="I33" s="416" t="s">
        <v>80</v>
      </c>
      <c r="J33" s="454"/>
      <c r="K33" s="454"/>
      <c r="L33" s="417"/>
      <c r="M33" s="417"/>
      <c r="N33" s="417"/>
      <c r="O33" s="417"/>
      <c r="P33" s="417"/>
      <c r="Q33" s="418"/>
      <c r="R33" s="416" t="s">
        <v>79</v>
      </c>
      <c r="S33" s="445"/>
      <c r="T33" s="445"/>
      <c r="U33" s="446"/>
      <c r="V33" s="416" t="s">
        <v>76</v>
      </c>
      <c r="W33" s="455"/>
      <c r="X33" s="455"/>
      <c r="Y33" s="455"/>
      <c r="Z33" s="455"/>
      <c r="AA33" s="455"/>
      <c r="AB33" s="455"/>
      <c r="AC33" s="455"/>
      <c r="AD33" s="393"/>
      <c r="AE33" s="371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453"/>
      <c r="AS33" s="39"/>
    </row>
    <row r="34" spans="1:59" ht="13.5" customHeight="1" x14ac:dyDescent="0.15">
      <c r="A34" s="368"/>
      <c r="B34" s="697"/>
      <c r="C34" s="698"/>
      <c r="D34" s="447"/>
      <c r="E34" s="448"/>
      <c r="F34" s="672" t="s">
        <v>4</v>
      </c>
      <c r="G34" s="399"/>
      <c r="H34" s="398"/>
      <c r="I34" s="401"/>
      <c r="J34" s="370"/>
      <c r="K34" s="370"/>
      <c r="L34" s="370"/>
      <c r="M34" s="370"/>
      <c r="N34" s="370"/>
      <c r="O34" s="370"/>
      <c r="P34" s="403"/>
      <c r="Q34" s="404"/>
      <c r="R34" s="782" t="s">
        <v>78</v>
      </c>
      <c r="S34" s="791"/>
      <c r="T34" s="791"/>
      <c r="U34" s="784"/>
      <c r="V34" s="407" t="s">
        <v>33</v>
      </c>
      <c r="W34" s="368"/>
      <c r="X34" s="449"/>
      <c r="Y34" s="449"/>
      <c r="Z34" s="449"/>
      <c r="AA34" s="449"/>
      <c r="AB34" s="449"/>
      <c r="AC34" s="449"/>
      <c r="AD34" s="409"/>
      <c r="AE34" s="371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453"/>
      <c r="AS34" s="39"/>
    </row>
    <row r="35" spans="1:59" ht="12" customHeight="1" x14ac:dyDescent="0.15">
      <c r="A35" s="368"/>
      <c r="B35" s="697"/>
      <c r="C35" s="698"/>
      <c r="D35" s="447"/>
      <c r="E35" s="448"/>
      <c r="F35" s="672"/>
      <c r="G35" s="399"/>
      <c r="H35" s="398"/>
      <c r="I35" s="401"/>
      <c r="J35" s="693"/>
      <c r="K35" s="693"/>
      <c r="L35" s="693"/>
      <c r="M35" s="693"/>
      <c r="N35" s="693"/>
      <c r="O35" s="693"/>
      <c r="P35" s="403"/>
      <c r="Q35" s="404"/>
      <c r="R35" s="785"/>
      <c r="S35" s="786"/>
      <c r="T35" s="786"/>
      <c r="U35" s="787"/>
      <c r="V35" s="410"/>
      <c r="W35" s="450"/>
      <c r="X35" s="635">
        <f>J35*R35</f>
        <v>0</v>
      </c>
      <c r="Y35" s="635"/>
      <c r="Z35" s="635"/>
      <c r="AA35" s="635"/>
      <c r="AB35" s="635"/>
      <c r="AC35" s="635"/>
      <c r="AD35" s="409"/>
      <c r="AE35" s="371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453"/>
      <c r="AS35" s="39"/>
    </row>
    <row r="36" spans="1:59" ht="13.5" customHeight="1" thickBot="1" x14ac:dyDescent="0.2">
      <c r="A36" s="368"/>
      <c r="B36" s="697"/>
      <c r="C36" s="698"/>
      <c r="D36" s="640">
        <v>45016</v>
      </c>
      <c r="E36" s="641"/>
      <c r="F36" s="641"/>
      <c r="G36" s="641"/>
      <c r="H36" s="641"/>
      <c r="I36" s="412"/>
      <c r="J36" s="694"/>
      <c r="K36" s="694"/>
      <c r="L36" s="694"/>
      <c r="M36" s="694"/>
      <c r="N36" s="694"/>
      <c r="O36" s="694"/>
      <c r="P36" s="642" t="s">
        <v>5</v>
      </c>
      <c r="Q36" s="643"/>
      <c r="R36" s="788"/>
      <c r="S36" s="789"/>
      <c r="T36" s="789"/>
      <c r="U36" s="790"/>
      <c r="V36" s="413"/>
      <c r="W36" s="451"/>
      <c r="X36" s="636"/>
      <c r="Y36" s="636"/>
      <c r="Z36" s="636"/>
      <c r="AA36" s="636"/>
      <c r="AB36" s="636"/>
      <c r="AC36" s="636"/>
      <c r="AD36" s="452" t="s">
        <v>6</v>
      </c>
      <c r="AE36" s="371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453"/>
      <c r="AS36" s="39"/>
    </row>
    <row r="37" spans="1:59" ht="13.5" customHeight="1" thickTop="1" x14ac:dyDescent="0.15">
      <c r="A37" s="368"/>
      <c r="B37" s="697"/>
      <c r="C37" s="698"/>
      <c r="D37" s="673" t="s">
        <v>30</v>
      </c>
      <c r="E37" s="674"/>
      <c r="F37" s="674"/>
      <c r="G37" s="674"/>
      <c r="H37" s="674"/>
      <c r="I37" s="429" t="s">
        <v>52</v>
      </c>
      <c r="J37" s="430"/>
      <c r="K37" s="430"/>
      <c r="L37" s="456"/>
      <c r="M37" s="430"/>
      <c r="N37" s="431"/>
      <c r="O37" s="431"/>
      <c r="P37" s="431"/>
      <c r="Q37" s="432"/>
      <c r="R37" s="639"/>
      <c r="S37" s="639"/>
      <c r="T37" s="639"/>
      <c r="U37" s="639"/>
      <c r="V37" s="680" t="s">
        <v>57</v>
      </c>
      <c r="W37" s="681"/>
      <c r="X37" s="681"/>
      <c r="Y37" s="457"/>
      <c r="Z37" s="457"/>
      <c r="AA37" s="457"/>
      <c r="AB37" s="457"/>
      <c r="AC37" s="457"/>
      <c r="AD37" s="435"/>
      <c r="AE37" s="40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453"/>
      <c r="AS37" s="39"/>
    </row>
    <row r="38" spans="1:59" ht="13.5" customHeight="1" x14ac:dyDescent="0.15">
      <c r="A38" s="368"/>
      <c r="B38" s="697"/>
      <c r="C38" s="698"/>
      <c r="D38" s="675"/>
      <c r="E38" s="676"/>
      <c r="F38" s="676"/>
      <c r="G38" s="676"/>
      <c r="H38" s="676"/>
      <c r="I38" s="436"/>
      <c r="J38" s="684">
        <f>J31+J35</f>
        <v>0</v>
      </c>
      <c r="K38" s="684"/>
      <c r="L38" s="684"/>
      <c r="M38" s="684"/>
      <c r="N38" s="684"/>
      <c r="O38" s="684"/>
      <c r="P38" s="458"/>
      <c r="Q38" s="459"/>
      <c r="R38" s="639"/>
      <c r="S38" s="639"/>
      <c r="T38" s="639"/>
      <c r="U38" s="639"/>
      <c r="V38" s="437" t="s">
        <v>34</v>
      </c>
      <c r="W38" s="368"/>
      <c r="X38" s="460"/>
      <c r="Y38" s="460"/>
      <c r="Z38" s="460"/>
      <c r="AA38" s="460"/>
      <c r="AB38" s="460"/>
      <c r="AC38" s="460"/>
      <c r="AD38" s="439"/>
      <c r="AE38" s="370"/>
      <c r="AF38" s="618" t="s">
        <v>121</v>
      </c>
      <c r="AG38" s="618"/>
      <c r="AH38" s="618"/>
      <c r="AI38" s="618"/>
      <c r="AJ38" s="618"/>
      <c r="AK38" s="618"/>
      <c r="AL38" s="618"/>
      <c r="AM38" s="618"/>
      <c r="AN38" s="618"/>
      <c r="AO38" s="222"/>
      <c r="AP38" s="222"/>
      <c r="AQ38" s="222"/>
      <c r="AR38" s="453"/>
      <c r="AS38" s="39"/>
    </row>
    <row r="39" spans="1:59" ht="12" customHeight="1" x14ac:dyDescent="0.15">
      <c r="A39" s="368"/>
      <c r="B39" s="697"/>
      <c r="C39" s="698"/>
      <c r="D39" s="675"/>
      <c r="E39" s="676"/>
      <c r="F39" s="676"/>
      <c r="G39" s="676"/>
      <c r="H39" s="676"/>
      <c r="I39" s="436"/>
      <c r="J39" s="684"/>
      <c r="K39" s="684"/>
      <c r="L39" s="684"/>
      <c r="M39" s="684"/>
      <c r="N39" s="684"/>
      <c r="O39" s="684"/>
      <c r="P39" s="682" t="s">
        <v>5</v>
      </c>
      <c r="Q39" s="683"/>
      <c r="R39" s="639"/>
      <c r="S39" s="639"/>
      <c r="T39" s="639"/>
      <c r="U39" s="639"/>
      <c r="V39" s="689" t="s">
        <v>50</v>
      </c>
      <c r="W39" s="690"/>
      <c r="X39" s="637">
        <f>IFERROR(X31+X35,0)</f>
        <v>0</v>
      </c>
      <c r="Y39" s="637"/>
      <c r="Z39" s="637"/>
      <c r="AA39" s="637"/>
      <c r="AB39" s="637"/>
      <c r="AC39" s="637"/>
      <c r="AD39" s="439"/>
      <c r="AE39" s="370"/>
      <c r="AF39" s="621" t="s">
        <v>48</v>
      </c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453"/>
      <c r="AS39" s="39"/>
    </row>
    <row r="40" spans="1:59" ht="13.5" customHeight="1" thickBot="1" x14ac:dyDescent="0.2">
      <c r="A40" s="368"/>
      <c r="B40" s="701"/>
      <c r="C40" s="702"/>
      <c r="D40" s="677"/>
      <c r="E40" s="678"/>
      <c r="F40" s="678"/>
      <c r="G40" s="678"/>
      <c r="H40" s="678"/>
      <c r="I40" s="461"/>
      <c r="J40" s="441"/>
      <c r="K40" s="462"/>
      <c r="L40" s="462"/>
      <c r="M40" s="462"/>
      <c r="N40" s="462"/>
      <c r="O40" s="462"/>
      <c r="P40" s="462"/>
      <c r="Q40" s="463" t="s">
        <v>38</v>
      </c>
      <c r="R40" s="679"/>
      <c r="S40" s="679"/>
      <c r="T40" s="679"/>
      <c r="U40" s="679"/>
      <c r="V40" s="691"/>
      <c r="W40" s="692"/>
      <c r="X40" s="638"/>
      <c r="Y40" s="638"/>
      <c r="Z40" s="638"/>
      <c r="AA40" s="638"/>
      <c r="AB40" s="638"/>
      <c r="AC40" s="638"/>
      <c r="AD40" s="464" t="s">
        <v>6</v>
      </c>
      <c r="AE40" s="370"/>
      <c r="AF40" s="4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453"/>
      <c r="AS40" s="39"/>
    </row>
    <row r="41" spans="1:59" ht="13.5" customHeight="1" thickTop="1" thickBot="1" x14ac:dyDescent="0.2">
      <c r="A41" s="368"/>
      <c r="B41" s="465"/>
      <c r="C41" s="466"/>
      <c r="D41" s="467"/>
      <c r="E41" s="467"/>
      <c r="F41" s="467"/>
      <c r="G41" s="467"/>
      <c r="H41" s="467"/>
      <c r="I41" s="468"/>
      <c r="J41" s="469" t="s">
        <v>113</v>
      </c>
      <c r="K41" s="368"/>
      <c r="L41" s="470"/>
      <c r="M41" s="470"/>
      <c r="N41" s="470"/>
      <c r="O41" s="471"/>
      <c r="P41" s="472"/>
      <c r="Q41" s="473"/>
      <c r="R41" s="370"/>
      <c r="S41" s="370"/>
      <c r="T41" s="370"/>
      <c r="U41" s="370"/>
      <c r="V41" s="370"/>
      <c r="W41" s="474"/>
      <c r="X41" s="474"/>
      <c r="Y41" s="474"/>
      <c r="Z41" s="474"/>
      <c r="AA41" s="474"/>
      <c r="AB41" s="474"/>
      <c r="AC41" s="475"/>
      <c r="AD41" s="475"/>
      <c r="AE41" s="476"/>
      <c r="AF41" s="622" t="s">
        <v>36</v>
      </c>
      <c r="AG41" s="622"/>
      <c r="AH41" s="622"/>
      <c r="AI41" s="622"/>
      <c r="AJ41" s="622"/>
      <c r="AK41" s="622"/>
      <c r="AL41" s="622"/>
      <c r="AM41" s="622"/>
      <c r="AN41" s="622"/>
      <c r="AO41" s="222"/>
      <c r="AP41" s="222"/>
      <c r="AQ41" s="222"/>
      <c r="AR41" s="453"/>
    </row>
    <row r="42" spans="1:59" ht="13.5" customHeight="1" thickTop="1" x14ac:dyDescent="0.15">
      <c r="A42" s="368"/>
      <c r="B42" s="466"/>
      <c r="C42" s="466"/>
      <c r="D42" s="467"/>
      <c r="E42" s="467"/>
      <c r="F42" s="467"/>
      <c r="G42" s="467"/>
      <c r="H42" s="467"/>
      <c r="I42" s="477" t="s">
        <v>43</v>
      </c>
      <c r="J42" s="62" t="s">
        <v>114</v>
      </c>
      <c r="K42" s="368"/>
      <c r="L42" s="478"/>
      <c r="M42" s="478"/>
      <c r="N42" s="478"/>
      <c r="O42" s="475"/>
      <c r="P42" s="662" t="str">
        <f>IF(J19+J23+J31+J35=0,"",(IF(AND(J19=J31,J23=J35),"✓","")))</f>
        <v/>
      </c>
      <c r="Q42" s="663"/>
      <c r="R42" s="370"/>
      <c r="S42" s="370"/>
      <c r="T42" s="370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620" t="s">
        <v>104</v>
      </c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453"/>
    </row>
    <row r="43" spans="1:59" ht="13.5" customHeight="1" thickBot="1" x14ac:dyDescent="0.2">
      <c r="A43" s="368"/>
      <c r="B43" s="466"/>
      <c r="C43" s="466"/>
      <c r="D43" s="467"/>
      <c r="E43" s="467"/>
      <c r="F43" s="467"/>
      <c r="G43" s="371"/>
      <c r="H43" s="467"/>
      <c r="I43" s="587"/>
      <c r="J43" s="370" t="s">
        <v>115</v>
      </c>
      <c r="K43" s="368"/>
      <c r="L43" s="478"/>
      <c r="M43" s="478"/>
      <c r="N43" s="478"/>
      <c r="O43" s="475"/>
      <c r="P43" s="664"/>
      <c r="Q43" s="665"/>
      <c r="R43" s="370"/>
      <c r="S43" s="370"/>
      <c r="T43" s="370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368"/>
    </row>
    <row r="44" spans="1:59" ht="12" customHeight="1" thickTop="1" x14ac:dyDescent="0.15">
      <c r="A44" s="368"/>
      <c r="B44" s="479"/>
      <c r="C44" s="479"/>
      <c r="D44" s="479"/>
      <c r="E44" s="479"/>
      <c r="F44" s="479"/>
      <c r="G44" s="479"/>
      <c r="H44" s="479"/>
      <c r="I44" s="588"/>
      <c r="J44" s="590"/>
      <c r="K44" s="590"/>
      <c r="L44" s="591"/>
      <c r="M44" s="591"/>
      <c r="N44" s="591"/>
      <c r="O44" s="591"/>
      <c r="P44" s="592"/>
      <c r="Q44" s="592"/>
      <c r="R44" s="370"/>
      <c r="S44" s="370"/>
      <c r="T44" s="370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368"/>
    </row>
    <row r="45" spans="1:59" ht="12" customHeight="1" x14ac:dyDescent="0.15">
      <c r="A45" s="368"/>
      <c r="B45" s="479"/>
      <c r="C45" s="479"/>
      <c r="D45" s="479"/>
      <c r="E45" s="479"/>
      <c r="F45" s="479"/>
      <c r="G45" s="479"/>
      <c r="H45" s="479"/>
      <c r="I45" s="593"/>
      <c r="J45" s="594"/>
      <c r="K45" s="594"/>
      <c r="L45" s="594"/>
      <c r="M45" s="594"/>
      <c r="N45" s="594"/>
      <c r="O45" s="594"/>
      <c r="P45" s="592"/>
      <c r="Q45" s="592"/>
      <c r="R45" s="370"/>
      <c r="S45" s="370"/>
      <c r="T45" s="370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  <c r="AR45" s="368"/>
    </row>
    <row r="46" spans="1:59" ht="13.5" customHeight="1" x14ac:dyDescent="0.15">
      <c r="A46" s="368"/>
      <c r="B46" s="479"/>
      <c r="C46" s="479"/>
      <c r="D46" s="479"/>
      <c r="E46" s="479"/>
      <c r="F46" s="479"/>
      <c r="G46" s="479"/>
      <c r="H46" s="479"/>
      <c r="I46" s="593"/>
      <c r="J46" s="594"/>
      <c r="K46" s="594"/>
      <c r="L46" s="594"/>
      <c r="M46" s="594"/>
      <c r="N46" s="594"/>
      <c r="O46" s="594"/>
      <c r="P46" s="594"/>
      <c r="Q46" s="594"/>
      <c r="R46" s="370"/>
      <c r="S46" s="370"/>
      <c r="T46" s="370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368"/>
    </row>
    <row r="47" spans="1:59" ht="13.5" customHeight="1" x14ac:dyDescent="0.15">
      <c r="A47" s="368"/>
      <c r="B47" s="479"/>
      <c r="C47" s="479"/>
      <c r="D47" s="479"/>
      <c r="E47" s="479"/>
      <c r="F47" s="479"/>
      <c r="G47" s="479"/>
      <c r="H47" s="479"/>
      <c r="I47" s="595"/>
      <c r="J47" s="595"/>
      <c r="K47" s="596"/>
      <c r="L47" s="596"/>
      <c r="M47" s="596"/>
      <c r="N47" s="596"/>
      <c r="O47" s="596"/>
      <c r="P47" s="596"/>
      <c r="Q47" s="589"/>
      <c r="R47" s="370"/>
      <c r="S47" s="370"/>
      <c r="T47" s="370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368"/>
    </row>
    <row r="48" spans="1:59" ht="12" customHeight="1" thickBot="1" x14ac:dyDescent="0.2">
      <c r="A48" s="368"/>
      <c r="B48" s="384"/>
      <c r="C48" s="384"/>
      <c r="D48" s="384"/>
      <c r="E48" s="384"/>
      <c r="F48" s="379"/>
      <c r="G48" s="379"/>
      <c r="H48" s="379"/>
      <c r="I48" s="480"/>
      <c r="J48" s="480"/>
      <c r="K48" s="482"/>
      <c r="L48" s="480"/>
      <c r="M48" s="480"/>
      <c r="N48" s="480"/>
      <c r="O48" s="480"/>
      <c r="P48" s="480"/>
      <c r="Q48" s="480"/>
      <c r="R48" s="379"/>
      <c r="S48" s="379"/>
      <c r="T48" s="379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4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368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</row>
    <row r="49" spans="1:57" ht="13.5" customHeight="1" thickTop="1" x14ac:dyDescent="0.15">
      <c r="A49" s="483"/>
      <c r="B49" s="650" t="s">
        <v>67</v>
      </c>
      <c r="C49" s="651"/>
      <c r="D49" s="666" t="s">
        <v>81</v>
      </c>
      <c r="E49" s="667"/>
      <c r="F49" s="484" t="s">
        <v>110</v>
      </c>
      <c r="G49" s="485"/>
      <c r="H49" s="485"/>
      <c r="I49" s="485"/>
      <c r="J49" s="485"/>
      <c r="K49" s="485"/>
      <c r="L49" s="485"/>
      <c r="M49" s="485"/>
      <c r="N49" s="486"/>
      <c r="O49" s="486"/>
      <c r="P49" s="487"/>
      <c r="Q49" s="485"/>
      <c r="R49" s="485"/>
      <c r="S49" s="485"/>
      <c r="T49" s="485"/>
      <c r="U49" s="485"/>
      <c r="V49" s="485"/>
      <c r="W49" s="485"/>
      <c r="X49" s="485"/>
      <c r="Y49" s="488"/>
      <c r="Z49" s="370"/>
      <c r="AA49" s="379"/>
      <c r="AB49" s="380"/>
      <c r="AC49" s="380"/>
      <c r="AD49" s="380"/>
      <c r="AE49" s="380"/>
      <c r="AF49" s="619"/>
      <c r="AG49" s="619"/>
      <c r="AH49" s="619"/>
      <c r="AI49" s="619"/>
      <c r="AJ49" s="619"/>
      <c r="AK49" s="619"/>
      <c r="AL49" s="619"/>
      <c r="AM49" s="619"/>
      <c r="AN49" s="619"/>
      <c r="AO49" s="222"/>
      <c r="AP49" s="222"/>
      <c r="AQ49" s="222"/>
      <c r="AR49" s="368"/>
    </row>
    <row r="50" spans="1:57" ht="12" customHeight="1" x14ac:dyDescent="0.15">
      <c r="A50" s="483"/>
      <c r="B50" s="650"/>
      <c r="C50" s="651"/>
      <c r="D50" s="668"/>
      <c r="E50" s="669"/>
      <c r="F50" s="489"/>
      <c r="G50" s="685">
        <f>IF(P42="",ROUNDDOWN(X27,0),"")</f>
        <v>0</v>
      </c>
      <c r="H50" s="685"/>
      <c r="I50" s="685"/>
      <c r="J50" s="685"/>
      <c r="K50" s="685"/>
      <c r="L50" s="685"/>
      <c r="M50" s="685"/>
      <c r="N50" s="685"/>
      <c r="O50" s="685"/>
      <c r="P50" s="490"/>
      <c r="Q50" s="491"/>
      <c r="R50" s="492"/>
      <c r="S50" s="492"/>
      <c r="T50" s="492"/>
      <c r="U50" s="492"/>
      <c r="V50" s="492"/>
      <c r="W50" s="492"/>
      <c r="X50" s="492"/>
      <c r="Y50" s="493"/>
      <c r="Z50" s="371"/>
      <c r="AA50" s="375"/>
      <c r="AB50" s="380"/>
      <c r="AC50" s="380"/>
      <c r="AD50" s="380"/>
      <c r="AE50" s="380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368"/>
    </row>
    <row r="51" spans="1:57" ht="13.5" customHeight="1" x14ac:dyDescent="0.15">
      <c r="A51" s="483"/>
      <c r="B51" s="650"/>
      <c r="C51" s="651"/>
      <c r="D51" s="668"/>
      <c r="E51" s="669"/>
      <c r="F51" s="494"/>
      <c r="G51" s="686"/>
      <c r="H51" s="686"/>
      <c r="I51" s="686"/>
      <c r="J51" s="686"/>
      <c r="K51" s="686"/>
      <c r="L51" s="686"/>
      <c r="M51" s="686"/>
      <c r="N51" s="686"/>
      <c r="O51" s="686"/>
      <c r="P51" s="495" t="s">
        <v>6</v>
      </c>
      <c r="Q51" s="496" t="s">
        <v>40</v>
      </c>
      <c r="R51" s="497"/>
      <c r="S51" s="497"/>
      <c r="T51" s="497"/>
      <c r="U51" s="497"/>
      <c r="V51" s="497"/>
      <c r="W51" s="497"/>
      <c r="X51" s="498"/>
      <c r="Y51" s="499"/>
      <c r="Z51" s="380"/>
      <c r="AA51" s="500"/>
      <c r="AB51" s="380"/>
      <c r="AC51" s="380"/>
      <c r="AD51" s="380"/>
      <c r="AE51" s="380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381"/>
      <c r="AS51" s="58"/>
      <c r="AT51" s="58"/>
      <c r="AU51" s="58"/>
    </row>
    <row r="52" spans="1:57" ht="13.5" customHeight="1" x14ac:dyDescent="0.15">
      <c r="A52" s="483"/>
      <c r="B52" s="650"/>
      <c r="C52" s="651"/>
      <c r="D52" s="668"/>
      <c r="E52" s="669"/>
      <c r="F52" s="501" t="s">
        <v>83</v>
      </c>
      <c r="G52" s="502"/>
      <c r="H52" s="502"/>
      <c r="I52" s="502"/>
      <c r="J52" s="502"/>
      <c r="K52" s="502"/>
      <c r="L52" s="502"/>
      <c r="M52" s="503"/>
      <c r="N52" s="504"/>
      <c r="O52" s="504"/>
      <c r="P52" s="505"/>
      <c r="Q52" s="505"/>
      <c r="R52" s="505"/>
      <c r="S52" s="505"/>
      <c r="T52" s="505"/>
      <c r="U52" s="505"/>
      <c r="V52" s="505"/>
      <c r="W52" s="505"/>
      <c r="X52" s="505"/>
      <c r="Y52" s="506"/>
      <c r="Z52" s="380"/>
      <c r="AA52" s="402"/>
      <c r="AB52" s="380"/>
      <c r="AC52" s="380"/>
      <c r="AD52" s="380"/>
      <c r="AE52" s="380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381"/>
      <c r="AS52" s="58"/>
      <c r="AT52" s="58"/>
      <c r="AU52" s="58"/>
    </row>
    <row r="53" spans="1:57" ht="12" customHeight="1" x14ac:dyDescent="0.15">
      <c r="A53" s="483"/>
      <c r="B53" s="650"/>
      <c r="C53" s="651"/>
      <c r="D53" s="668"/>
      <c r="E53" s="669"/>
      <c r="F53" s="489"/>
      <c r="G53" s="685">
        <f>IF(P42="",ROUNDDOWN(X39,0),"")</f>
        <v>0</v>
      </c>
      <c r="H53" s="685"/>
      <c r="I53" s="685"/>
      <c r="J53" s="685"/>
      <c r="K53" s="685"/>
      <c r="L53" s="685"/>
      <c r="M53" s="685"/>
      <c r="N53" s="685"/>
      <c r="O53" s="685"/>
      <c r="P53" s="490"/>
      <c r="Q53" s="490"/>
      <c r="R53" s="490"/>
      <c r="S53" s="490"/>
      <c r="T53" s="490"/>
      <c r="U53" s="490"/>
      <c r="V53" s="490"/>
      <c r="W53" s="490"/>
      <c r="X53" s="490"/>
      <c r="Y53" s="499"/>
      <c r="Z53" s="380"/>
      <c r="AA53" s="476"/>
      <c r="AB53" s="380"/>
      <c r="AC53" s="380"/>
      <c r="AD53" s="380"/>
      <c r="AE53" s="380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381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7" ht="13.5" customHeight="1" x14ac:dyDescent="0.15">
      <c r="A54" s="483"/>
      <c r="B54" s="650"/>
      <c r="C54" s="651"/>
      <c r="D54" s="668"/>
      <c r="E54" s="669"/>
      <c r="F54" s="494"/>
      <c r="G54" s="686"/>
      <c r="H54" s="686"/>
      <c r="I54" s="686"/>
      <c r="J54" s="686"/>
      <c r="K54" s="686"/>
      <c r="L54" s="686"/>
      <c r="M54" s="686"/>
      <c r="N54" s="686"/>
      <c r="O54" s="686"/>
      <c r="P54" s="495" t="s">
        <v>6</v>
      </c>
      <c r="Q54" s="507" t="s">
        <v>39</v>
      </c>
      <c r="R54" s="497"/>
      <c r="S54" s="497"/>
      <c r="T54" s="497"/>
      <c r="U54" s="497"/>
      <c r="V54" s="497"/>
      <c r="W54" s="497"/>
      <c r="X54" s="508"/>
      <c r="Y54" s="509"/>
      <c r="Z54" s="380"/>
      <c r="AA54" s="500"/>
      <c r="AB54" s="380"/>
      <c r="AC54" s="380"/>
      <c r="AD54" s="380"/>
      <c r="AE54" s="380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381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7" ht="13.5" customHeight="1" x14ac:dyDescent="0.15">
      <c r="A55" s="483"/>
      <c r="B55" s="650"/>
      <c r="C55" s="651"/>
      <c r="D55" s="668"/>
      <c r="E55" s="669"/>
      <c r="F55" s="510" t="s">
        <v>53</v>
      </c>
      <c r="G55" s="490"/>
      <c r="H55" s="490"/>
      <c r="I55" s="490"/>
      <c r="J55" s="490"/>
      <c r="K55" s="490"/>
      <c r="L55" s="490"/>
      <c r="M55" s="490"/>
      <c r="N55" s="511"/>
      <c r="O55" s="511"/>
      <c r="P55" s="490"/>
      <c r="Q55" s="490"/>
      <c r="R55" s="490"/>
      <c r="S55" s="490"/>
      <c r="T55" s="490"/>
      <c r="U55" s="490"/>
      <c r="V55" s="490"/>
      <c r="W55" s="490"/>
      <c r="X55" s="490"/>
      <c r="Y55" s="499"/>
      <c r="Z55" s="380"/>
      <c r="AA55" s="402"/>
      <c r="AB55" s="380"/>
      <c r="AC55" s="380"/>
      <c r="AD55" s="380"/>
      <c r="AE55" s="38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381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7" ht="12" customHeight="1" x14ac:dyDescent="0.15">
      <c r="A56" s="483"/>
      <c r="B56" s="650"/>
      <c r="C56" s="651"/>
      <c r="D56" s="668"/>
      <c r="E56" s="669"/>
      <c r="F56" s="512"/>
      <c r="G56" s="687">
        <f>IF(P42="",G50+G53,"")</f>
        <v>0</v>
      </c>
      <c r="H56" s="687"/>
      <c r="I56" s="687"/>
      <c r="J56" s="687"/>
      <c r="K56" s="687"/>
      <c r="L56" s="687"/>
      <c r="M56" s="687"/>
      <c r="N56" s="687"/>
      <c r="O56" s="687"/>
      <c r="P56" s="490"/>
      <c r="Q56" s="490"/>
      <c r="R56" s="490"/>
      <c r="S56" s="490"/>
      <c r="T56" s="490"/>
      <c r="U56" s="490"/>
      <c r="V56" s="490"/>
      <c r="W56" s="490"/>
      <c r="X56" s="490"/>
      <c r="Y56" s="499"/>
      <c r="Z56" s="380"/>
      <c r="AA56" s="476"/>
      <c r="AB56" s="380"/>
      <c r="AC56" s="380"/>
      <c r="AD56" s="380"/>
      <c r="AE56" s="38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381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7" ht="13.5" customHeight="1" thickBot="1" x14ac:dyDescent="0.2">
      <c r="A57" s="483"/>
      <c r="B57" s="650"/>
      <c r="C57" s="651"/>
      <c r="D57" s="670"/>
      <c r="E57" s="671"/>
      <c r="F57" s="513"/>
      <c r="G57" s="688"/>
      <c r="H57" s="688"/>
      <c r="I57" s="688"/>
      <c r="J57" s="688"/>
      <c r="K57" s="688"/>
      <c r="L57" s="688"/>
      <c r="M57" s="688"/>
      <c r="N57" s="688"/>
      <c r="O57" s="688"/>
      <c r="P57" s="514" t="s">
        <v>6</v>
      </c>
      <c r="Q57" s="515" t="s">
        <v>41</v>
      </c>
      <c r="R57" s="516"/>
      <c r="S57" s="516"/>
      <c r="T57" s="516"/>
      <c r="U57" s="516"/>
      <c r="V57" s="516"/>
      <c r="W57" s="516"/>
      <c r="X57" s="517"/>
      <c r="Y57" s="499"/>
      <c r="Z57" s="380"/>
      <c r="AA57" s="476"/>
      <c r="AB57" s="380"/>
      <c r="AC57" s="380"/>
      <c r="AD57" s="380"/>
      <c r="AE57" s="380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381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7" ht="13.5" customHeight="1" thickTop="1" x14ac:dyDescent="0.15">
      <c r="A58" s="483"/>
      <c r="B58" s="650"/>
      <c r="C58" s="651"/>
      <c r="D58" s="518"/>
      <c r="E58" s="519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483"/>
      <c r="V58" s="654" t="s">
        <v>46</v>
      </c>
      <c r="W58" s="654"/>
      <c r="X58" s="433" t="s">
        <v>84</v>
      </c>
      <c r="Y58" s="417"/>
      <c r="Z58" s="417"/>
      <c r="AA58" s="417"/>
      <c r="AB58" s="417"/>
      <c r="AC58" s="417"/>
      <c r="AD58" s="417"/>
      <c r="AE58" s="417"/>
      <c r="AF58" s="520"/>
      <c r="AG58" s="520"/>
      <c r="AH58" s="390"/>
      <c r="AI58" s="457"/>
      <c r="AJ58" s="390"/>
      <c r="AK58" s="390"/>
      <c r="AL58" s="390"/>
      <c r="AM58" s="390"/>
      <c r="AN58" s="390"/>
      <c r="AO58" s="390"/>
      <c r="AP58" s="390"/>
      <c r="AQ58" s="521"/>
      <c r="AR58" s="381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2" customHeight="1" x14ac:dyDescent="0.15">
      <c r="A59" s="483"/>
      <c r="B59" s="650"/>
      <c r="C59" s="651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483"/>
      <c r="V59" s="654"/>
      <c r="W59" s="654"/>
      <c r="X59" s="522"/>
      <c r="Y59" s="762" t="str">
        <f>IF('計算用（非表示）'!J14="○",ROUNDDOWN(X27,0),"")</f>
        <v/>
      </c>
      <c r="Z59" s="762"/>
      <c r="AA59" s="762"/>
      <c r="AB59" s="762"/>
      <c r="AC59" s="762"/>
      <c r="AD59" s="762"/>
      <c r="AE59" s="762"/>
      <c r="AF59" s="762"/>
      <c r="AG59" s="762"/>
      <c r="AH59" s="375"/>
      <c r="AI59" s="500"/>
      <c r="AJ59" s="375"/>
      <c r="AK59" s="375"/>
      <c r="AL59" s="375"/>
      <c r="AM59" s="375"/>
      <c r="AN59" s="375"/>
      <c r="AO59" s="375"/>
      <c r="AP59" s="375"/>
      <c r="AQ59" s="523"/>
      <c r="AR59" s="38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3.5" customHeight="1" x14ac:dyDescent="0.15">
      <c r="A60" s="483"/>
      <c r="B60" s="650"/>
      <c r="C60" s="651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483"/>
      <c r="V60" s="654"/>
      <c r="W60" s="654"/>
      <c r="X60" s="524"/>
      <c r="Y60" s="764"/>
      <c r="Z60" s="764"/>
      <c r="AA60" s="764"/>
      <c r="AB60" s="764"/>
      <c r="AC60" s="764"/>
      <c r="AD60" s="764"/>
      <c r="AE60" s="764"/>
      <c r="AF60" s="764"/>
      <c r="AG60" s="764"/>
      <c r="AH60" s="525" t="s">
        <v>6</v>
      </c>
      <c r="AI60" s="526"/>
      <c r="AJ60" s="527"/>
      <c r="AK60" s="528"/>
      <c r="AL60" s="529"/>
      <c r="AM60" s="529"/>
      <c r="AN60" s="528"/>
      <c r="AO60" s="528"/>
      <c r="AP60" s="375"/>
      <c r="AQ60" s="530" t="s">
        <v>40</v>
      </c>
      <c r="AR60" s="381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3.5" customHeight="1" x14ac:dyDescent="0.15">
      <c r="A61" s="483"/>
      <c r="B61" s="650"/>
      <c r="C61" s="651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483"/>
      <c r="V61" s="654"/>
      <c r="W61" s="654"/>
      <c r="X61" s="531" t="s">
        <v>85</v>
      </c>
      <c r="Y61" s="370"/>
      <c r="Z61" s="370"/>
      <c r="AA61" s="370"/>
      <c r="AB61" s="370"/>
      <c r="AC61" s="370"/>
      <c r="AD61" s="370"/>
      <c r="AE61" s="402"/>
      <c r="AF61" s="532"/>
      <c r="AG61" s="532"/>
      <c r="AH61" s="375"/>
      <c r="AI61" s="375"/>
      <c r="AJ61" s="375"/>
      <c r="AK61" s="375"/>
      <c r="AL61" s="375"/>
      <c r="AM61" s="375"/>
      <c r="AN61" s="375"/>
      <c r="AO61" s="375"/>
      <c r="AP61" s="533"/>
      <c r="AQ61" s="523"/>
      <c r="AR61" s="38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1:57" ht="12" customHeight="1" thickBot="1" x14ac:dyDescent="0.2">
      <c r="A62" s="483"/>
      <c r="B62" s="650"/>
      <c r="C62" s="651"/>
      <c r="D62" s="534"/>
      <c r="E62" s="37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483"/>
      <c r="V62" s="654"/>
      <c r="W62" s="654"/>
      <c r="X62" s="522"/>
      <c r="Y62" s="762" t="str">
        <f>IF('計算用（非表示）'!J14="○",ROUNDDOWN(X39,0),"")</f>
        <v/>
      </c>
      <c r="Z62" s="762"/>
      <c r="AA62" s="762"/>
      <c r="AB62" s="762"/>
      <c r="AC62" s="762"/>
      <c r="AD62" s="762"/>
      <c r="AE62" s="762"/>
      <c r="AF62" s="762"/>
      <c r="AG62" s="762"/>
      <c r="AH62" s="375"/>
      <c r="AI62" s="375"/>
      <c r="AJ62" s="375"/>
      <c r="AK62" s="375"/>
      <c r="AL62" s="375"/>
      <c r="AM62" s="375"/>
      <c r="AN62" s="375"/>
      <c r="AO62" s="375"/>
      <c r="AP62" s="375"/>
      <c r="AQ62" s="523"/>
      <c r="AR62" s="381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1:57" ht="12" customHeight="1" thickTop="1" x14ac:dyDescent="0.15">
      <c r="A63" s="483"/>
      <c r="B63" s="650"/>
      <c r="C63" s="651"/>
      <c r="D63" s="695" t="s">
        <v>82</v>
      </c>
      <c r="E63" s="696"/>
      <c r="F63" s="535" t="s">
        <v>86</v>
      </c>
      <c r="G63" s="536"/>
      <c r="H63" s="536"/>
      <c r="I63" s="537"/>
      <c r="J63" s="537"/>
      <c r="K63" s="537"/>
      <c r="L63" s="537"/>
      <c r="M63" s="537"/>
      <c r="N63" s="537"/>
      <c r="O63" s="537"/>
      <c r="P63" s="538"/>
      <c r="Q63" s="368"/>
      <c r="R63" s="368"/>
      <c r="S63" s="368"/>
      <c r="T63" s="368"/>
      <c r="U63" s="483"/>
      <c r="V63" s="654"/>
      <c r="W63" s="654"/>
      <c r="X63" s="524"/>
      <c r="Y63" s="764"/>
      <c r="Z63" s="764"/>
      <c r="AA63" s="764"/>
      <c r="AB63" s="764"/>
      <c r="AC63" s="764"/>
      <c r="AD63" s="764"/>
      <c r="AE63" s="764"/>
      <c r="AF63" s="764"/>
      <c r="AG63" s="764"/>
      <c r="AH63" s="525" t="s">
        <v>6</v>
      </c>
      <c r="AI63" s="528"/>
      <c r="AJ63" s="528"/>
      <c r="AK63" s="528"/>
      <c r="AL63" s="528"/>
      <c r="AM63" s="528"/>
      <c r="AN63" s="528"/>
      <c r="AO63" s="528"/>
      <c r="AP63" s="528"/>
      <c r="AQ63" s="539" t="s">
        <v>39</v>
      </c>
      <c r="AR63" s="381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1:57" ht="13.5" customHeight="1" x14ac:dyDescent="0.15">
      <c r="A64" s="483"/>
      <c r="B64" s="650"/>
      <c r="C64" s="651"/>
      <c r="D64" s="697"/>
      <c r="E64" s="698"/>
      <c r="F64" s="540"/>
      <c r="G64" s="541"/>
      <c r="H64" s="541"/>
      <c r="I64" s="542"/>
      <c r="J64" s="542"/>
      <c r="K64" s="648" t="s">
        <v>111</v>
      </c>
      <c r="L64" s="648"/>
      <c r="M64" s="646" t="str">
        <f>IF(P42="✓",'計算用（非表示）'!I9,"")</f>
        <v/>
      </c>
      <c r="N64" s="646"/>
      <c r="O64" s="646"/>
      <c r="P64" s="543"/>
      <c r="Q64" s="368"/>
      <c r="R64" s="368"/>
      <c r="S64" s="368"/>
      <c r="T64" s="368"/>
      <c r="U64" s="483"/>
      <c r="V64" s="654"/>
      <c r="W64" s="654"/>
      <c r="X64" s="544" t="s">
        <v>54</v>
      </c>
      <c r="Y64" s="375"/>
      <c r="Z64" s="375"/>
      <c r="AA64" s="375"/>
      <c r="AB64" s="375"/>
      <c r="AC64" s="375"/>
      <c r="AD64" s="375"/>
      <c r="AE64" s="375"/>
      <c r="AF64" s="532"/>
      <c r="AG64" s="532"/>
      <c r="AH64" s="375"/>
      <c r="AI64" s="545"/>
      <c r="AJ64" s="545"/>
      <c r="AK64" s="545"/>
      <c r="AL64" s="545"/>
      <c r="AM64" s="545"/>
      <c r="AN64" s="545"/>
      <c r="AO64" s="545"/>
      <c r="AP64" s="545"/>
      <c r="AQ64" s="523"/>
      <c r="AR64" s="381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1:59" ht="12" customHeight="1" x14ac:dyDescent="0.15">
      <c r="A65" s="483"/>
      <c r="B65" s="650"/>
      <c r="C65" s="651"/>
      <c r="D65" s="697"/>
      <c r="E65" s="698"/>
      <c r="F65" s="546"/>
      <c r="G65" s="547"/>
      <c r="H65" s="547"/>
      <c r="I65" s="548"/>
      <c r="J65" s="548"/>
      <c r="K65" s="649"/>
      <c r="L65" s="649"/>
      <c r="M65" s="647"/>
      <c r="N65" s="647"/>
      <c r="O65" s="647"/>
      <c r="P65" s="549" t="s">
        <v>6</v>
      </c>
      <c r="Q65" s="368"/>
      <c r="R65" s="368"/>
      <c r="S65" s="368"/>
      <c r="T65" s="368"/>
      <c r="U65" s="483"/>
      <c r="V65" s="654"/>
      <c r="W65" s="654"/>
      <c r="X65" s="550"/>
      <c r="Y65" s="762" t="str">
        <f>IF('計算用（非表示）'!J14="○",Y59+Y62,"")</f>
        <v/>
      </c>
      <c r="Z65" s="762"/>
      <c r="AA65" s="762"/>
      <c r="AB65" s="762"/>
      <c r="AC65" s="762"/>
      <c r="AD65" s="762"/>
      <c r="AE65" s="762"/>
      <c r="AF65" s="762"/>
      <c r="AG65" s="762"/>
      <c r="AH65" s="375"/>
      <c r="AI65" s="545"/>
      <c r="AJ65" s="545"/>
      <c r="AK65" s="545"/>
      <c r="AL65" s="545"/>
      <c r="AM65" s="545"/>
      <c r="AN65" s="545"/>
      <c r="AO65" s="545"/>
      <c r="AP65" s="545"/>
      <c r="AQ65" s="523"/>
      <c r="AR65" s="381"/>
      <c r="AS65" s="58"/>
      <c r="AT65" s="58"/>
      <c r="AU65" s="58"/>
    </row>
    <row r="66" spans="1:59" ht="13.5" customHeight="1" thickBot="1" x14ac:dyDescent="0.2">
      <c r="A66" s="483"/>
      <c r="B66" s="650"/>
      <c r="C66" s="651"/>
      <c r="D66" s="697"/>
      <c r="E66" s="698"/>
      <c r="F66" s="551" t="s">
        <v>89</v>
      </c>
      <c r="G66" s="552"/>
      <c r="H66" s="552"/>
      <c r="I66" s="553"/>
      <c r="J66" s="553"/>
      <c r="K66" s="553"/>
      <c r="L66" s="553"/>
      <c r="M66" s="553"/>
      <c r="N66" s="553"/>
      <c r="O66" s="553"/>
      <c r="P66" s="554"/>
      <c r="Q66" s="368"/>
      <c r="R66" s="368"/>
      <c r="S66" s="368"/>
      <c r="T66" s="368"/>
      <c r="U66" s="483"/>
      <c r="V66" s="655"/>
      <c r="W66" s="655"/>
      <c r="X66" s="555"/>
      <c r="Y66" s="765"/>
      <c r="Z66" s="765"/>
      <c r="AA66" s="765"/>
      <c r="AB66" s="765"/>
      <c r="AC66" s="765"/>
      <c r="AD66" s="765"/>
      <c r="AE66" s="765"/>
      <c r="AF66" s="765"/>
      <c r="AG66" s="765"/>
      <c r="AH66" s="556" t="s">
        <v>6</v>
      </c>
      <c r="AI66" s="545"/>
      <c r="AJ66" s="545"/>
      <c r="AK66" s="545"/>
      <c r="AL66" s="545"/>
      <c r="AM66" s="545"/>
      <c r="AN66" s="545"/>
      <c r="AO66" s="545"/>
      <c r="AP66" s="375"/>
      <c r="AQ66" s="557" t="s">
        <v>41</v>
      </c>
      <c r="AR66" s="381"/>
      <c r="AS66" s="58"/>
      <c r="AT66" s="58"/>
      <c r="AU66" s="58"/>
    </row>
    <row r="67" spans="1:59" ht="13.5" customHeight="1" thickTop="1" x14ac:dyDescent="0.15">
      <c r="A67" s="483"/>
      <c r="B67" s="650"/>
      <c r="C67" s="651"/>
      <c r="D67" s="697"/>
      <c r="E67" s="698"/>
      <c r="F67" s="540"/>
      <c r="G67" s="541"/>
      <c r="H67" s="541"/>
      <c r="I67" s="542"/>
      <c r="J67" s="542"/>
      <c r="K67" s="648" t="s">
        <v>111</v>
      </c>
      <c r="L67" s="648"/>
      <c r="M67" s="646" t="str">
        <f>IF(P42="✓",'計算用（非表示）'!J9,"")</f>
        <v/>
      </c>
      <c r="N67" s="646"/>
      <c r="O67" s="646"/>
      <c r="P67" s="543"/>
      <c r="Q67" s="368"/>
      <c r="R67" s="368"/>
      <c r="S67" s="368"/>
      <c r="T67" s="368"/>
      <c r="U67" s="483"/>
      <c r="V67" s="656" t="s">
        <v>47</v>
      </c>
      <c r="W67" s="657"/>
      <c r="X67" s="558" t="s">
        <v>87</v>
      </c>
      <c r="Y67" s="559"/>
      <c r="Z67" s="559"/>
      <c r="AA67" s="559"/>
      <c r="AB67" s="559"/>
      <c r="AC67" s="559"/>
      <c r="AD67" s="559"/>
      <c r="AE67" s="559"/>
      <c r="AF67" s="560"/>
      <c r="AG67" s="560"/>
      <c r="AH67" s="561"/>
      <c r="AI67" s="562"/>
      <c r="AJ67" s="562"/>
      <c r="AK67" s="562"/>
      <c r="AL67" s="562"/>
      <c r="AM67" s="562"/>
      <c r="AN67" s="562"/>
      <c r="AO67" s="562"/>
      <c r="AP67" s="562"/>
      <c r="AQ67" s="563"/>
      <c r="AR67" s="381"/>
      <c r="AS67" s="58"/>
      <c r="AT67" s="58"/>
      <c r="AU67" s="58"/>
    </row>
    <row r="68" spans="1:59" ht="12" customHeight="1" x14ac:dyDescent="0.15">
      <c r="A68" s="483"/>
      <c r="B68" s="650"/>
      <c r="C68" s="651"/>
      <c r="D68" s="697"/>
      <c r="E68" s="698"/>
      <c r="F68" s="546"/>
      <c r="G68" s="547"/>
      <c r="H68" s="547"/>
      <c r="I68" s="548"/>
      <c r="J68" s="548"/>
      <c r="K68" s="649"/>
      <c r="L68" s="649"/>
      <c r="M68" s="647"/>
      <c r="N68" s="647"/>
      <c r="O68" s="647"/>
      <c r="P68" s="549" t="s">
        <v>6</v>
      </c>
      <c r="Q68" s="368"/>
      <c r="R68" s="368"/>
      <c r="S68" s="368"/>
      <c r="T68" s="368"/>
      <c r="U68" s="483"/>
      <c r="V68" s="658"/>
      <c r="W68" s="659"/>
      <c r="X68" s="522"/>
      <c r="Y68" s="762" t="str">
        <f>IF('計算用（非表示）'!J15="○",ROUNDUP(X27,0),"")</f>
        <v/>
      </c>
      <c r="Z68" s="762"/>
      <c r="AA68" s="762"/>
      <c r="AB68" s="762"/>
      <c r="AC68" s="762"/>
      <c r="AD68" s="762"/>
      <c r="AE68" s="762"/>
      <c r="AF68" s="762"/>
      <c r="AG68" s="762"/>
      <c r="AH68" s="375"/>
      <c r="AI68" s="545"/>
      <c r="AJ68" s="545"/>
      <c r="AK68" s="545"/>
      <c r="AL68" s="545"/>
      <c r="AM68" s="545"/>
      <c r="AN68" s="545"/>
      <c r="AO68" s="545"/>
      <c r="AP68" s="545"/>
      <c r="AQ68" s="523"/>
      <c r="AR68" s="381"/>
      <c r="AS68" s="58"/>
      <c r="AT68" s="58"/>
      <c r="AU68" s="58"/>
    </row>
    <row r="69" spans="1:59" ht="13.5" customHeight="1" x14ac:dyDescent="0.15">
      <c r="A69" s="483"/>
      <c r="B69" s="650"/>
      <c r="C69" s="651"/>
      <c r="D69" s="697"/>
      <c r="E69" s="698"/>
      <c r="F69" s="625" t="s">
        <v>45</v>
      </c>
      <c r="G69" s="626"/>
      <c r="H69" s="564" t="s">
        <v>42</v>
      </c>
      <c r="I69" s="542"/>
      <c r="J69" s="542"/>
      <c r="K69" s="542"/>
      <c r="L69" s="542"/>
      <c r="M69" s="542"/>
      <c r="N69" s="542"/>
      <c r="O69" s="542"/>
      <c r="P69" s="543"/>
      <c r="Q69" s="368"/>
      <c r="R69" s="368"/>
      <c r="S69" s="368"/>
      <c r="T69" s="368"/>
      <c r="U69" s="483"/>
      <c r="V69" s="658"/>
      <c r="W69" s="659"/>
      <c r="X69" s="524"/>
      <c r="Y69" s="764"/>
      <c r="Z69" s="764"/>
      <c r="AA69" s="764"/>
      <c r="AB69" s="764"/>
      <c r="AC69" s="764"/>
      <c r="AD69" s="764"/>
      <c r="AE69" s="764"/>
      <c r="AF69" s="764"/>
      <c r="AG69" s="764"/>
      <c r="AH69" s="525" t="s">
        <v>6</v>
      </c>
      <c r="AI69" s="565"/>
      <c r="AJ69" s="565"/>
      <c r="AK69" s="565"/>
      <c r="AL69" s="565"/>
      <c r="AM69" s="565"/>
      <c r="AN69" s="565"/>
      <c r="AO69" s="565"/>
      <c r="AP69" s="375"/>
      <c r="AQ69" s="530" t="s">
        <v>40</v>
      </c>
      <c r="AR69" s="381"/>
      <c r="AS69" s="58"/>
      <c r="AT69" s="58"/>
      <c r="AU69" s="58"/>
    </row>
    <row r="70" spans="1:59" ht="13.5" customHeight="1" x14ac:dyDescent="0.15">
      <c r="A70" s="483"/>
      <c r="B70" s="650"/>
      <c r="C70" s="651"/>
      <c r="D70" s="697"/>
      <c r="E70" s="698"/>
      <c r="F70" s="625"/>
      <c r="G70" s="626"/>
      <c r="H70" s="541"/>
      <c r="I70" s="542"/>
      <c r="J70" s="542"/>
      <c r="K70" s="705" t="str">
        <f>IF(P42="✓",M64+M67,"")</f>
        <v/>
      </c>
      <c r="L70" s="705"/>
      <c r="M70" s="705"/>
      <c r="N70" s="705"/>
      <c r="O70" s="705"/>
      <c r="P70" s="543"/>
      <c r="Q70" s="368"/>
      <c r="R70" s="368"/>
      <c r="S70" s="368"/>
      <c r="T70" s="368"/>
      <c r="U70" s="483"/>
      <c r="V70" s="658"/>
      <c r="W70" s="659"/>
      <c r="X70" s="566" t="s">
        <v>88</v>
      </c>
      <c r="Y70" s="567"/>
      <c r="Z70" s="567"/>
      <c r="AA70" s="567"/>
      <c r="AB70" s="567"/>
      <c r="AC70" s="567"/>
      <c r="AD70" s="567"/>
      <c r="AE70" s="568"/>
      <c r="AF70" s="569"/>
      <c r="AG70" s="569"/>
      <c r="AH70" s="533"/>
      <c r="AI70" s="570"/>
      <c r="AJ70" s="570"/>
      <c r="AK70" s="570"/>
      <c r="AL70" s="570"/>
      <c r="AM70" s="570"/>
      <c r="AN70" s="570"/>
      <c r="AO70" s="570"/>
      <c r="AP70" s="570"/>
      <c r="AQ70" s="523"/>
      <c r="AR70" s="381"/>
      <c r="AS70" s="58"/>
      <c r="AT70" s="58"/>
      <c r="AU70" s="58"/>
    </row>
    <row r="71" spans="1:59" ht="12" customHeight="1" thickBot="1" x14ac:dyDescent="0.2">
      <c r="A71" s="483"/>
      <c r="B71" s="650"/>
      <c r="C71" s="651"/>
      <c r="D71" s="699"/>
      <c r="E71" s="700"/>
      <c r="F71" s="627"/>
      <c r="G71" s="628"/>
      <c r="H71" s="571"/>
      <c r="I71" s="572"/>
      <c r="J71" s="572"/>
      <c r="K71" s="706"/>
      <c r="L71" s="706"/>
      <c r="M71" s="706"/>
      <c r="N71" s="706"/>
      <c r="O71" s="706"/>
      <c r="P71" s="573" t="s">
        <v>6</v>
      </c>
      <c r="Q71" s="368"/>
      <c r="R71" s="368"/>
      <c r="S71" s="368"/>
      <c r="T71" s="368"/>
      <c r="U71" s="483"/>
      <c r="V71" s="658"/>
      <c r="W71" s="659"/>
      <c r="X71" s="522"/>
      <c r="Y71" s="762" t="str">
        <f>IF('計算用（非表示）'!J15="○",ROUNDDOWN(X39,0),"")</f>
        <v/>
      </c>
      <c r="Z71" s="762"/>
      <c r="AA71" s="762"/>
      <c r="AB71" s="762"/>
      <c r="AC71" s="762"/>
      <c r="AD71" s="762"/>
      <c r="AE71" s="762"/>
      <c r="AF71" s="762"/>
      <c r="AG71" s="762"/>
      <c r="AH71" s="375"/>
      <c r="AI71" s="545"/>
      <c r="AJ71" s="545"/>
      <c r="AK71" s="545"/>
      <c r="AL71" s="545"/>
      <c r="AM71" s="545"/>
      <c r="AN71" s="545"/>
      <c r="AO71" s="545"/>
      <c r="AP71" s="545"/>
      <c r="AQ71" s="523"/>
      <c r="AR71" s="381"/>
      <c r="AS71" s="58"/>
      <c r="AT71" s="58"/>
      <c r="AU71" s="58"/>
    </row>
    <row r="72" spans="1:59" ht="13.5" customHeight="1" thickTop="1" x14ac:dyDescent="0.15">
      <c r="A72" s="483"/>
      <c r="B72" s="650"/>
      <c r="C72" s="651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368"/>
      <c r="R72" s="368"/>
      <c r="S72" s="368"/>
      <c r="T72" s="368"/>
      <c r="U72" s="483"/>
      <c r="V72" s="658"/>
      <c r="W72" s="659"/>
      <c r="X72" s="524"/>
      <c r="Y72" s="764"/>
      <c r="Z72" s="764"/>
      <c r="AA72" s="764"/>
      <c r="AB72" s="764"/>
      <c r="AC72" s="764"/>
      <c r="AD72" s="764"/>
      <c r="AE72" s="764"/>
      <c r="AF72" s="764"/>
      <c r="AG72" s="764"/>
      <c r="AH72" s="525" t="s">
        <v>6</v>
      </c>
      <c r="AI72" s="565"/>
      <c r="AJ72" s="565"/>
      <c r="AK72" s="565"/>
      <c r="AL72" s="565"/>
      <c r="AM72" s="565"/>
      <c r="AN72" s="565"/>
      <c r="AO72" s="565"/>
      <c r="AP72" s="375"/>
      <c r="AQ72" s="539" t="s">
        <v>39</v>
      </c>
      <c r="AR72" s="381"/>
      <c r="AS72" s="58"/>
      <c r="AT72" s="58"/>
      <c r="AU72" s="58"/>
    </row>
    <row r="73" spans="1:59" ht="13.5" customHeight="1" x14ac:dyDescent="0.15">
      <c r="A73" s="483"/>
      <c r="B73" s="650"/>
      <c r="C73" s="651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368"/>
      <c r="R73" s="368"/>
      <c r="S73" s="368"/>
      <c r="T73" s="368"/>
      <c r="U73" s="483"/>
      <c r="V73" s="658"/>
      <c r="W73" s="659"/>
      <c r="X73" s="531" t="s">
        <v>55</v>
      </c>
      <c r="Y73" s="375"/>
      <c r="Z73" s="375"/>
      <c r="AA73" s="375"/>
      <c r="AB73" s="375"/>
      <c r="AC73" s="375"/>
      <c r="AD73" s="375"/>
      <c r="AE73" s="375"/>
      <c r="AF73" s="532"/>
      <c r="AG73" s="532"/>
      <c r="AH73" s="375"/>
      <c r="AI73" s="545"/>
      <c r="AJ73" s="545"/>
      <c r="AK73" s="545"/>
      <c r="AL73" s="545"/>
      <c r="AM73" s="545"/>
      <c r="AN73" s="545"/>
      <c r="AO73" s="545"/>
      <c r="AP73" s="570"/>
      <c r="AQ73" s="523"/>
      <c r="AR73" s="381"/>
      <c r="AS73" s="58"/>
      <c r="AT73" s="58"/>
      <c r="AU73" s="58"/>
    </row>
    <row r="74" spans="1:59" ht="12" customHeight="1" x14ac:dyDescent="0.15">
      <c r="A74" s="483"/>
      <c r="B74" s="650"/>
      <c r="C74" s="651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368"/>
      <c r="R74" s="368"/>
      <c r="S74" s="368"/>
      <c r="T74" s="368"/>
      <c r="U74" s="483"/>
      <c r="V74" s="658"/>
      <c r="W74" s="659"/>
      <c r="X74" s="550"/>
      <c r="Y74" s="762" t="str">
        <f>IF('計算用（非表示）'!J15="○",Y68+Y71,"")</f>
        <v/>
      </c>
      <c r="Z74" s="762"/>
      <c r="AA74" s="762"/>
      <c r="AB74" s="762"/>
      <c r="AC74" s="762"/>
      <c r="AD74" s="762"/>
      <c r="AE74" s="762"/>
      <c r="AF74" s="762"/>
      <c r="AG74" s="762"/>
      <c r="AH74" s="375"/>
      <c r="AI74" s="545"/>
      <c r="AJ74" s="545"/>
      <c r="AK74" s="545"/>
      <c r="AL74" s="545"/>
      <c r="AM74" s="545"/>
      <c r="AN74" s="545"/>
      <c r="AO74" s="545"/>
      <c r="AP74" s="545"/>
      <c r="AQ74" s="523"/>
      <c r="AR74" s="381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1:59" ht="13.5" customHeight="1" thickBot="1" x14ac:dyDescent="0.2">
      <c r="A75" s="483"/>
      <c r="B75" s="652"/>
      <c r="C75" s="653"/>
      <c r="D75" s="575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378"/>
      <c r="R75" s="378"/>
      <c r="S75" s="378"/>
      <c r="T75" s="378"/>
      <c r="U75" s="577"/>
      <c r="V75" s="660"/>
      <c r="W75" s="661"/>
      <c r="X75" s="578"/>
      <c r="Y75" s="763"/>
      <c r="Z75" s="763"/>
      <c r="AA75" s="763"/>
      <c r="AB75" s="763"/>
      <c r="AC75" s="763"/>
      <c r="AD75" s="763"/>
      <c r="AE75" s="763"/>
      <c r="AF75" s="763"/>
      <c r="AG75" s="763"/>
      <c r="AH75" s="579" t="s">
        <v>6</v>
      </c>
      <c r="AI75" s="580"/>
      <c r="AJ75" s="580"/>
      <c r="AK75" s="580"/>
      <c r="AL75" s="580"/>
      <c r="AM75" s="580"/>
      <c r="AN75" s="580"/>
      <c r="AO75" s="580"/>
      <c r="AP75" s="581"/>
      <c r="AQ75" s="481" t="s">
        <v>41</v>
      </c>
      <c r="AR75" s="381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1:59" ht="12" customHeight="1" thickTop="1" x14ac:dyDescent="0.15">
      <c r="B76" s="58"/>
      <c r="C76" s="58"/>
      <c r="Q76" s="58"/>
      <c r="R76" s="58"/>
      <c r="S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59" ht="12" customHeight="1" x14ac:dyDescent="0.15">
      <c r="B77" s="58"/>
      <c r="C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ht="12" customHeight="1" x14ac:dyDescent="0.15">
      <c r="B78" s="58"/>
      <c r="C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Z78" s="58"/>
      <c r="BA78" s="58"/>
      <c r="BB78" s="58"/>
      <c r="BC78" s="58"/>
      <c r="BD78" s="58"/>
      <c r="BE78" s="58"/>
      <c r="BF78" s="58"/>
      <c r="BG78" s="58"/>
    </row>
    <row r="79" spans="1:59" ht="12" customHeight="1" x14ac:dyDescent="0.15">
      <c r="AN79" s="58"/>
      <c r="AO79" s="58"/>
      <c r="AP79" s="58"/>
      <c r="AQ79" s="58"/>
    </row>
    <row r="80" spans="1:59" ht="12" customHeight="1" x14ac:dyDescent="0.15">
      <c r="AO80" s="58"/>
      <c r="AP80" s="58"/>
      <c r="AQ80" s="58"/>
    </row>
    <row r="81" spans="41:43" ht="12" customHeight="1" x14ac:dyDescent="0.15">
      <c r="AO81" s="58"/>
      <c r="AP81" s="58"/>
      <c r="AQ81" s="58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0">
    <mergeCell ref="Y74:AG75"/>
    <mergeCell ref="Y59:AG60"/>
    <mergeCell ref="Y62:AG63"/>
    <mergeCell ref="Y65:AG66"/>
    <mergeCell ref="Y68:AG69"/>
    <mergeCell ref="Y71:AG72"/>
    <mergeCell ref="P19:Q20"/>
    <mergeCell ref="P23:Q24"/>
    <mergeCell ref="P26:Q27"/>
    <mergeCell ref="R31:U32"/>
    <mergeCell ref="R30:U30"/>
    <mergeCell ref="R35:U36"/>
    <mergeCell ref="R19:U19"/>
    <mergeCell ref="R34:U34"/>
    <mergeCell ref="V27:W28"/>
    <mergeCell ref="AF25:AM25"/>
    <mergeCell ref="AG4:AH5"/>
    <mergeCell ref="AI4:AJ5"/>
    <mergeCell ref="AL4:AM5"/>
    <mergeCell ref="A4:U4"/>
    <mergeCell ref="A1:AQ2"/>
    <mergeCell ref="V9:X9"/>
    <mergeCell ref="B6:E7"/>
    <mergeCell ref="V16:AD16"/>
    <mergeCell ref="N11:N12"/>
    <mergeCell ref="O11:O12"/>
    <mergeCell ref="P11:P12"/>
    <mergeCell ref="Q11:Q12"/>
    <mergeCell ref="R11:R12"/>
    <mergeCell ref="S11:S12"/>
    <mergeCell ref="AF16:AQ23"/>
    <mergeCell ref="AO4:AP5"/>
    <mergeCell ref="F9:G10"/>
    <mergeCell ref="H9:I10"/>
    <mergeCell ref="J9:K10"/>
    <mergeCell ref="L9:Q10"/>
    <mergeCell ref="R9:T10"/>
    <mergeCell ref="AB11:AQ13"/>
    <mergeCell ref="AB7:AQ9"/>
    <mergeCell ref="F6:U7"/>
    <mergeCell ref="T11:T12"/>
    <mergeCell ref="B15:H16"/>
    <mergeCell ref="I16:Q16"/>
    <mergeCell ref="R16:U16"/>
    <mergeCell ref="G11:G12"/>
    <mergeCell ref="H11:I12"/>
    <mergeCell ref="J11:J12"/>
    <mergeCell ref="K11:K12"/>
    <mergeCell ref="L11:L12"/>
    <mergeCell ref="M11:M12"/>
    <mergeCell ref="F11:F12"/>
    <mergeCell ref="B9:E12"/>
    <mergeCell ref="R15:S15"/>
    <mergeCell ref="B17:C28"/>
    <mergeCell ref="D17:H17"/>
    <mergeCell ref="D20:H20"/>
    <mergeCell ref="D21:H21"/>
    <mergeCell ref="D24:H24"/>
    <mergeCell ref="F30:F31"/>
    <mergeCell ref="J31:O32"/>
    <mergeCell ref="R20:U22"/>
    <mergeCell ref="J23:O24"/>
    <mergeCell ref="J26:O27"/>
    <mergeCell ref="D25:H28"/>
    <mergeCell ref="F18:F19"/>
    <mergeCell ref="F22:F23"/>
    <mergeCell ref="J19:O20"/>
    <mergeCell ref="B49:C75"/>
    <mergeCell ref="V58:W66"/>
    <mergeCell ref="V67:W75"/>
    <mergeCell ref="P42:Q43"/>
    <mergeCell ref="D49:E57"/>
    <mergeCell ref="F34:F35"/>
    <mergeCell ref="P36:Q36"/>
    <mergeCell ref="D37:H40"/>
    <mergeCell ref="R37:U40"/>
    <mergeCell ref="V37:X37"/>
    <mergeCell ref="P39:Q39"/>
    <mergeCell ref="J38:O39"/>
    <mergeCell ref="G53:O54"/>
    <mergeCell ref="G50:O51"/>
    <mergeCell ref="G56:O57"/>
    <mergeCell ref="V39:W40"/>
    <mergeCell ref="J35:O36"/>
    <mergeCell ref="D63:E71"/>
    <mergeCell ref="D36:H36"/>
    <mergeCell ref="B29:C40"/>
    <mergeCell ref="D29:H29"/>
    <mergeCell ref="K70:O71"/>
    <mergeCell ref="AF26:AQ36"/>
    <mergeCell ref="AF39:AQ39"/>
    <mergeCell ref="AF41:AN41"/>
    <mergeCell ref="AF42:AQ46"/>
    <mergeCell ref="AF15:AN15"/>
    <mergeCell ref="AB15:AC15"/>
    <mergeCell ref="F69:G71"/>
    <mergeCell ref="X19:AC20"/>
    <mergeCell ref="X23:AC24"/>
    <mergeCell ref="X27:AC28"/>
    <mergeCell ref="X31:AC32"/>
    <mergeCell ref="X35:AC36"/>
    <mergeCell ref="X39:AC40"/>
    <mergeCell ref="R25:U28"/>
    <mergeCell ref="D32:H32"/>
    <mergeCell ref="P32:Q32"/>
    <mergeCell ref="D33:H33"/>
    <mergeCell ref="M64:O65"/>
    <mergeCell ref="K64:L65"/>
    <mergeCell ref="M67:O68"/>
    <mergeCell ref="K67:L68"/>
  </mergeCells>
  <phoneticPr fontId="1"/>
  <conditionalFormatting sqref="W31 W35 W33:AC33">
    <cfRule type="expression" dxfId="102" priority="49">
      <formula>MOD($W31,1)=0</formula>
    </cfRule>
  </conditionalFormatting>
  <conditionalFormatting sqref="Y25:AC25 W21:AC21 W19 W23">
    <cfRule type="expression" dxfId="101" priority="45">
      <formula>MOD($W19,1)=0</formula>
    </cfRule>
    <cfRule type="expression" dxfId="100" priority="47">
      <formula>MOD($W19*10,1)=0</formula>
    </cfRule>
  </conditionalFormatting>
  <conditionalFormatting sqref="W19 W23 W21:AC21">
    <cfRule type="expression" dxfId="99" priority="48">
      <formula>MOD($W19*100,1)=0</formula>
    </cfRule>
  </conditionalFormatting>
  <conditionalFormatting sqref="X19 X23 X27 X31 X35 X39 M64 M67 K70">
    <cfRule type="expression" dxfId="98" priority="18">
      <formula>MOD($X19,1)=0</formula>
    </cfRule>
  </conditionalFormatting>
  <conditionalFormatting sqref="J19 J23 J26 J31 J35 J38 R20 R31 R35 X19 X23 X27 X31 X35 X39 G50 G53 G56 K70 Y59 Y62 Y65 Y68 Y71 Y74 M64 M67 K70">
    <cfRule type="expression" dxfId="97" priority="17">
      <formula>G19=0</formula>
    </cfRule>
  </conditionalFormatting>
  <conditionalFormatting sqref="V18 V22 V26 V30 V34 V38">
    <cfRule type="expression" dxfId="96" priority="54">
      <formula>MOD($V18,1)=0</formula>
    </cfRule>
    <cfRule type="expression" dxfId="95" priority="55">
      <formula>MOD($V18*10,1)=0</formula>
    </cfRule>
  </conditionalFormatting>
  <conditionalFormatting sqref="X18:AC18 V18 V22 X22:AC22 V26 V30 V34 V38">
    <cfRule type="expression" dxfId="94" priority="56">
      <formula>MOD($V18*100,1)=0</formula>
    </cfRule>
  </conditionalFormatting>
  <conditionalFormatting sqref="R35">
    <cfRule type="expression" dxfId="93" priority="57">
      <formula>$R$35=0</formula>
    </cfRule>
  </conditionalFormatting>
  <conditionalFormatting sqref="D63">
    <cfRule type="expression" dxfId="92" priority="14">
      <formula>$P$42="✓"</formula>
    </cfRule>
  </conditionalFormatting>
  <conditionalFormatting sqref="D49">
    <cfRule type="expression" dxfId="91" priority="51">
      <formula>$P$42="✓"</formula>
    </cfRule>
  </conditionalFormatting>
  <conditionalFormatting sqref="K70">
    <cfRule type="expression" dxfId="90" priority="9">
      <formula>MOD($K$70,1)=0</formula>
    </cfRule>
    <cfRule type="expression" dxfId="89" priority="10">
      <formula>MOD($K$70*10,1)=0</formula>
    </cfRule>
    <cfRule type="expression" dxfId="88" priority="15">
      <formula>MOD($K$70*100,1)=0</formula>
    </cfRule>
  </conditionalFormatting>
  <conditionalFormatting sqref="F49:Y57">
    <cfRule type="expression" dxfId="87" priority="7">
      <formula>$P$42="✓"</formula>
    </cfRule>
  </conditionalFormatting>
  <conditionalFormatting sqref="D49 F49:Y57">
    <cfRule type="expression" dxfId="86" priority="8">
      <formula>$J$19+$J$23+$J$31+$J$35=0</formula>
    </cfRule>
  </conditionalFormatting>
  <conditionalFormatting sqref="F63:P63 F66:P66 P64:P65 F69:P69 P67:P68 F64:K64 M64 F65:J65 F67:K67 M67 F68:J68 F70:J71 K70 P70:P71">
    <cfRule type="expression" dxfId="85" priority="6">
      <formula>$P$42=""</formula>
    </cfRule>
  </conditionalFormatting>
  <conditionalFormatting sqref="I25:Q28">
    <cfRule type="expression" dxfId="84" priority="2">
      <formula>$J$19+$J$23=0</formula>
    </cfRule>
  </conditionalFormatting>
  <conditionalFormatting sqref="I37:Q40">
    <cfRule type="expression" dxfId="83" priority="1">
      <formula>$J$31+$J$35=0</formula>
    </cfRule>
  </conditionalFormatting>
  <conditionalFormatting sqref="X19 X23 X27 M64 M67 K70">
    <cfRule type="expression" dxfId="82" priority="19">
      <formula>MOD($X19*10,1)=0</formula>
    </cfRule>
    <cfRule type="expression" dxfId="81" priority="46">
      <formula>MOD($X19*100,1)=0</formula>
    </cfRule>
  </conditionalFormatting>
  <dataValidations count="3"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000-000000000000}">
      <formula1>0</formula1>
    </dataValidation>
    <dataValidation type="whole" allowBlank="1" showInputMessage="1" showErrorMessage="1" error="労働保険番号記入欄には、各欄_x000a_１桁の整数を記入してください。" sqref="G11:T12 F11" xr:uid="{00000000-0002-0000-0000-000001000000}">
      <formula1>0</formula1>
      <formula2>9</formula2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000-000002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EA79699-614F-4E96-B1F0-45C5051BA2EF}">
            <xm:f>'計算用（非表示）'!$J$14="○"</xm:f>
            <x14:dxf>
              <fill>
                <patternFill patternType="solid">
                  <bgColor rgb="FFFFC000"/>
                </patternFill>
              </fill>
            </x14:dxf>
          </x14:cfRule>
          <xm:sqref>V58:W66</xm:sqref>
        </x14:conditionalFormatting>
        <x14:conditionalFormatting xmlns:xm="http://schemas.microsoft.com/office/excel/2006/main">
          <x14:cfRule type="expression" priority="11" id="{24257F8D-E43C-4268-84AA-F4D86E5A298F}">
            <xm:f>'計算用（非表示）'!$J$15="○"</xm:f>
            <x14:dxf>
              <fill>
                <patternFill>
                  <bgColor rgb="FFFFC000"/>
                </patternFill>
              </fill>
            </x14:dxf>
          </x14:cfRule>
          <xm:sqref>V67:W75</xm:sqref>
        </x14:conditionalFormatting>
        <x14:conditionalFormatting xmlns:xm="http://schemas.microsoft.com/office/excel/2006/main">
          <x14:cfRule type="expression" priority="5" id="{9E459D83-6497-4B74-8758-BD80BE4EEB4D}">
            <xm:f>'計算用（非表示）'!$J$14="○"</xm:f>
            <x14:dxf>
              <fill>
                <patternFill>
                  <bgColor theme="4" tint="0.79998168889431442"/>
                </patternFill>
              </fill>
            </x14:dxf>
          </x14:cfRule>
          <xm:sqref>X58:AQ66</xm:sqref>
        </x14:conditionalFormatting>
        <x14:conditionalFormatting xmlns:xm="http://schemas.microsoft.com/office/excel/2006/main">
          <x14:cfRule type="expression" priority="4" id="{EE187401-40F4-4DDD-9898-677B057E200F}">
            <xm:f>'計算用（非表示）'!$J$15="○"</xm:f>
            <x14:dxf>
              <fill>
                <patternFill>
                  <bgColor theme="4" tint="0.79998168889431442"/>
                </patternFill>
              </fill>
            </x14:dxf>
          </x14:cfRule>
          <xm:sqref>X67:AQ75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000-000003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000-000004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0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000-000006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I235"/>
  <sheetViews>
    <sheetView tabSelected="1" view="pageLayout" zoomScaleNormal="100" zoomScaleSheetLayoutView="100" workbookViewId="0">
      <selection activeCell="AF15" sqref="AF15:AQ56"/>
    </sheetView>
  </sheetViews>
  <sheetFormatPr defaultColWidth="8.875" defaultRowHeight="12" x14ac:dyDescent="0.15"/>
  <cols>
    <col min="1" max="22" width="2.625" style="135" customWidth="1"/>
    <col min="23" max="32" width="2.875" style="135" customWidth="1"/>
    <col min="33" max="37" width="2.625" style="135" customWidth="1"/>
    <col min="38" max="47" width="2.875" style="135" customWidth="1"/>
    <col min="48" max="60" width="2.625" style="135" customWidth="1"/>
    <col min="61" max="16384" width="8.875" style="135"/>
  </cols>
  <sheetData>
    <row r="1" spans="1:61" ht="12" customHeight="1" x14ac:dyDescent="0.15">
      <c r="A1" s="915" t="s">
        <v>58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290"/>
      <c r="AS1" s="134"/>
      <c r="AT1" s="134"/>
      <c r="AU1" s="134"/>
      <c r="AX1" s="133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</row>
    <row r="2" spans="1:61" ht="12" customHeight="1" x14ac:dyDescent="0.15">
      <c r="A2" s="916"/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6"/>
      <c r="AC2" s="916"/>
      <c r="AD2" s="916"/>
      <c r="AE2" s="916"/>
      <c r="AF2" s="916"/>
      <c r="AG2" s="916"/>
      <c r="AH2" s="916"/>
      <c r="AI2" s="916"/>
      <c r="AJ2" s="916"/>
      <c r="AK2" s="916"/>
      <c r="AL2" s="916"/>
      <c r="AM2" s="916"/>
      <c r="AN2" s="916"/>
      <c r="AO2" s="916"/>
      <c r="AP2" s="916"/>
      <c r="AQ2" s="916"/>
      <c r="AR2" s="290"/>
      <c r="AS2" s="134"/>
      <c r="AT2" s="134"/>
      <c r="AU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0"/>
      <c r="AS3" s="134"/>
      <c r="AT3" s="134"/>
      <c r="AU3" s="134"/>
    </row>
    <row r="4" spans="1:61" ht="15" customHeight="1" x14ac:dyDescent="0.15">
      <c r="A4" s="917" t="s">
        <v>22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  <c r="P4" s="917"/>
      <c r="Q4" s="917"/>
      <c r="R4" s="917"/>
      <c r="S4" s="917"/>
      <c r="T4" s="917"/>
      <c r="U4" s="917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918" t="s">
        <v>25</v>
      </c>
      <c r="AH4" s="918"/>
      <c r="AI4" s="920"/>
      <c r="AJ4" s="920"/>
      <c r="AK4" s="43"/>
      <c r="AL4" s="920"/>
      <c r="AM4" s="920"/>
      <c r="AN4" s="43"/>
      <c r="AO4" s="920"/>
      <c r="AP4" s="920"/>
      <c r="AQ4" s="43"/>
      <c r="AR4" s="290"/>
      <c r="AS4" s="134"/>
      <c r="AT4" s="134"/>
      <c r="AU4" s="134"/>
    </row>
    <row r="5" spans="1:61" ht="12" customHeight="1" x14ac:dyDescent="0.1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919"/>
      <c r="AH5" s="919"/>
      <c r="AI5" s="921"/>
      <c r="AJ5" s="921"/>
      <c r="AK5" s="286" t="s">
        <v>17</v>
      </c>
      <c r="AL5" s="921"/>
      <c r="AM5" s="921"/>
      <c r="AN5" s="286" t="s">
        <v>18</v>
      </c>
      <c r="AO5" s="921"/>
      <c r="AP5" s="921"/>
      <c r="AQ5" s="286" t="s">
        <v>19</v>
      </c>
      <c r="AR5" s="40"/>
      <c r="AV5" s="56"/>
      <c r="BC5" s="39"/>
      <c r="BD5" s="39"/>
      <c r="BE5" s="39"/>
    </row>
    <row r="6" spans="1:61" ht="12" customHeight="1" x14ac:dyDescent="0.15">
      <c r="A6" s="40"/>
      <c r="B6" s="922"/>
      <c r="C6" s="922"/>
      <c r="D6" s="922"/>
      <c r="E6" s="922"/>
      <c r="F6" s="924" t="s">
        <v>24</v>
      </c>
      <c r="G6" s="924"/>
      <c r="H6" s="924"/>
      <c r="I6" s="924"/>
      <c r="J6" s="924"/>
      <c r="K6" s="924"/>
      <c r="L6" s="924"/>
      <c r="M6" s="924"/>
      <c r="N6" s="924"/>
      <c r="O6" s="924"/>
      <c r="P6" s="924"/>
      <c r="Q6" s="924"/>
      <c r="R6" s="924"/>
      <c r="S6" s="924"/>
      <c r="T6" s="924"/>
      <c r="U6" s="924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61" ht="12" customHeight="1" x14ac:dyDescent="0.15">
      <c r="A7" s="40"/>
      <c r="B7" s="923"/>
      <c r="C7" s="923"/>
      <c r="D7" s="923"/>
      <c r="E7" s="923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223"/>
      <c r="W7" s="223"/>
      <c r="X7" s="64"/>
      <c r="Y7" s="64"/>
      <c r="Z7" s="64"/>
      <c r="AA7" s="65"/>
      <c r="AB7" s="925"/>
      <c r="AC7" s="925"/>
      <c r="AD7" s="925"/>
      <c r="AE7" s="925"/>
      <c r="AF7" s="925"/>
      <c r="AG7" s="925"/>
      <c r="AH7" s="925"/>
      <c r="AI7" s="925"/>
      <c r="AJ7" s="925"/>
      <c r="AK7" s="925"/>
      <c r="AL7" s="925"/>
      <c r="AM7" s="925"/>
      <c r="AN7" s="925"/>
      <c r="AO7" s="925"/>
      <c r="AP7" s="925"/>
      <c r="AQ7" s="925"/>
      <c r="AR7" s="40"/>
    </row>
    <row r="8" spans="1:61" ht="12" customHeight="1" thickBo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23"/>
      <c r="Y8" s="223"/>
      <c r="Z8" s="43"/>
      <c r="AA8" s="43"/>
      <c r="AB8" s="925"/>
      <c r="AC8" s="925"/>
      <c r="AD8" s="925"/>
      <c r="AE8" s="925"/>
      <c r="AF8" s="925"/>
      <c r="AG8" s="925"/>
      <c r="AH8" s="925"/>
      <c r="AI8" s="925"/>
      <c r="AJ8" s="925"/>
      <c r="AK8" s="925"/>
      <c r="AL8" s="925"/>
      <c r="AM8" s="925"/>
      <c r="AN8" s="925"/>
      <c r="AO8" s="925"/>
      <c r="AP8" s="925"/>
      <c r="AQ8" s="925"/>
      <c r="AR8" s="40"/>
      <c r="AW8" s="56"/>
      <c r="BD8" s="39"/>
      <c r="BE8" s="39"/>
      <c r="BF8" s="39"/>
    </row>
    <row r="9" spans="1:61" ht="12" customHeight="1" thickTop="1" x14ac:dyDescent="0.15">
      <c r="A9" s="40"/>
      <c r="B9" s="927" t="s">
        <v>20</v>
      </c>
      <c r="C9" s="928"/>
      <c r="D9" s="928"/>
      <c r="E9" s="929"/>
      <c r="F9" s="936" t="s">
        <v>64</v>
      </c>
      <c r="G9" s="936"/>
      <c r="H9" s="938" t="s">
        <v>0</v>
      </c>
      <c r="I9" s="938"/>
      <c r="J9" s="938" t="s">
        <v>1</v>
      </c>
      <c r="K9" s="938"/>
      <c r="L9" s="938" t="s">
        <v>2</v>
      </c>
      <c r="M9" s="938"/>
      <c r="N9" s="938"/>
      <c r="O9" s="938"/>
      <c r="P9" s="938"/>
      <c r="Q9" s="938"/>
      <c r="R9" s="938" t="s">
        <v>3</v>
      </c>
      <c r="S9" s="938"/>
      <c r="T9" s="940"/>
      <c r="U9" s="43"/>
      <c r="V9" s="942" t="s">
        <v>15</v>
      </c>
      <c r="W9" s="942"/>
      <c r="X9" s="942"/>
      <c r="Y9" s="287" t="s">
        <v>14</v>
      </c>
      <c r="Z9" s="63"/>
      <c r="AA9" s="63"/>
      <c r="AB9" s="926"/>
      <c r="AC9" s="926"/>
      <c r="AD9" s="926"/>
      <c r="AE9" s="926"/>
      <c r="AF9" s="926"/>
      <c r="AG9" s="926"/>
      <c r="AH9" s="926"/>
      <c r="AI9" s="926"/>
      <c r="AJ9" s="926"/>
      <c r="AK9" s="926"/>
      <c r="AL9" s="926"/>
      <c r="AM9" s="926"/>
      <c r="AN9" s="926"/>
      <c r="AO9" s="926"/>
      <c r="AP9" s="926"/>
      <c r="AQ9" s="926"/>
      <c r="AR9" s="40"/>
      <c r="AW9" s="56"/>
    </row>
    <row r="10" spans="1:61" ht="12" customHeight="1" x14ac:dyDescent="0.15">
      <c r="A10" s="40"/>
      <c r="B10" s="930"/>
      <c r="C10" s="931"/>
      <c r="D10" s="931"/>
      <c r="E10" s="932"/>
      <c r="F10" s="937"/>
      <c r="G10" s="937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41"/>
      <c r="U10" s="68"/>
      <c r="V10" s="68"/>
      <c r="W10" s="68"/>
      <c r="X10" s="64"/>
      <c r="Y10" s="64"/>
      <c r="Z10" s="223"/>
      <c r="AA10" s="223"/>
      <c r="AB10" s="223"/>
      <c r="AC10" s="40"/>
      <c r="AD10" s="40"/>
      <c r="AE10" s="40"/>
      <c r="AF10" s="40"/>
      <c r="AG10" s="40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40"/>
      <c r="AW10" s="56"/>
    </row>
    <row r="11" spans="1:61" ht="12" customHeight="1" x14ac:dyDescent="0.15">
      <c r="A11" s="40"/>
      <c r="B11" s="930"/>
      <c r="C11" s="931"/>
      <c r="D11" s="931"/>
      <c r="E11" s="932"/>
      <c r="F11" s="907"/>
      <c r="G11" s="905"/>
      <c r="H11" s="909"/>
      <c r="I11" s="910"/>
      <c r="J11" s="907"/>
      <c r="K11" s="905"/>
      <c r="L11" s="907"/>
      <c r="M11" s="903"/>
      <c r="N11" s="903"/>
      <c r="O11" s="903"/>
      <c r="P11" s="903"/>
      <c r="Q11" s="905"/>
      <c r="R11" s="907"/>
      <c r="S11" s="903"/>
      <c r="T11" s="943"/>
      <c r="U11" s="40"/>
      <c r="V11" s="40"/>
      <c r="W11" s="40"/>
      <c r="X11" s="223"/>
      <c r="Y11" s="40"/>
      <c r="Z11" s="223"/>
      <c r="AA11" s="223"/>
      <c r="AB11" s="925"/>
      <c r="AC11" s="925"/>
      <c r="AD11" s="925"/>
      <c r="AE11" s="925"/>
      <c r="AF11" s="925"/>
      <c r="AG11" s="925"/>
      <c r="AH11" s="925"/>
      <c r="AI11" s="925"/>
      <c r="AJ11" s="925"/>
      <c r="AK11" s="925"/>
      <c r="AL11" s="925"/>
      <c r="AM11" s="925"/>
      <c r="AN11" s="925"/>
      <c r="AO11" s="925"/>
      <c r="AP11" s="925"/>
      <c r="AQ11" s="925"/>
      <c r="AR11" s="40"/>
    </row>
    <row r="12" spans="1:61" ht="12" customHeight="1" thickBot="1" x14ac:dyDescent="0.2">
      <c r="A12" s="40"/>
      <c r="B12" s="933"/>
      <c r="C12" s="934"/>
      <c r="D12" s="934"/>
      <c r="E12" s="935"/>
      <c r="F12" s="908"/>
      <c r="G12" s="906"/>
      <c r="H12" s="911"/>
      <c r="I12" s="912"/>
      <c r="J12" s="908"/>
      <c r="K12" s="906"/>
      <c r="L12" s="908"/>
      <c r="M12" s="904"/>
      <c r="N12" s="904"/>
      <c r="O12" s="904"/>
      <c r="P12" s="904"/>
      <c r="Q12" s="906"/>
      <c r="R12" s="908"/>
      <c r="S12" s="904"/>
      <c r="T12" s="944"/>
      <c r="U12" s="40"/>
      <c r="V12" s="40"/>
      <c r="W12" s="40"/>
      <c r="X12" s="223"/>
      <c r="Y12" s="40"/>
      <c r="Z12" s="40"/>
      <c r="AA12" s="40"/>
      <c r="AB12" s="925"/>
      <c r="AC12" s="925"/>
      <c r="AD12" s="925"/>
      <c r="AE12" s="925"/>
      <c r="AF12" s="925"/>
      <c r="AG12" s="925"/>
      <c r="AH12" s="925"/>
      <c r="AI12" s="925"/>
      <c r="AJ12" s="925"/>
      <c r="AK12" s="925"/>
      <c r="AL12" s="925"/>
      <c r="AM12" s="925"/>
      <c r="AN12" s="925"/>
      <c r="AO12" s="925"/>
      <c r="AP12" s="925"/>
      <c r="AQ12" s="925"/>
      <c r="AR12" s="40"/>
    </row>
    <row r="13" spans="1:61" ht="12" customHeight="1" thickTop="1" x14ac:dyDescent="0.15">
      <c r="A13" s="40"/>
      <c r="B13" s="288"/>
      <c r="C13" s="288"/>
      <c r="D13" s="288"/>
      <c r="E13" s="288"/>
      <c r="F13" s="6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23"/>
      <c r="Y13" s="289" t="s">
        <v>16</v>
      </c>
      <c r="Z13" s="63"/>
      <c r="AA13" s="69"/>
      <c r="AB13" s="926"/>
      <c r="AC13" s="926"/>
      <c r="AD13" s="926"/>
      <c r="AE13" s="926"/>
      <c r="AF13" s="926"/>
      <c r="AG13" s="926"/>
      <c r="AH13" s="926"/>
      <c r="AI13" s="926"/>
      <c r="AJ13" s="926"/>
      <c r="AK13" s="926"/>
      <c r="AL13" s="926"/>
      <c r="AM13" s="926"/>
      <c r="AN13" s="926"/>
      <c r="AO13" s="926"/>
      <c r="AP13" s="926"/>
      <c r="AQ13" s="926"/>
      <c r="AR13" s="40"/>
    </row>
    <row r="14" spans="1:61" ht="12" customHeight="1" thickBot="1" x14ac:dyDescent="0.2">
      <c r="A14" s="4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43"/>
      <c r="S14" s="43"/>
      <c r="T14" s="43"/>
      <c r="U14" s="40"/>
      <c r="V14" s="40"/>
      <c r="W14" s="40"/>
      <c r="X14" s="112"/>
      <c r="Y14" s="68"/>
      <c r="Z14" s="112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40"/>
    </row>
    <row r="15" spans="1:61" ht="13.5" customHeight="1" thickTop="1" thickBot="1" x14ac:dyDescent="0.2">
      <c r="A15" s="40"/>
      <c r="B15" s="894" t="s">
        <v>23</v>
      </c>
      <c r="C15" s="895"/>
      <c r="D15" s="895"/>
      <c r="E15" s="895"/>
      <c r="F15" s="895"/>
      <c r="G15" s="895"/>
      <c r="H15" s="895"/>
      <c r="I15" s="292" t="s">
        <v>31</v>
      </c>
      <c r="J15" s="73"/>
      <c r="K15" s="293"/>
      <c r="L15" s="73"/>
      <c r="M15" s="73" t="s">
        <v>26</v>
      </c>
      <c r="N15" s="73"/>
      <c r="O15" s="73"/>
      <c r="P15" s="330">
        <v>4</v>
      </c>
      <c r="Q15" s="73" t="s">
        <v>27</v>
      </c>
      <c r="R15" s="624">
        <v>1</v>
      </c>
      <c r="S15" s="624"/>
      <c r="T15" s="73" t="s">
        <v>28</v>
      </c>
      <c r="U15" s="73"/>
      <c r="V15" s="73" t="s">
        <v>25</v>
      </c>
      <c r="W15" s="73"/>
      <c r="X15" s="330">
        <v>5</v>
      </c>
      <c r="Y15" s="73" t="s">
        <v>17</v>
      </c>
      <c r="Z15" s="330">
        <v>3</v>
      </c>
      <c r="AA15" s="73" t="s">
        <v>27</v>
      </c>
      <c r="AB15" s="624">
        <v>31</v>
      </c>
      <c r="AC15" s="624"/>
      <c r="AD15" s="294" t="s">
        <v>19</v>
      </c>
      <c r="AE15" s="43"/>
      <c r="AF15" s="623" t="s">
        <v>122</v>
      </c>
      <c r="AG15" s="623"/>
      <c r="AH15" s="623"/>
      <c r="AI15" s="623"/>
      <c r="AJ15" s="623"/>
      <c r="AK15" s="623"/>
      <c r="AL15" s="623"/>
      <c r="AM15" s="623"/>
      <c r="AN15" s="623"/>
      <c r="AO15" s="295"/>
      <c r="AP15" s="295"/>
      <c r="AQ15" s="295"/>
      <c r="AR15" s="40"/>
    </row>
    <row r="16" spans="1:61" ht="13.5" customHeight="1" thickTop="1" thickBot="1" x14ac:dyDescent="0.2">
      <c r="A16" s="40"/>
      <c r="B16" s="896"/>
      <c r="C16" s="897"/>
      <c r="D16" s="897"/>
      <c r="E16" s="897"/>
      <c r="F16" s="897"/>
      <c r="G16" s="897"/>
      <c r="H16" s="897"/>
      <c r="I16" s="898" t="s">
        <v>32</v>
      </c>
      <c r="J16" s="898"/>
      <c r="K16" s="898"/>
      <c r="L16" s="898"/>
      <c r="M16" s="898"/>
      <c r="N16" s="898"/>
      <c r="O16" s="898"/>
      <c r="P16" s="898"/>
      <c r="Q16" s="898"/>
      <c r="R16" s="898" t="s">
        <v>7</v>
      </c>
      <c r="S16" s="898"/>
      <c r="T16" s="898"/>
      <c r="U16" s="898"/>
      <c r="V16" s="898" t="s">
        <v>35</v>
      </c>
      <c r="W16" s="898"/>
      <c r="X16" s="898"/>
      <c r="Y16" s="898"/>
      <c r="Z16" s="898"/>
      <c r="AA16" s="898"/>
      <c r="AB16" s="898"/>
      <c r="AC16" s="898"/>
      <c r="AD16" s="898"/>
      <c r="AE16" s="43"/>
      <c r="AF16" s="752" t="s">
        <v>119</v>
      </c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  <c r="AR16" s="40"/>
    </row>
    <row r="17" spans="1:45" s="40" customFormat="1" ht="13.5" customHeight="1" thickTop="1" x14ac:dyDescent="0.15">
      <c r="B17" s="899" t="s">
        <v>65</v>
      </c>
      <c r="C17" s="900"/>
      <c r="D17" s="913">
        <v>44652</v>
      </c>
      <c r="E17" s="914"/>
      <c r="F17" s="914"/>
      <c r="G17" s="914"/>
      <c r="H17" s="914"/>
      <c r="I17" s="188" t="s">
        <v>68</v>
      </c>
      <c r="J17" s="104"/>
      <c r="K17" s="104"/>
      <c r="L17" s="296"/>
      <c r="M17" s="97"/>
      <c r="N17" s="97"/>
      <c r="O17" s="97"/>
      <c r="P17" s="97"/>
      <c r="Q17" s="102"/>
      <c r="R17" s="186" t="s">
        <v>70</v>
      </c>
      <c r="S17" s="156"/>
      <c r="T17" s="156"/>
      <c r="U17" s="157"/>
      <c r="V17" s="188" t="s">
        <v>69</v>
      </c>
      <c r="W17" s="97"/>
      <c r="X17" s="97"/>
      <c r="Y17" s="97"/>
      <c r="Z17" s="97"/>
      <c r="AA17" s="97"/>
      <c r="AB17" s="97"/>
      <c r="AC17" s="97"/>
      <c r="AD17" s="102"/>
      <c r="AE17" s="43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</row>
    <row r="18" spans="1:45" s="40" customFormat="1" ht="13.5" customHeight="1" x14ac:dyDescent="0.15">
      <c r="B18" s="833"/>
      <c r="C18" s="867"/>
      <c r="D18" s="297"/>
      <c r="E18" s="36"/>
      <c r="F18" s="867" t="s">
        <v>4</v>
      </c>
      <c r="G18" s="298"/>
      <c r="H18" s="36"/>
      <c r="I18" s="299"/>
      <c r="J18" s="36"/>
      <c r="K18" s="70"/>
      <c r="L18" s="85"/>
      <c r="M18" s="85"/>
      <c r="N18" s="85"/>
      <c r="O18" s="85"/>
      <c r="P18" s="85"/>
      <c r="Q18" s="143"/>
      <c r="S18" s="67"/>
      <c r="T18" s="67"/>
      <c r="U18" s="86"/>
      <c r="V18" s="180" t="s">
        <v>33</v>
      </c>
      <c r="X18" s="44"/>
      <c r="Y18" s="44"/>
      <c r="Z18" s="44"/>
      <c r="AA18" s="44"/>
      <c r="AB18" s="44"/>
      <c r="AC18" s="44"/>
      <c r="AD18" s="75"/>
      <c r="AE18" s="43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</row>
    <row r="19" spans="1:45" s="40" customFormat="1" ht="12" customHeight="1" x14ac:dyDescent="0.15">
      <c r="B19" s="833"/>
      <c r="C19" s="867"/>
      <c r="D19" s="297"/>
      <c r="E19" s="36"/>
      <c r="F19" s="867"/>
      <c r="G19" s="298"/>
      <c r="H19" s="36"/>
      <c r="I19" s="299"/>
      <c r="J19" s="825"/>
      <c r="K19" s="825"/>
      <c r="L19" s="825"/>
      <c r="M19" s="825"/>
      <c r="N19" s="825"/>
      <c r="O19" s="825"/>
      <c r="P19" s="887" t="s">
        <v>5</v>
      </c>
      <c r="Q19" s="888"/>
      <c r="R19" s="830" t="s">
        <v>71</v>
      </c>
      <c r="S19" s="868"/>
      <c r="T19" s="868"/>
      <c r="U19" s="832"/>
      <c r="V19" s="79"/>
      <c r="W19" s="115"/>
      <c r="X19" s="885"/>
      <c r="Y19" s="885"/>
      <c r="Z19" s="885"/>
      <c r="AA19" s="885"/>
      <c r="AB19" s="885"/>
      <c r="AC19" s="885"/>
      <c r="AD19" s="75"/>
      <c r="AE19" s="43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  <c r="AQ19" s="752"/>
    </row>
    <row r="20" spans="1:45" s="40" customFormat="1" ht="13.5" customHeight="1" thickBot="1" x14ac:dyDescent="0.2">
      <c r="B20" s="833"/>
      <c r="C20" s="867"/>
      <c r="D20" s="811">
        <v>44834</v>
      </c>
      <c r="E20" s="812"/>
      <c r="F20" s="812"/>
      <c r="G20" s="812"/>
      <c r="H20" s="812"/>
      <c r="I20" s="300"/>
      <c r="J20" s="850"/>
      <c r="K20" s="850"/>
      <c r="L20" s="850"/>
      <c r="M20" s="850"/>
      <c r="N20" s="850"/>
      <c r="O20" s="850"/>
      <c r="P20" s="889"/>
      <c r="Q20" s="890"/>
      <c r="R20" s="891"/>
      <c r="S20" s="892"/>
      <c r="T20" s="892"/>
      <c r="U20" s="893"/>
      <c r="V20" s="146"/>
      <c r="W20" s="147"/>
      <c r="X20" s="886"/>
      <c r="Y20" s="886"/>
      <c r="Z20" s="886"/>
      <c r="AA20" s="886"/>
      <c r="AB20" s="886"/>
      <c r="AC20" s="886"/>
      <c r="AD20" s="184" t="s">
        <v>6</v>
      </c>
      <c r="AE20" s="43"/>
      <c r="AF20" s="752"/>
      <c r="AG20" s="752"/>
      <c r="AH20" s="752"/>
      <c r="AI20" s="752"/>
      <c r="AJ20" s="752"/>
      <c r="AK20" s="752"/>
      <c r="AL20" s="752"/>
      <c r="AM20" s="752"/>
      <c r="AN20" s="752"/>
      <c r="AO20" s="752"/>
      <c r="AP20" s="752"/>
      <c r="AQ20" s="752"/>
    </row>
    <row r="21" spans="1:45" s="40" customFormat="1" ht="13.5" customHeight="1" thickTop="1" x14ac:dyDescent="0.15">
      <c r="B21" s="833"/>
      <c r="C21" s="867"/>
      <c r="D21" s="875">
        <v>44835</v>
      </c>
      <c r="E21" s="876"/>
      <c r="F21" s="876"/>
      <c r="G21" s="876"/>
      <c r="H21" s="876"/>
      <c r="I21" s="188" t="s">
        <v>72</v>
      </c>
      <c r="J21" s="104"/>
      <c r="K21" s="104"/>
      <c r="L21" s="97"/>
      <c r="M21" s="97"/>
      <c r="N21" s="97"/>
      <c r="O21" s="97"/>
      <c r="P21" s="97"/>
      <c r="Q21" s="102"/>
      <c r="R21" s="891"/>
      <c r="S21" s="892"/>
      <c r="T21" s="892"/>
      <c r="U21" s="893"/>
      <c r="V21" s="188" t="s">
        <v>73</v>
      </c>
      <c r="W21" s="149"/>
      <c r="X21" s="149"/>
      <c r="Y21" s="149"/>
      <c r="Z21" s="149"/>
      <c r="AA21" s="149"/>
      <c r="AB21" s="149"/>
      <c r="AC21" s="149"/>
      <c r="AD21" s="102"/>
      <c r="AE21" s="43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</row>
    <row r="22" spans="1:45" s="40" customFormat="1" ht="13.5" customHeight="1" x14ac:dyDescent="0.15">
      <c r="B22" s="833"/>
      <c r="C22" s="867"/>
      <c r="D22" s="297"/>
      <c r="E22" s="36"/>
      <c r="F22" s="867" t="s">
        <v>4</v>
      </c>
      <c r="G22" s="298"/>
      <c r="H22" s="36"/>
      <c r="I22" s="301"/>
      <c r="J22" s="36"/>
      <c r="K22" s="70"/>
      <c r="L22" s="85"/>
      <c r="M22" s="85"/>
      <c r="N22" s="85"/>
      <c r="O22" s="85"/>
      <c r="P22" s="85"/>
      <c r="Q22" s="143"/>
      <c r="R22" s="891"/>
      <c r="S22" s="892"/>
      <c r="T22" s="892"/>
      <c r="U22" s="893"/>
      <c r="V22" s="182" t="s">
        <v>33</v>
      </c>
      <c r="X22" s="46"/>
      <c r="Y22" s="46"/>
      <c r="Z22" s="46"/>
      <c r="AA22" s="46"/>
      <c r="AB22" s="46"/>
      <c r="AC22" s="46"/>
      <c r="AD22" s="75"/>
      <c r="AE22" s="43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</row>
    <row r="23" spans="1:45" s="40" customFormat="1" ht="12" customHeight="1" x14ac:dyDescent="0.15">
      <c r="B23" s="833"/>
      <c r="C23" s="867"/>
      <c r="D23" s="297"/>
      <c r="E23" s="36"/>
      <c r="F23" s="867"/>
      <c r="G23" s="298"/>
      <c r="H23" s="36"/>
      <c r="I23" s="301"/>
      <c r="J23" s="825"/>
      <c r="K23" s="825"/>
      <c r="L23" s="825"/>
      <c r="M23" s="825"/>
      <c r="N23" s="825"/>
      <c r="O23" s="825"/>
      <c r="P23" s="881" t="s">
        <v>5</v>
      </c>
      <c r="Q23" s="882"/>
      <c r="R23" s="83"/>
      <c r="S23" s="67"/>
      <c r="T23" s="67"/>
      <c r="U23" s="86"/>
      <c r="V23" s="79"/>
      <c r="W23" s="116"/>
      <c r="X23" s="885"/>
      <c r="Y23" s="885"/>
      <c r="Z23" s="885"/>
      <c r="AA23" s="885"/>
      <c r="AB23" s="885"/>
      <c r="AC23" s="885"/>
      <c r="AD23" s="75"/>
      <c r="AE23" s="43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</row>
    <row r="24" spans="1:45" s="40" customFormat="1" ht="13.5" customHeight="1" thickBot="1" x14ac:dyDescent="0.2">
      <c r="B24" s="833"/>
      <c r="C24" s="867"/>
      <c r="D24" s="811">
        <v>45016</v>
      </c>
      <c r="E24" s="812"/>
      <c r="F24" s="812"/>
      <c r="G24" s="812"/>
      <c r="H24" s="812"/>
      <c r="I24" s="300"/>
      <c r="J24" s="850"/>
      <c r="K24" s="850"/>
      <c r="L24" s="850"/>
      <c r="M24" s="850"/>
      <c r="N24" s="850"/>
      <c r="O24" s="850"/>
      <c r="P24" s="883"/>
      <c r="Q24" s="884"/>
      <c r="R24" s="113"/>
      <c r="S24" s="84"/>
      <c r="T24" s="84"/>
      <c r="U24" s="114"/>
      <c r="V24" s="146"/>
      <c r="W24" s="150"/>
      <c r="X24" s="886"/>
      <c r="Y24" s="886"/>
      <c r="Z24" s="886"/>
      <c r="AA24" s="886"/>
      <c r="AB24" s="886"/>
      <c r="AC24" s="886"/>
      <c r="AD24" s="184" t="s">
        <v>6</v>
      </c>
      <c r="AE24" s="43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</row>
    <row r="25" spans="1:45" s="40" customFormat="1" ht="13.5" customHeight="1" thickTop="1" x14ac:dyDescent="0.15">
      <c r="B25" s="833"/>
      <c r="C25" s="867"/>
      <c r="D25" s="815" t="s">
        <v>29</v>
      </c>
      <c r="E25" s="816"/>
      <c r="F25" s="816"/>
      <c r="G25" s="816"/>
      <c r="H25" s="816"/>
      <c r="I25" s="188" t="s">
        <v>51</v>
      </c>
      <c r="J25" s="104"/>
      <c r="K25" s="104"/>
      <c r="L25" s="104"/>
      <c r="M25" s="104"/>
      <c r="N25" s="97"/>
      <c r="O25" s="97"/>
      <c r="P25" s="97"/>
      <c r="Q25" s="102"/>
      <c r="R25" s="821"/>
      <c r="S25" s="821"/>
      <c r="T25" s="821"/>
      <c r="U25" s="821"/>
      <c r="V25" s="186" t="s">
        <v>56</v>
      </c>
      <c r="W25" s="97"/>
      <c r="X25" s="97"/>
      <c r="Y25" s="151"/>
      <c r="Z25" s="151"/>
      <c r="AA25" s="151"/>
      <c r="AB25" s="151"/>
      <c r="AC25" s="151"/>
      <c r="AD25" s="152"/>
      <c r="AE25" s="70"/>
      <c r="AF25" s="623" t="s">
        <v>7</v>
      </c>
      <c r="AG25" s="623"/>
      <c r="AH25" s="623"/>
      <c r="AI25" s="623"/>
      <c r="AJ25" s="623"/>
      <c r="AK25" s="623"/>
      <c r="AL25" s="623"/>
      <c r="AM25" s="623"/>
    </row>
    <row r="26" spans="1:45" s="40" customFormat="1" ht="13.5" customHeight="1" x14ac:dyDescent="0.15">
      <c r="B26" s="833"/>
      <c r="C26" s="867"/>
      <c r="D26" s="817"/>
      <c r="E26" s="818"/>
      <c r="F26" s="818"/>
      <c r="G26" s="818"/>
      <c r="H26" s="818"/>
      <c r="I26" s="77"/>
      <c r="J26" s="825"/>
      <c r="K26" s="825"/>
      <c r="L26" s="825"/>
      <c r="M26" s="825"/>
      <c r="N26" s="825"/>
      <c r="O26" s="825"/>
      <c r="P26" s="877" t="s">
        <v>5</v>
      </c>
      <c r="Q26" s="878"/>
      <c r="R26" s="821"/>
      <c r="S26" s="821"/>
      <c r="T26" s="821"/>
      <c r="U26" s="821"/>
      <c r="V26" s="187" t="s">
        <v>34</v>
      </c>
      <c r="X26" s="50"/>
      <c r="Y26" s="50"/>
      <c r="Z26" s="50"/>
      <c r="AA26" s="50"/>
      <c r="AB26" s="50"/>
      <c r="AC26" s="50"/>
      <c r="AD26" s="75"/>
      <c r="AE26" s="43"/>
      <c r="AF26" s="620" t="s">
        <v>120</v>
      </c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</row>
    <row r="27" spans="1:45" s="40" customFormat="1" ht="12" customHeight="1" x14ac:dyDescent="0.15">
      <c r="B27" s="833"/>
      <c r="C27" s="867"/>
      <c r="D27" s="817"/>
      <c r="E27" s="818"/>
      <c r="F27" s="818"/>
      <c r="G27" s="818"/>
      <c r="H27" s="818"/>
      <c r="I27" s="77"/>
      <c r="J27" s="825"/>
      <c r="K27" s="825"/>
      <c r="L27" s="825"/>
      <c r="M27" s="825"/>
      <c r="N27" s="825"/>
      <c r="O27" s="825"/>
      <c r="P27" s="877"/>
      <c r="Q27" s="878"/>
      <c r="R27" s="821"/>
      <c r="S27" s="821"/>
      <c r="T27" s="821"/>
      <c r="U27" s="821"/>
      <c r="V27" s="807" t="s">
        <v>49</v>
      </c>
      <c r="W27" s="808"/>
      <c r="X27" s="879"/>
      <c r="Y27" s="879"/>
      <c r="Z27" s="879"/>
      <c r="AA27" s="879"/>
      <c r="AB27" s="879"/>
      <c r="AC27" s="879"/>
      <c r="AD27" s="75"/>
      <c r="AE27" s="43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</row>
    <row r="28" spans="1:45" s="40" customFormat="1" ht="13.5" customHeight="1" thickBot="1" x14ac:dyDescent="0.2">
      <c r="B28" s="901"/>
      <c r="C28" s="902"/>
      <c r="D28" s="819"/>
      <c r="E28" s="820"/>
      <c r="F28" s="820"/>
      <c r="G28" s="820"/>
      <c r="H28" s="820"/>
      <c r="I28" s="145"/>
      <c r="J28" s="91"/>
      <c r="K28" s="302"/>
      <c r="L28" s="91"/>
      <c r="M28" s="91"/>
      <c r="N28" s="91"/>
      <c r="O28" s="91"/>
      <c r="P28" s="91"/>
      <c r="Q28" s="303" t="s">
        <v>37</v>
      </c>
      <c r="R28" s="821"/>
      <c r="S28" s="821"/>
      <c r="T28" s="821"/>
      <c r="U28" s="821"/>
      <c r="V28" s="809"/>
      <c r="W28" s="810"/>
      <c r="X28" s="880"/>
      <c r="Y28" s="880"/>
      <c r="Z28" s="880"/>
      <c r="AA28" s="880"/>
      <c r="AB28" s="880"/>
      <c r="AC28" s="880"/>
      <c r="AD28" s="184" t="s">
        <v>6</v>
      </c>
      <c r="AE28" s="43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</row>
    <row r="29" spans="1:45" s="40" customFormat="1" ht="13.5" customHeight="1" thickTop="1" x14ac:dyDescent="0.15">
      <c r="B29" s="796" t="s">
        <v>66</v>
      </c>
      <c r="C29" s="797"/>
      <c r="D29" s="865">
        <v>44652</v>
      </c>
      <c r="E29" s="866"/>
      <c r="F29" s="866"/>
      <c r="G29" s="866"/>
      <c r="H29" s="866"/>
      <c r="I29" s="188" t="s">
        <v>74</v>
      </c>
      <c r="J29" s="104"/>
      <c r="K29" s="104"/>
      <c r="L29" s="97"/>
      <c r="M29" s="97"/>
      <c r="N29" s="97"/>
      <c r="O29" s="97"/>
      <c r="P29" s="97"/>
      <c r="Q29" s="102"/>
      <c r="R29" s="188" t="s">
        <v>77</v>
      </c>
      <c r="S29" s="156"/>
      <c r="T29" s="156"/>
      <c r="U29" s="157"/>
      <c r="V29" s="188" t="s">
        <v>75</v>
      </c>
      <c r="W29" s="97"/>
      <c r="X29" s="97"/>
      <c r="Y29" s="97"/>
      <c r="Z29" s="97"/>
      <c r="AA29" s="97"/>
      <c r="AB29" s="97"/>
      <c r="AC29" s="97"/>
      <c r="AD29" s="102"/>
      <c r="AE29" s="43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</row>
    <row r="30" spans="1:45" s="40" customFormat="1" ht="13.5" customHeight="1" x14ac:dyDescent="0.15">
      <c r="B30" s="796"/>
      <c r="C30" s="797"/>
      <c r="D30" s="304"/>
      <c r="E30" s="305"/>
      <c r="F30" s="867" t="s">
        <v>4</v>
      </c>
      <c r="G30" s="298"/>
      <c r="H30" s="36"/>
      <c r="I30" s="299"/>
      <c r="J30" s="36"/>
      <c r="K30" s="70"/>
      <c r="L30" s="85"/>
      <c r="M30" s="85"/>
      <c r="N30" s="85"/>
      <c r="O30" s="85"/>
      <c r="P30" s="85"/>
      <c r="Q30" s="143"/>
      <c r="R30" s="830" t="s">
        <v>71</v>
      </c>
      <c r="S30" s="868"/>
      <c r="T30" s="868"/>
      <c r="U30" s="832"/>
      <c r="V30" s="180" t="s">
        <v>33</v>
      </c>
      <c r="X30" s="53"/>
      <c r="Y30" s="53"/>
      <c r="Z30" s="53"/>
      <c r="AA30" s="53"/>
      <c r="AB30" s="53"/>
      <c r="AC30" s="53"/>
      <c r="AD30" s="75"/>
      <c r="AE30" s="43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</row>
    <row r="31" spans="1:45" s="40" customFormat="1" ht="12" customHeight="1" x14ac:dyDescent="0.15">
      <c r="B31" s="796"/>
      <c r="C31" s="797"/>
      <c r="D31" s="304"/>
      <c r="E31" s="305"/>
      <c r="F31" s="867"/>
      <c r="G31" s="298"/>
      <c r="H31" s="36"/>
      <c r="I31" s="299"/>
      <c r="J31" s="825"/>
      <c r="K31" s="825"/>
      <c r="L31" s="825"/>
      <c r="M31" s="825"/>
      <c r="N31" s="825"/>
      <c r="O31" s="825"/>
      <c r="P31" s="85"/>
      <c r="Q31" s="143"/>
      <c r="R31" s="869"/>
      <c r="S31" s="870"/>
      <c r="T31" s="870"/>
      <c r="U31" s="871"/>
      <c r="V31" s="79"/>
      <c r="W31" s="117"/>
      <c r="X31" s="857"/>
      <c r="Y31" s="857"/>
      <c r="Z31" s="857"/>
      <c r="AA31" s="857"/>
      <c r="AB31" s="857"/>
      <c r="AC31" s="857"/>
      <c r="AD31" s="75"/>
      <c r="AE31" s="43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</row>
    <row r="32" spans="1:45" ht="13.5" customHeight="1" thickBot="1" x14ac:dyDescent="0.2">
      <c r="A32" s="40"/>
      <c r="B32" s="796"/>
      <c r="C32" s="797"/>
      <c r="D32" s="811">
        <v>44834</v>
      </c>
      <c r="E32" s="812"/>
      <c r="F32" s="812"/>
      <c r="G32" s="812"/>
      <c r="H32" s="812"/>
      <c r="I32" s="300"/>
      <c r="J32" s="850"/>
      <c r="K32" s="850"/>
      <c r="L32" s="850"/>
      <c r="M32" s="850"/>
      <c r="N32" s="850"/>
      <c r="O32" s="850"/>
      <c r="P32" s="813" t="s">
        <v>5</v>
      </c>
      <c r="Q32" s="814"/>
      <c r="R32" s="872"/>
      <c r="S32" s="873"/>
      <c r="T32" s="873"/>
      <c r="U32" s="874"/>
      <c r="V32" s="146"/>
      <c r="W32" s="158"/>
      <c r="X32" s="858"/>
      <c r="Y32" s="858"/>
      <c r="Z32" s="858"/>
      <c r="AA32" s="858"/>
      <c r="AB32" s="858"/>
      <c r="AC32" s="858"/>
      <c r="AD32" s="153" t="s">
        <v>6</v>
      </c>
      <c r="AE32" s="43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306"/>
      <c r="AS32" s="39"/>
    </row>
    <row r="33" spans="1:45" ht="13.5" customHeight="1" thickTop="1" x14ac:dyDescent="0.15">
      <c r="A33" s="40"/>
      <c r="B33" s="796"/>
      <c r="C33" s="797"/>
      <c r="D33" s="875">
        <v>44835</v>
      </c>
      <c r="E33" s="876"/>
      <c r="F33" s="876"/>
      <c r="G33" s="876"/>
      <c r="H33" s="876"/>
      <c r="I33" s="188" t="s">
        <v>80</v>
      </c>
      <c r="J33" s="104"/>
      <c r="K33" s="104"/>
      <c r="L33" s="97"/>
      <c r="M33" s="97"/>
      <c r="N33" s="97"/>
      <c r="O33" s="97"/>
      <c r="P33" s="97"/>
      <c r="Q33" s="102"/>
      <c r="R33" s="188" t="s">
        <v>79</v>
      </c>
      <c r="S33" s="156"/>
      <c r="T33" s="156"/>
      <c r="U33" s="157"/>
      <c r="V33" s="188" t="s">
        <v>76</v>
      </c>
      <c r="W33" s="159"/>
      <c r="X33" s="159"/>
      <c r="Y33" s="159"/>
      <c r="Z33" s="159"/>
      <c r="AA33" s="159"/>
      <c r="AB33" s="159"/>
      <c r="AC33" s="159"/>
      <c r="AD33" s="102"/>
      <c r="AE33" s="43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306"/>
      <c r="AS33" s="39"/>
    </row>
    <row r="34" spans="1:45" ht="13.5" customHeight="1" x14ac:dyDescent="0.15">
      <c r="A34" s="40"/>
      <c r="B34" s="796"/>
      <c r="C34" s="797"/>
      <c r="D34" s="304"/>
      <c r="E34" s="305"/>
      <c r="F34" s="867" t="s">
        <v>4</v>
      </c>
      <c r="G34" s="298"/>
      <c r="H34" s="36"/>
      <c r="I34" s="299"/>
      <c r="J34" s="43"/>
      <c r="K34" s="43"/>
      <c r="L34" s="43"/>
      <c r="M34" s="43"/>
      <c r="N34" s="43"/>
      <c r="O34" s="43"/>
      <c r="P34" s="85"/>
      <c r="Q34" s="143"/>
      <c r="R34" s="830" t="s">
        <v>71</v>
      </c>
      <c r="S34" s="831"/>
      <c r="T34" s="831"/>
      <c r="U34" s="832"/>
      <c r="V34" s="180" t="s">
        <v>33</v>
      </c>
      <c r="W34" s="40"/>
      <c r="X34" s="53"/>
      <c r="Y34" s="53"/>
      <c r="Z34" s="53"/>
      <c r="AA34" s="53"/>
      <c r="AB34" s="53"/>
      <c r="AC34" s="53"/>
      <c r="AD34" s="75"/>
      <c r="AE34" s="43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306"/>
      <c r="AS34" s="39"/>
    </row>
    <row r="35" spans="1:45" ht="12" customHeight="1" x14ac:dyDescent="0.15">
      <c r="A35" s="40"/>
      <c r="B35" s="796"/>
      <c r="C35" s="797"/>
      <c r="D35" s="304"/>
      <c r="E35" s="305"/>
      <c r="F35" s="867"/>
      <c r="G35" s="298"/>
      <c r="H35" s="36"/>
      <c r="I35" s="299"/>
      <c r="J35" s="825"/>
      <c r="K35" s="825"/>
      <c r="L35" s="825"/>
      <c r="M35" s="825"/>
      <c r="N35" s="825"/>
      <c r="O35" s="825"/>
      <c r="P35" s="85"/>
      <c r="Q35" s="143"/>
      <c r="R35" s="851"/>
      <c r="S35" s="852"/>
      <c r="T35" s="852"/>
      <c r="U35" s="853"/>
      <c r="V35" s="79"/>
      <c r="W35" s="117"/>
      <c r="X35" s="857"/>
      <c r="Y35" s="857"/>
      <c r="Z35" s="857"/>
      <c r="AA35" s="857"/>
      <c r="AB35" s="857"/>
      <c r="AC35" s="857"/>
      <c r="AD35" s="75"/>
      <c r="AE35" s="43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306"/>
      <c r="AS35" s="39"/>
    </row>
    <row r="36" spans="1:45" ht="13.5" customHeight="1" thickBot="1" x14ac:dyDescent="0.2">
      <c r="A36" s="40"/>
      <c r="B36" s="796"/>
      <c r="C36" s="797"/>
      <c r="D36" s="811">
        <v>45016</v>
      </c>
      <c r="E36" s="812"/>
      <c r="F36" s="812"/>
      <c r="G36" s="812"/>
      <c r="H36" s="812"/>
      <c r="I36" s="300"/>
      <c r="J36" s="850"/>
      <c r="K36" s="850"/>
      <c r="L36" s="850"/>
      <c r="M36" s="850"/>
      <c r="N36" s="850"/>
      <c r="O36" s="850"/>
      <c r="P36" s="813" t="s">
        <v>5</v>
      </c>
      <c r="Q36" s="814"/>
      <c r="R36" s="854"/>
      <c r="S36" s="855"/>
      <c r="T36" s="855"/>
      <c r="U36" s="856"/>
      <c r="V36" s="146"/>
      <c r="W36" s="158"/>
      <c r="X36" s="858"/>
      <c r="Y36" s="858"/>
      <c r="Z36" s="858"/>
      <c r="AA36" s="858"/>
      <c r="AB36" s="858"/>
      <c r="AC36" s="858"/>
      <c r="AD36" s="153" t="s">
        <v>6</v>
      </c>
      <c r="AE36" s="43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306"/>
      <c r="AS36" s="39"/>
    </row>
    <row r="37" spans="1:45" ht="13.5" customHeight="1" thickTop="1" x14ac:dyDescent="0.15">
      <c r="A37" s="40"/>
      <c r="B37" s="796"/>
      <c r="C37" s="797"/>
      <c r="D37" s="815" t="s">
        <v>30</v>
      </c>
      <c r="E37" s="816"/>
      <c r="F37" s="816"/>
      <c r="G37" s="816"/>
      <c r="H37" s="816"/>
      <c r="I37" s="188" t="s">
        <v>52</v>
      </c>
      <c r="J37" s="104"/>
      <c r="K37" s="104"/>
      <c r="L37" s="198"/>
      <c r="M37" s="104"/>
      <c r="N37" s="97"/>
      <c r="O37" s="97"/>
      <c r="P37" s="97"/>
      <c r="Q37" s="102"/>
      <c r="R37" s="821"/>
      <c r="S37" s="821"/>
      <c r="T37" s="821"/>
      <c r="U37" s="821"/>
      <c r="V37" s="823" t="s">
        <v>57</v>
      </c>
      <c r="W37" s="824"/>
      <c r="X37" s="824"/>
      <c r="Y37" s="105"/>
      <c r="Z37" s="105"/>
      <c r="AA37" s="105"/>
      <c r="AB37" s="105"/>
      <c r="AC37" s="105"/>
      <c r="AD37" s="152"/>
      <c r="AE37" s="70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306"/>
      <c r="AS37" s="39"/>
    </row>
    <row r="38" spans="1:45" ht="13.5" customHeight="1" x14ac:dyDescent="0.15">
      <c r="A38" s="40"/>
      <c r="B38" s="796"/>
      <c r="C38" s="797"/>
      <c r="D38" s="817"/>
      <c r="E38" s="818"/>
      <c r="F38" s="818"/>
      <c r="G38" s="818"/>
      <c r="H38" s="818"/>
      <c r="I38" s="77"/>
      <c r="J38" s="825"/>
      <c r="K38" s="825"/>
      <c r="L38" s="825"/>
      <c r="M38" s="825"/>
      <c r="N38" s="825"/>
      <c r="O38" s="825"/>
      <c r="P38" s="307"/>
      <c r="Q38" s="308"/>
      <c r="R38" s="821"/>
      <c r="S38" s="821"/>
      <c r="T38" s="821"/>
      <c r="U38" s="821"/>
      <c r="V38" s="187" t="s">
        <v>34</v>
      </c>
      <c r="W38" s="40"/>
      <c r="X38" s="90"/>
      <c r="Y38" s="90"/>
      <c r="Z38" s="90"/>
      <c r="AA38" s="90"/>
      <c r="AB38" s="90"/>
      <c r="AC38" s="90"/>
      <c r="AD38" s="75"/>
      <c r="AE38" s="43"/>
      <c r="AF38" s="618" t="s">
        <v>121</v>
      </c>
      <c r="AG38" s="618"/>
      <c r="AH38" s="618"/>
      <c r="AI38" s="618"/>
      <c r="AJ38" s="618"/>
      <c r="AK38" s="618"/>
      <c r="AL38" s="618"/>
      <c r="AM38" s="618"/>
      <c r="AN38" s="618"/>
      <c r="AO38" s="222"/>
      <c r="AP38" s="222"/>
      <c r="AQ38" s="222"/>
      <c r="AR38" s="306"/>
      <c r="AS38" s="39"/>
    </row>
    <row r="39" spans="1:45" ht="12" customHeight="1" x14ac:dyDescent="0.15">
      <c r="A39" s="40"/>
      <c r="B39" s="796"/>
      <c r="C39" s="797"/>
      <c r="D39" s="817"/>
      <c r="E39" s="818"/>
      <c r="F39" s="818"/>
      <c r="G39" s="818"/>
      <c r="H39" s="818"/>
      <c r="I39" s="77"/>
      <c r="J39" s="825"/>
      <c r="K39" s="825"/>
      <c r="L39" s="825"/>
      <c r="M39" s="825"/>
      <c r="N39" s="825"/>
      <c r="O39" s="825"/>
      <c r="P39" s="826" t="s">
        <v>5</v>
      </c>
      <c r="Q39" s="827"/>
      <c r="R39" s="821"/>
      <c r="S39" s="821"/>
      <c r="T39" s="821"/>
      <c r="U39" s="821"/>
      <c r="V39" s="807" t="s">
        <v>50</v>
      </c>
      <c r="W39" s="808"/>
      <c r="X39" s="828"/>
      <c r="Y39" s="828"/>
      <c r="Z39" s="828"/>
      <c r="AA39" s="828"/>
      <c r="AB39" s="828"/>
      <c r="AC39" s="828"/>
      <c r="AD39" s="75"/>
      <c r="AE39" s="43"/>
      <c r="AF39" s="621" t="s">
        <v>48</v>
      </c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306"/>
      <c r="AS39" s="39"/>
    </row>
    <row r="40" spans="1:45" ht="13.5" customHeight="1" thickBot="1" x14ac:dyDescent="0.2">
      <c r="A40" s="40"/>
      <c r="B40" s="863"/>
      <c r="C40" s="864"/>
      <c r="D40" s="819"/>
      <c r="E40" s="820"/>
      <c r="F40" s="820"/>
      <c r="G40" s="820"/>
      <c r="H40" s="820"/>
      <c r="I40" s="309"/>
      <c r="J40" s="91"/>
      <c r="K40" s="87"/>
      <c r="L40" s="87"/>
      <c r="M40" s="87"/>
      <c r="N40" s="87"/>
      <c r="O40" s="87"/>
      <c r="P40" s="87"/>
      <c r="Q40" s="191" t="s">
        <v>38</v>
      </c>
      <c r="R40" s="822"/>
      <c r="S40" s="822"/>
      <c r="T40" s="822"/>
      <c r="U40" s="822"/>
      <c r="V40" s="809"/>
      <c r="W40" s="810"/>
      <c r="X40" s="829"/>
      <c r="Y40" s="829"/>
      <c r="Z40" s="829"/>
      <c r="AA40" s="829"/>
      <c r="AB40" s="829"/>
      <c r="AC40" s="829"/>
      <c r="AD40" s="153" t="s">
        <v>6</v>
      </c>
      <c r="AE40" s="43"/>
      <c r="AF40" s="4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306"/>
      <c r="AS40" s="39"/>
    </row>
    <row r="41" spans="1:45" ht="13.5" customHeight="1" thickTop="1" thickBot="1" x14ac:dyDescent="0.2">
      <c r="A41" s="40"/>
      <c r="B41" s="310"/>
      <c r="C41" s="311"/>
      <c r="D41" s="71"/>
      <c r="E41" s="71"/>
      <c r="F41" s="71"/>
      <c r="G41" s="71"/>
      <c r="H41" s="71"/>
      <c r="I41" s="312"/>
      <c r="J41" s="198" t="s">
        <v>113</v>
      </c>
      <c r="K41" s="40"/>
      <c r="L41" s="174"/>
      <c r="M41" s="174"/>
      <c r="N41" s="174"/>
      <c r="O41" s="175"/>
      <c r="P41" s="160"/>
      <c r="Q41" s="161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78"/>
      <c r="AD41" s="78"/>
      <c r="AE41" s="88"/>
      <c r="AF41" s="622" t="s">
        <v>36</v>
      </c>
      <c r="AG41" s="622"/>
      <c r="AH41" s="622"/>
      <c r="AI41" s="622"/>
      <c r="AJ41" s="622"/>
      <c r="AK41" s="622"/>
      <c r="AL41" s="622"/>
      <c r="AM41" s="622"/>
      <c r="AN41" s="622"/>
      <c r="AO41" s="222"/>
      <c r="AP41" s="222"/>
      <c r="AQ41" s="222"/>
      <c r="AR41" s="306"/>
    </row>
    <row r="42" spans="1:45" ht="13.5" customHeight="1" thickTop="1" x14ac:dyDescent="0.15">
      <c r="A42" s="40"/>
      <c r="B42" s="311"/>
      <c r="C42" s="311"/>
      <c r="D42" s="71"/>
      <c r="E42" s="71"/>
      <c r="F42" s="71"/>
      <c r="G42" s="71"/>
      <c r="H42" s="71"/>
      <c r="I42" s="197" t="s">
        <v>43</v>
      </c>
      <c r="J42" s="43" t="s">
        <v>116</v>
      </c>
      <c r="K42" s="40"/>
      <c r="L42" s="176"/>
      <c r="M42" s="176"/>
      <c r="N42" s="176"/>
      <c r="O42" s="78"/>
      <c r="P42" s="859"/>
      <c r="Q42" s="860"/>
      <c r="R42" s="43"/>
      <c r="S42" s="43"/>
      <c r="T42" s="43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620" t="s">
        <v>104</v>
      </c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306"/>
    </row>
    <row r="43" spans="1:45" ht="13.5" customHeight="1" thickBot="1" x14ac:dyDescent="0.2">
      <c r="A43" s="40"/>
      <c r="B43" s="311"/>
      <c r="C43" s="311"/>
      <c r="D43" s="71"/>
      <c r="E43" s="71"/>
      <c r="F43" s="71"/>
      <c r="G43" s="43"/>
      <c r="H43" s="71"/>
      <c r="I43" s="603"/>
      <c r="J43" s="604" t="s">
        <v>117</v>
      </c>
      <c r="K43" s="63"/>
      <c r="L43" s="605"/>
      <c r="M43" s="605"/>
      <c r="N43" s="605"/>
      <c r="O43" s="606"/>
      <c r="P43" s="861"/>
      <c r="Q43" s="862"/>
      <c r="R43" s="43"/>
      <c r="S43" s="43"/>
      <c r="T43" s="4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40"/>
    </row>
    <row r="44" spans="1:45" ht="12" customHeight="1" thickTop="1" x14ac:dyDescent="0.15">
      <c r="A44" s="40"/>
      <c r="B44" s="313"/>
      <c r="C44" s="313"/>
      <c r="D44" s="313"/>
      <c r="E44" s="313"/>
      <c r="F44" s="313"/>
      <c r="G44" s="313"/>
      <c r="H44" s="313"/>
      <c r="I44" s="601"/>
      <c r="J44" s="602"/>
      <c r="K44" s="602"/>
      <c r="L44" s="592"/>
      <c r="M44" s="592"/>
      <c r="N44" s="592"/>
      <c r="O44" s="592"/>
      <c r="P44" s="599"/>
      <c r="Q44" s="599"/>
      <c r="R44" s="43"/>
      <c r="S44" s="43"/>
      <c r="T44" s="4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40"/>
    </row>
    <row r="45" spans="1:45" ht="12" customHeight="1" x14ac:dyDescent="0.15">
      <c r="A45" s="40"/>
      <c r="B45" s="313"/>
      <c r="C45" s="313"/>
      <c r="D45" s="313"/>
      <c r="E45" s="313"/>
      <c r="F45" s="313"/>
      <c r="G45" s="313"/>
      <c r="H45" s="313"/>
      <c r="I45" s="593"/>
      <c r="J45" s="600"/>
      <c r="K45" s="600"/>
      <c r="L45" s="600"/>
      <c r="M45" s="600"/>
      <c r="N45" s="600"/>
      <c r="O45" s="600"/>
      <c r="P45" s="592"/>
      <c r="Q45" s="592"/>
      <c r="R45" s="43"/>
      <c r="S45" s="43"/>
      <c r="T45" s="43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  <c r="AR45" s="40"/>
    </row>
    <row r="46" spans="1:45" ht="13.5" customHeight="1" x14ac:dyDescent="0.15">
      <c r="A46" s="40"/>
      <c r="B46" s="313"/>
      <c r="C46" s="313"/>
      <c r="D46" s="313"/>
      <c r="E46" s="313"/>
      <c r="F46" s="313"/>
      <c r="G46" s="313"/>
      <c r="H46" s="313"/>
      <c r="I46" s="593"/>
      <c r="J46" s="600"/>
      <c r="K46" s="600"/>
      <c r="L46" s="600"/>
      <c r="M46" s="600"/>
      <c r="N46" s="600"/>
      <c r="O46" s="600"/>
      <c r="P46" s="600"/>
      <c r="Q46" s="600"/>
      <c r="R46" s="43"/>
      <c r="S46" s="43"/>
      <c r="T46" s="43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40"/>
    </row>
    <row r="47" spans="1:45" ht="13.5" customHeight="1" x14ac:dyDescent="0.15">
      <c r="A47" s="40"/>
      <c r="B47" s="313"/>
      <c r="C47" s="313"/>
      <c r="D47" s="313"/>
      <c r="E47" s="313"/>
      <c r="F47" s="313"/>
      <c r="G47" s="313"/>
      <c r="H47" s="313"/>
      <c r="I47" s="593"/>
      <c r="J47" s="593"/>
      <c r="K47" s="596"/>
      <c r="L47" s="596"/>
      <c r="M47" s="596"/>
      <c r="N47" s="596"/>
      <c r="O47" s="596"/>
      <c r="P47" s="596"/>
      <c r="Q47" s="589"/>
      <c r="R47" s="43"/>
      <c r="S47" s="43"/>
      <c r="T47" s="43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40"/>
    </row>
    <row r="48" spans="1:45" ht="12" customHeight="1" thickBot="1" x14ac:dyDescent="0.2">
      <c r="A48" s="40"/>
      <c r="B48" s="69"/>
      <c r="C48" s="69"/>
      <c r="D48" s="69"/>
      <c r="E48" s="69"/>
      <c r="F48" s="68"/>
      <c r="G48" s="68"/>
      <c r="H48" s="68"/>
      <c r="I48" s="68"/>
      <c r="J48" s="68"/>
      <c r="K48" s="112"/>
      <c r="L48" s="68"/>
      <c r="M48" s="68"/>
      <c r="N48" s="68"/>
      <c r="O48" s="68"/>
      <c r="P48" s="68"/>
      <c r="Q48" s="68"/>
      <c r="R48" s="68"/>
      <c r="S48" s="68"/>
      <c r="T48" s="68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40"/>
    </row>
    <row r="49" spans="1:57" ht="13.5" customHeight="1" thickTop="1" x14ac:dyDescent="0.15">
      <c r="A49" s="314"/>
      <c r="B49" s="833" t="s">
        <v>67</v>
      </c>
      <c r="C49" s="834"/>
      <c r="D49" s="837" t="s">
        <v>81</v>
      </c>
      <c r="E49" s="838"/>
      <c r="F49" s="186" t="s">
        <v>110</v>
      </c>
      <c r="G49" s="97"/>
      <c r="H49" s="97"/>
      <c r="I49" s="97"/>
      <c r="J49" s="97"/>
      <c r="K49" s="97"/>
      <c r="L49" s="97"/>
      <c r="M49" s="97"/>
      <c r="N49" s="265"/>
      <c r="O49" s="265"/>
      <c r="P49" s="104"/>
      <c r="Q49" s="97"/>
      <c r="R49" s="97"/>
      <c r="S49" s="97"/>
      <c r="T49" s="97"/>
      <c r="U49" s="97"/>
      <c r="V49" s="97"/>
      <c r="W49" s="97"/>
      <c r="X49" s="97"/>
      <c r="Y49" s="102"/>
      <c r="Z49" s="43"/>
      <c r="AA49" s="68"/>
      <c r="AB49" s="64"/>
      <c r="AC49" s="64"/>
      <c r="AD49" s="64"/>
      <c r="AE49" s="64"/>
      <c r="AF49" s="619"/>
      <c r="AG49" s="619"/>
      <c r="AH49" s="619"/>
      <c r="AI49" s="619"/>
      <c r="AJ49" s="619"/>
      <c r="AK49" s="619"/>
      <c r="AL49" s="619"/>
      <c r="AM49" s="619"/>
      <c r="AN49" s="619"/>
      <c r="AO49" s="222"/>
      <c r="AP49" s="222"/>
      <c r="AQ49" s="222"/>
      <c r="AR49" s="40"/>
    </row>
    <row r="50" spans="1:57" ht="12" customHeight="1" x14ac:dyDescent="0.15">
      <c r="A50" s="314"/>
      <c r="B50" s="833"/>
      <c r="C50" s="834"/>
      <c r="D50" s="839"/>
      <c r="E50" s="840"/>
      <c r="F50" s="74"/>
      <c r="G50" s="843"/>
      <c r="H50" s="843"/>
      <c r="I50" s="843"/>
      <c r="J50" s="843"/>
      <c r="K50" s="843"/>
      <c r="L50" s="843"/>
      <c r="M50" s="843"/>
      <c r="N50" s="843"/>
      <c r="O50" s="843"/>
      <c r="P50" s="64"/>
      <c r="Q50" s="94"/>
      <c r="R50" s="43"/>
      <c r="S50" s="43"/>
      <c r="T50" s="43"/>
      <c r="U50" s="43"/>
      <c r="V50" s="43"/>
      <c r="W50" s="43"/>
      <c r="X50" s="43"/>
      <c r="Y50" s="75"/>
      <c r="Z50" s="43"/>
      <c r="AA50" s="64"/>
      <c r="AB50" s="64"/>
      <c r="AC50" s="64"/>
      <c r="AD50" s="64"/>
      <c r="AE50" s="64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40"/>
    </row>
    <row r="51" spans="1:57" ht="13.5" customHeight="1" x14ac:dyDescent="0.15">
      <c r="A51" s="314"/>
      <c r="B51" s="833"/>
      <c r="C51" s="834"/>
      <c r="D51" s="839"/>
      <c r="E51" s="840"/>
      <c r="F51" s="211"/>
      <c r="G51" s="844"/>
      <c r="H51" s="844"/>
      <c r="I51" s="844"/>
      <c r="J51" s="844"/>
      <c r="K51" s="844"/>
      <c r="L51" s="844"/>
      <c r="M51" s="844"/>
      <c r="N51" s="844"/>
      <c r="O51" s="844"/>
      <c r="P51" s="106" t="s">
        <v>6</v>
      </c>
      <c r="Q51" s="315" t="s">
        <v>40</v>
      </c>
      <c r="R51" s="63"/>
      <c r="S51" s="63"/>
      <c r="T51" s="63"/>
      <c r="U51" s="63"/>
      <c r="V51" s="63"/>
      <c r="W51" s="63"/>
      <c r="X51" s="194"/>
      <c r="Y51" s="316"/>
      <c r="Z51" s="64"/>
      <c r="AA51" s="71"/>
      <c r="AB51" s="64"/>
      <c r="AC51" s="64"/>
      <c r="AD51" s="64"/>
      <c r="AE51" s="64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129"/>
      <c r="AS51" s="130"/>
      <c r="AT51" s="130"/>
      <c r="AU51" s="130"/>
    </row>
    <row r="52" spans="1:57" ht="13.5" customHeight="1" x14ac:dyDescent="0.15">
      <c r="A52" s="314"/>
      <c r="B52" s="833"/>
      <c r="C52" s="834"/>
      <c r="D52" s="839"/>
      <c r="E52" s="840"/>
      <c r="F52" s="278" t="s">
        <v>83</v>
      </c>
      <c r="G52" s="45"/>
      <c r="H52" s="45"/>
      <c r="I52" s="45"/>
      <c r="J52" s="45"/>
      <c r="K52" s="45"/>
      <c r="L52" s="45"/>
      <c r="M52" s="48"/>
      <c r="N52" s="279"/>
      <c r="O52" s="279"/>
      <c r="P52" s="108"/>
      <c r="Q52" s="108"/>
      <c r="R52" s="108"/>
      <c r="S52" s="108"/>
      <c r="T52" s="108"/>
      <c r="U52" s="108"/>
      <c r="V52" s="108"/>
      <c r="W52" s="108"/>
      <c r="X52" s="108"/>
      <c r="Y52" s="317"/>
      <c r="Z52" s="64"/>
      <c r="AA52" s="70"/>
      <c r="AB52" s="64"/>
      <c r="AC52" s="64"/>
      <c r="AD52" s="64"/>
      <c r="AE52" s="64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129"/>
      <c r="AS52" s="130"/>
      <c r="AT52" s="130"/>
      <c r="AU52" s="130"/>
    </row>
    <row r="53" spans="1:57" ht="12" customHeight="1" x14ac:dyDescent="0.15">
      <c r="A53" s="314"/>
      <c r="B53" s="833"/>
      <c r="C53" s="834"/>
      <c r="D53" s="839"/>
      <c r="E53" s="840"/>
      <c r="F53" s="74"/>
      <c r="G53" s="843"/>
      <c r="H53" s="843"/>
      <c r="I53" s="843"/>
      <c r="J53" s="843"/>
      <c r="K53" s="843"/>
      <c r="L53" s="843"/>
      <c r="M53" s="843"/>
      <c r="N53" s="843"/>
      <c r="O53" s="843"/>
      <c r="P53" s="64"/>
      <c r="Q53" s="64"/>
      <c r="R53" s="64"/>
      <c r="S53" s="64"/>
      <c r="T53" s="64"/>
      <c r="U53" s="64"/>
      <c r="V53" s="64"/>
      <c r="W53" s="64"/>
      <c r="X53" s="64"/>
      <c r="Y53" s="316"/>
      <c r="Z53" s="64"/>
      <c r="AA53" s="88"/>
      <c r="AB53" s="64"/>
      <c r="AC53" s="64"/>
      <c r="AD53" s="64"/>
      <c r="AE53" s="64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129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</row>
    <row r="54" spans="1:57" ht="13.5" customHeight="1" x14ac:dyDescent="0.15">
      <c r="A54" s="314"/>
      <c r="B54" s="833"/>
      <c r="C54" s="834"/>
      <c r="D54" s="839"/>
      <c r="E54" s="840"/>
      <c r="F54" s="211"/>
      <c r="G54" s="844"/>
      <c r="H54" s="844"/>
      <c r="I54" s="844"/>
      <c r="J54" s="844"/>
      <c r="K54" s="844"/>
      <c r="L54" s="844"/>
      <c r="M54" s="844"/>
      <c r="N54" s="844"/>
      <c r="O54" s="844"/>
      <c r="P54" s="106" t="s">
        <v>6</v>
      </c>
      <c r="Q54" s="195" t="s">
        <v>39</v>
      </c>
      <c r="R54" s="63"/>
      <c r="S54" s="63"/>
      <c r="T54" s="63"/>
      <c r="U54" s="63"/>
      <c r="V54" s="63"/>
      <c r="W54" s="63"/>
      <c r="X54" s="193"/>
      <c r="Y54" s="318"/>
      <c r="Z54" s="64"/>
      <c r="AA54" s="71"/>
      <c r="AB54" s="64"/>
      <c r="AC54" s="64"/>
      <c r="AD54" s="64"/>
      <c r="AE54" s="64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129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</row>
    <row r="55" spans="1:57" ht="13.5" customHeight="1" x14ac:dyDescent="0.15">
      <c r="A55" s="314"/>
      <c r="B55" s="833"/>
      <c r="C55" s="834"/>
      <c r="D55" s="839"/>
      <c r="E55" s="840"/>
      <c r="F55" s="270" t="s">
        <v>53</v>
      </c>
      <c r="G55" s="64"/>
      <c r="H55" s="64"/>
      <c r="I55" s="64"/>
      <c r="J55" s="64"/>
      <c r="K55" s="64"/>
      <c r="L55" s="64"/>
      <c r="M55" s="64"/>
      <c r="N55" s="271"/>
      <c r="O55" s="271"/>
      <c r="P55" s="64"/>
      <c r="Q55" s="64"/>
      <c r="R55" s="64"/>
      <c r="S55" s="64"/>
      <c r="T55" s="64"/>
      <c r="U55" s="64"/>
      <c r="V55" s="64"/>
      <c r="W55" s="64"/>
      <c r="X55" s="64"/>
      <c r="Y55" s="316"/>
      <c r="Z55" s="64"/>
      <c r="AA55" s="70"/>
      <c r="AB55" s="64"/>
      <c r="AC55" s="64"/>
      <c r="AD55" s="64"/>
      <c r="AE55" s="6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29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</row>
    <row r="56" spans="1:57" ht="12" customHeight="1" x14ac:dyDescent="0.15">
      <c r="A56" s="314"/>
      <c r="B56" s="833"/>
      <c r="C56" s="834"/>
      <c r="D56" s="839"/>
      <c r="E56" s="840"/>
      <c r="F56" s="213"/>
      <c r="G56" s="792"/>
      <c r="H56" s="792"/>
      <c r="I56" s="792"/>
      <c r="J56" s="792"/>
      <c r="K56" s="792"/>
      <c r="L56" s="792"/>
      <c r="M56" s="792"/>
      <c r="N56" s="792"/>
      <c r="O56" s="792"/>
      <c r="P56" s="64"/>
      <c r="Q56" s="64"/>
      <c r="R56" s="64"/>
      <c r="S56" s="64"/>
      <c r="T56" s="64"/>
      <c r="U56" s="64"/>
      <c r="V56" s="64"/>
      <c r="W56" s="64"/>
      <c r="X56" s="64"/>
      <c r="Y56" s="316"/>
      <c r="Z56" s="64"/>
      <c r="AA56" s="88"/>
      <c r="AB56" s="64"/>
      <c r="AC56" s="64"/>
      <c r="AD56" s="64"/>
      <c r="AE56" s="6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29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</row>
    <row r="57" spans="1:57" ht="13.5" customHeight="1" thickBot="1" x14ac:dyDescent="0.2">
      <c r="A57" s="314"/>
      <c r="B57" s="833"/>
      <c r="C57" s="834"/>
      <c r="D57" s="841"/>
      <c r="E57" s="842"/>
      <c r="F57" s="145"/>
      <c r="G57" s="845"/>
      <c r="H57" s="845"/>
      <c r="I57" s="845"/>
      <c r="J57" s="845"/>
      <c r="K57" s="845"/>
      <c r="L57" s="845"/>
      <c r="M57" s="845"/>
      <c r="N57" s="845"/>
      <c r="O57" s="845"/>
      <c r="P57" s="101" t="s">
        <v>6</v>
      </c>
      <c r="Q57" s="319" t="s">
        <v>41</v>
      </c>
      <c r="R57" s="98"/>
      <c r="S57" s="98"/>
      <c r="T57" s="98"/>
      <c r="U57" s="98"/>
      <c r="V57" s="98"/>
      <c r="W57" s="98"/>
      <c r="X57" s="320"/>
      <c r="Y57" s="316"/>
      <c r="Z57" s="64"/>
      <c r="AA57" s="88"/>
      <c r="AB57" s="64"/>
      <c r="AC57" s="64"/>
      <c r="AD57" s="64"/>
      <c r="AE57" s="64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</row>
    <row r="58" spans="1:57" ht="13.5" customHeight="1" thickTop="1" x14ac:dyDescent="0.15">
      <c r="A58" s="314"/>
      <c r="B58" s="833"/>
      <c r="C58" s="834"/>
      <c r="D58" s="321"/>
      <c r="E58" s="108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4"/>
      <c r="V58" s="846" t="s">
        <v>46</v>
      </c>
      <c r="W58" s="846"/>
      <c r="X58" s="186" t="s">
        <v>84</v>
      </c>
      <c r="Y58" s="97"/>
      <c r="Z58" s="97"/>
      <c r="AA58" s="97"/>
      <c r="AB58" s="97"/>
      <c r="AC58" s="97"/>
      <c r="AD58" s="97"/>
      <c r="AE58" s="97"/>
      <c r="AF58" s="265"/>
      <c r="AG58" s="265"/>
      <c r="AH58" s="104"/>
      <c r="AI58" s="105"/>
      <c r="AJ58" s="104"/>
      <c r="AK58" s="104"/>
      <c r="AL58" s="104"/>
      <c r="AM58" s="104"/>
      <c r="AN58" s="104"/>
      <c r="AO58" s="104"/>
      <c r="AP58" s="104"/>
      <c r="AQ58" s="266"/>
      <c r="AR58" s="129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</row>
    <row r="59" spans="1:57" ht="12" customHeight="1" x14ac:dyDescent="0.15">
      <c r="A59" s="314"/>
      <c r="B59" s="833"/>
      <c r="C59" s="83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4"/>
      <c r="V59" s="846"/>
      <c r="W59" s="846"/>
      <c r="X59" s="74"/>
      <c r="Y59" s="792"/>
      <c r="Z59" s="792"/>
      <c r="AA59" s="792"/>
      <c r="AB59" s="792"/>
      <c r="AC59" s="792"/>
      <c r="AD59" s="792"/>
      <c r="AE59" s="792"/>
      <c r="AF59" s="792"/>
      <c r="AG59" s="792"/>
      <c r="AH59" s="64"/>
      <c r="AI59" s="71"/>
      <c r="AJ59" s="64"/>
      <c r="AK59" s="64"/>
      <c r="AL59" s="64"/>
      <c r="AM59" s="64"/>
      <c r="AN59" s="64"/>
      <c r="AO59" s="64"/>
      <c r="AP59" s="64"/>
      <c r="AQ59" s="267"/>
      <c r="AR59" s="129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</row>
    <row r="60" spans="1:57" ht="13.5" customHeight="1" x14ac:dyDescent="0.15">
      <c r="A60" s="314"/>
      <c r="B60" s="833"/>
      <c r="C60" s="83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4"/>
      <c r="V60" s="846"/>
      <c r="W60" s="846"/>
      <c r="X60" s="211"/>
      <c r="Y60" s="793"/>
      <c r="Z60" s="793"/>
      <c r="AA60" s="793"/>
      <c r="AB60" s="793"/>
      <c r="AC60" s="793"/>
      <c r="AD60" s="793"/>
      <c r="AE60" s="793"/>
      <c r="AF60" s="793"/>
      <c r="AG60" s="793"/>
      <c r="AH60" s="106" t="s">
        <v>6</v>
      </c>
      <c r="AI60" s="177"/>
      <c r="AJ60" s="178"/>
      <c r="AK60" s="63"/>
      <c r="AL60" s="268"/>
      <c r="AM60" s="268"/>
      <c r="AN60" s="63"/>
      <c r="AO60" s="63"/>
      <c r="AP60" s="64"/>
      <c r="AQ60" s="269" t="s">
        <v>40</v>
      </c>
      <c r="AR60" s="129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</row>
    <row r="61" spans="1:57" ht="13.5" customHeight="1" x14ac:dyDescent="0.15">
      <c r="A61" s="314"/>
      <c r="B61" s="833"/>
      <c r="C61" s="83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4"/>
      <c r="V61" s="846"/>
      <c r="W61" s="846"/>
      <c r="X61" s="270" t="s">
        <v>85</v>
      </c>
      <c r="Y61" s="43"/>
      <c r="Z61" s="43"/>
      <c r="AA61" s="43"/>
      <c r="AB61" s="43"/>
      <c r="AC61" s="43"/>
      <c r="AD61" s="43"/>
      <c r="AE61" s="70"/>
      <c r="AF61" s="271"/>
      <c r="AG61" s="271"/>
      <c r="AH61" s="64"/>
      <c r="AI61" s="64"/>
      <c r="AJ61" s="64"/>
      <c r="AK61" s="64"/>
      <c r="AL61" s="64"/>
      <c r="AM61" s="64"/>
      <c r="AN61" s="64"/>
      <c r="AO61" s="64"/>
      <c r="AP61" s="108"/>
      <c r="AQ61" s="267"/>
      <c r="AR61" s="129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</row>
    <row r="62" spans="1:57" ht="12" customHeight="1" thickBot="1" x14ac:dyDescent="0.2">
      <c r="A62" s="314"/>
      <c r="B62" s="833"/>
      <c r="C62" s="834"/>
      <c r="D62" s="322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4"/>
      <c r="V62" s="846"/>
      <c r="W62" s="846"/>
      <c r="X62" s="74"/>
      <c r="Y62" s="792"/>
      <c r="Z62" s="792"/>
      <c r="AA62" s="792"/>
      <c r="AB62" s="792"/>
      <c r="AC62" s="792"/>
      <c r="AD62" s="792"/>
      <c r="AE62" s="792"/>
      <c r="AF62" s="792"/>
      <c r="AG62" s="792"/>
      <c r="AH62" s="64"/>
      <c r="AI62" s="64"/>
      <c r="AJ62" s="64"/>
      <c r="AK62" s="64"/>
      <c r="AL62" s="64"/>
      <c r="AM62" s="64"/>
      <c r="AN62" s="64"/>
      <c r="AO62" s="64"/>
      <c r="AP62" s="64"/>
      <c r="AQ62" s="267"/>
      <c r="AR62" s="129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</row>
    <row r="63" spans="1:57" ht="12" customHeight="1" thickTop="1" x14ac:dyDescent="0.15">
      <c r="A63" s="314"/>
      <c r="B63" s="833"/>
      <c r="C63" s="834"/>
      <c r="D63" s="794" t="s">
        <v>82</v>
      </c>
      <c r="E63" s="795"/>
      <c r="F63" s="186" t="s">
        <v>86</v>
      </c>
      <c r="G63" s="97"/>
      <c r="H63" s="97"/>
      <c r="I63" s="104"/>
      <c r="J63" s="104"/>
      <c r="K63" s="104"/>
      <c r="L63" s="104"/>
      <c r="M63" s="104"/>
      <c r="N63" s="104"/>
      <c r="O63" s="104"/>
      <c r="P63" s="323"/>
      <c r="Q63" s="40"/>
      <c r="R63" s="40"/>
      <c r="S63" s="40"/>
      <c r="T63" s="40"/>
      <c r="U63" s="314"/>
      <c r="V63" s="846"/>
      <c r="W63" s="846"/>
      <c r="X63" s="211"/>
      <c r="Y63" s="793"/>
      <c r="Z63" s="793"/>
      <c r="AA63" s="793"/>
      <c r="AB63" s="793"/>
      <c r="AC63" s="793"/>
      <c r="AD63" s="793"/>
      <c r="AE63" s="793"/>
      <c r="AF63" s="793"/>
      <c r="AG63" s="793"/>
      <c r="AH63" s="106" t="s">
        <v>6</v>
      </c>
      <c r="AI63" s="63"/>
      <c r="AJ63" s="63"/>
      <c r="AK63" s="63"/>
      <c r="AL63" s="63"/>
      <c r="AM63" s="63"/>
      <c r="AN63" s="63"/>
      <c r="AO63" s="63"/>
      <c r="AP63" s="63"/>
      <c r="AQ63" s="216" t="s">
        <v>39</v>
      </c>
      <c r="AR63" s="129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</row>
    <row r="64" spans="1:57" ht="13.5" customHeight="1" x14ac:dyDescent="0.15">
      <c r="A64" s="314"/>
      <c r="B64" s="833"/>
      <c r="C64" s="834"/>
      <c r="D64" s="796"/>
      <c r="E64" s="797"/>
      <c r="F64" s="77"/>
      <c r="G64" s="43"/>
      <c r="H64" s="43"/>
      <c r="I64" s="64"/>
      <c r="J64" s="64"/>
      <c r="K64" s="64"/>
      <c r="L64" s="800" t="s">
        <v>44</v>
      </c>
      <c r="M64" s="800"/>
      <c r="N64" s="802"/>
      <c r="O64" s="802"/>
      <c r="P64" s="316"/>
      <c r="Q64" s="40"/>
      <c r="R64" s="40"/>
      <c r="S64" s="40"/>
      <c r="T64" s="40"/>
      <c r="U64" s="314"/>
      <c r="V64" s="846"/>
      <c r="W64" s="846"/>
      <c r="X64" s="76" t="s">
        <v>54</v>
      </c>
      <c r="Y64" s="64"/>
      <c r="Z64" s="64"/>
      <c r="AA64" s="64"/>
      <c r="AB64" s="64"/>
      <c r="AC64" s="64"/>
      <c r="AD64" s="64"/>
      <c r="AE64" s="64"/>
      <c r="AF64" s="271"/>
      <c r="AG64" s="271"/>
      <c r="AH64" s="64"/>
      <c r="AI64" s="129"/>
      <c r="AJ64" s="129"/>
      <c r="AK64" s="129"/>
      <c r="AL64" s="129"/>
      <c r="AM64" s="129"/>
      <c r="AN64" s="129"/>
      <c r="AO64" s="129"/>
      <c r="AP64" s="129"/>
      <c r="AQ64" s="267"/>
      <c r="AR64" s="129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</row>
    <row r="65" spans="1:59" ht="12" customHeight="1" x14ac:dyDescent="0.15">
      <c r="A65" s="314"/>
      <c r="B65" s="833"/>
      <c r="C65" s="834"/>
      <c r="D65" s="796"/>
      <c r="E65" s="797"/>
      <c r="F65" s="324"/>
      <c r="G65" s="177"/>
      <c r="H65" s="177"/>
      <c r="I65" s="63"/>
      <c r="J65" s="63"/>
      <c r="K65" s="63"/>
      <c r="L65" s="801"/>
      <c r="M65" s="801"/>
      <c r="N65" s="803"/>
      <c r="O65" s="803"/>
      <c r="P65" s="325" t="s">
        <v>6</v>
      </c>
      <c r="Q65" s="40"/>
      <c r="R65" s="40"/>
      <c r="S65" s="40"/>
      <c r="T65" s="40"/>
      <c r="U65" s="314"/>
      <c r="V65" s="846"/>
      <c r="W65" s="846"/>
      <c r="X65" s="213"/>
      <c r="Y65" s="792"/>
      <c r="Z65" s="792"/>
      <c r="AA65" s="792"/>
      <c r="AB65" s="792"/>
      <c r="AC65" s="792"/>
      <c r="AD65" s="792"/>
      <c r="AE65" s="792"/>
      <c r="AF65" s="792"/>
      <c r="AG65" s="792"/>
      <c r="AH65" s="64"/>
      <c r="AI65" s="129"/>
      <c r="AJ65" s="129"/>
      <c r="AK65" s="129"/>
      <c r="AL65" s="129"/>
      <c r="AM65" s="129"/>
      <c r="AN65" s="129"/>
      <c r="AO65" s="129"/>
      <c r="AP65" s="129"/>
      <c r="AQ65" s="267"/>
      <c r="AR65" s="129"/>
      <c r="AS65" s="130"/>
      <c r="AT65" s="130"/>
      <c r="AU65" s="130"/>
    </row>
    <row r="66" spans="1:59" ht="13.5" customHeight="1" thickBot="1" x14ac:dyDescent="0.2">
      <c r="A66" s="314"/>
      <c r="B66" s="833"/>
      <c r="C66" s="834"/>
      <c r="D66" s="796"/>
      <c r="E66" s="797"/>
      <c r="F66" s="326" t="s">
        <v>89</v>
      </c>
      <c r="G66" s="45"/>
      <c r="H66" s="45"/>
      <c r="I66" s="108"/>
      <c r="J66" s="108"/>
      <c r="K66" s="108"/>
      <c r="L66" s="108"/>
      <c r="M66" s="108"/>
      <c r="N66" s="108"/>
      <c r="O66" s="108"/>
      <c r="P66" s="317"/>
      <c r="Q66" s="40"/>
      <c r="R66" s="40"/>
      <c r="S66" s="40"/>
      <c r="T66" s="40"/>
      <c r="U66" s="314"/>
      <c r="V66" s="847"/>
      <c r="W66" s="847"/>
      <c r="X66" s="89"/>
      <c r="Y66" s="804"/>
      <c r="Z66" s="804"/>
      <c r="AA66" s="804"/>
      <c r="AB66" s="804"/>
      <c r="AC66" s="804"/>
      <c r="AD66" s="804"/>
      <c r="AE66" s="804"/>
      <c r="AF66" s="804"/>
      <c r="AG66" s="804"/>
      <c r="AH66" s="95" t="s">
        <v>6</v>
      </c>
      <c r="AI66" s="129"/>
      <c r="AJ66" s="129"/>
      <c r="AK66" s="129"/>
      <c r="AL66" s="129"/>
      <c r="AM66" s="129"/>
      <c r="AN66" s="129"/>
      <c r="AO66" s="129"/>
      <c r="AP66" s="64"/>
      <c r="AQ66" s="272" t="s">
        <v>41</v>
      </c>
      <c r="AR66" s="129"/>
      <c r="AS66" s="130"/>
      <c r="AT66" s="130"/>
      <c r="AU66" s="130"/>
    </row>
    <row r="67" spans="1:59" ht="13.5" customHeight="1" thickTop="1" x14ac:dyDescent="0.15">
      <c r="A67" s="314"/>
      <c r="B67" s="833"/>
      <c r="C67" s="834"/>
      <c r="D67" s="796"/>
      <c r="E67" s="797"/>
      <c r="F67" s="77"/>
      <c r="G67" s="43"/>
      <c r="H67" s="43"/>
      <c r="I67" s="64"/>
      <c r="J67" s="64"/>
      <c r="K67" s="64"/>
      <c r="L67" s="800" t="s">
        <v>44</v>
      </c>
      <c r="M67" s="800"/>
      <c r="N67" s="802"/>
      <c r="O67" s="802"/>
      <c r="P67" s="316"/>
      <c r="Q67" s="40"/>
      <c r="R67" s="40"/>
      <c r="S67" s="40"/>
      <c r="T67" s="40"/>
      <c r="U67" s="314"/>
      <c r="V67" s="805" t="s">
        <v>47</v>
      </c>
      <c r="W67" s="806"/>
      <c r="X67" s="273" t="s">
        <v>87</v>
      </c>
      <c r="Y67" s="72"/>
      <c r="Z67" s="72"/>
      <c r="AA67" s="72"/>
      <c r="AB67" s="72"/>
      <c r="AC67" s="72"/>
      <c r="AD67" s="72"/>
      <c r="AE67" s="72"/>
      <c r="AF67" s="274"/>
      <c r="AG67" s="274"/>
      <c r="AH67" s="103"/>
      <c r="AI67" s="275"/>
      <c r="AJ67" s="275"/>
      <c r="AK67" s="275"/>
      <c r="AL67" s="275"/>
      <c r="AM67" s="275"/>
      <c r="AN67" s="275"/>
      <c r="AO67" s="275"/>
      <c r="AP67" s="275"/>
      <c r="AQ67" s="276"/>
      <c r="AR67" s="129"/>
      <c r="AS67" s="130"/>
      <c r="AT67" s="130"/>
      <c r="AU67" s="130"/>
    </row>
    <row r="68" spans="1:59" ht="12" customHeight="1" x14ac:dyDescent="0.15">
      <c r="A68" s="314"/>
      <c r="B68" s="833"/>
      <c r="C68" s="834"/>
      <c r="D68" s="796"/>
      <c r="E68" s="797"/>
      <c r="F68" s="324"/>
      <c r="G68" s="177"/>
      <c r="H68" s="177"/>
      <c r="I68" s="63"/>
      <c r="J68" s="63"/>
      <c r="K68" s="63"/>
      <c r="L68" s="801"/>
      <c r="M68" s="801"/>
      <c r="N68" s="803"/>
      <c r="O68" s="803"/>
      <c r="P68" s="325" t="s">
        <v>6</v>
      </c>
      <c r="Q68" s="40"/>
      <c r="R68" s="40"/>
      <c r="S68" s="40"/>
      <c r="T68" s="40"/>
      <c r="U68" s="314"/>
      <c r="V68" s="796"/>
      <c r="W68" s="797"/>
      <c r="X68" s="74"/>
      <c r="Y68" s="792"/>
      <c r="Z68" s="792"/>
      <c r="AA68" s="792"/>
      <c r="AB68" s="792"/>
      <c r="AC68" s="792"/>
      <c r="AD68" s="792"/>
      <c r="AE68" s="792"/>
      <c r="AF68" s="792"/>
      <c r="AG68" s="792"/>
      <c r="AH68" s="64"/>
      <c r="AI68" s="129"/>
      <c r="AJ68" s="129"/>
      <c r="AK68" s="129"/>
      <c r="AL68" s="129"/>
      <c r="AM68" s="129"/>
      <c r="AN68" s="129"/>
      <c r="AO68" s="129"/>
      <c r="AP68" s="129"/>
      <c r="AQ68" s="267"/>
      <c r="AR68" s="129"/>
      <c r="AS68" s="130"/>
      <c r="AT68" s="130"/>
      <c r="AU68" s="130"/>
    </row>
    <row r="69" spans="1:59" ht="13.5" customHeight="1" x14ac:dyDescent="0.15">
      <c r="A69" s="314"/>
      <c r="B69" s="833"/>
      <c r="C69" s="834"/>
      <c r="D69" s="796"/>
      <c r="E69" s="797"/>
      <c r="F69" s="807" t="s">
        <v>45</v>
      </c>
      <c r="G69" s="808"/>
      <c r="H69" s="327" t="s">
        <v>42</v>
      </c>
      <c r="I69" s="64"/>
      <c r="J69" s="64"/>
      <c r="K69" s="64"/>
      <c r="L69" s="64"/>
      <c r="M69" s="64"/>
      <c r="N69" s="64"/>
      <c r="O69" s="64"/>
      <c r="P69" s="316"/>
      <c r="Q69" s="40"/>
      <c r="R69" s="40"/>
      <c r="S69" s="40"/>
      <c r="T69" s="40"/>
      <c r="U69" s="314"/>
      <c r="V69" s="796"/>
      <c r="W69" s="797"/>
      <c r="X69" s="211"/>
      <c r="Y69" s="793"/>
      <c r="Z69" s="793"/>
      <c r="AA69" s="793"/>
      <c r="AB69" s="793"/>
      <c r="AC69" s="793"/>
      <c r="AD69" s="793"/>
      <c r="AE69" s="793"/>
      <c r="AF69" s="793"/>
      <c r="AG69" s="793"/>
      <c r="AH69" s="106" t="s">
        <v>6</v>
      </c>
      <c r="AI69" s="277"/>
      <c r="AJ69" s="277"/>
      <c r="AK69" s="277"/>
      <c r="AL69" s="277"/>
      <c r="AM69" s="277"/>
      <c r="AN69" s="277"/>
      <c r="AO69" s="277"/>
      <c r="AP69" s="64"/>
      <c r="AQ69" s="269" t="s">
        <v>40</v>
      </c>
      <c r="AR69" s="129"/>
      <c r="AS69" s="130"/>
      <c r="AT69" s="130"/>
      <c r="AU69" s="130"/>
    </row>
    <row r="70" spans="1:59" ht="13.5" customHeight="1" x14ac:dyDescent="0.15">
      <c r="A70" s="314"/>
      <c r="B70" s="833"/>
      <c r="C70" s="834"/>
      <c r="D70" s="796"/>
      <c r="E70" s="797"/>
      <c r="F70" s="807"/>
      <c r="G70" s="808"/>
      <c r="H70" s="43"/>
      <c r="I70" s="64"/>
      <c r="J70" s="64"/>
      <c r="K70" s="64"/>
      <c r="L70" s="848"/>
      <c r="M70" s="848"/>
      <c r="N70" s="848"/>
      <c r="O70" s="848"/>
      <c r="P70" s="316"/>
      <c r="Q70" s="40"/>
      <c r="R70" s="40"/>
      <c r="S70" s="40"/>
      <c r="T70" s="40"/>
      <c r="U70" s="314"/>
      <c r="V70" s="796"/>
      <c r="W70" s="797"/>
      <c r="X70" s="278" t="s">
        <v>88</v>
      </c>
      <c r="Y70" s="45"/>
      <c r="Z70" s="45"/>
      <c r="AA70" s="45"/>
      <c r="AB70" s="45"/>
      <c r="AC70" s="45"/>
      <c r="AD70" s="45"/>
      <c r="AE70" s="48"/>
      <c r="AF70" s="279"/>
      <c r="AG70" s="279"/>
      <c r="AH70" s="108"/>
      <c r="AI70" s="280"/>
      <c r="AJ70" s="280"/>
      <c r="AK70" s="280"/>
      <c r="AL70" s="280"/>
      <c r="AM70" s="280"/>
      <c r="AN70" s="280"/>
      <c r="AO70" s="280"/>
      <c r="AP70" s="280"/>
      <c r="AQ70" s="267"/>
      <c r="AR70" s="129"/>
      <c r="AS70" s="130"/>
      <c r="AT70" s="130"/>
      <c r="AU70" s="130"/>
    </row>
    <row r="71" spans="1:59" ht="12" customHeight="1" thickBot="1" x14ac:dyDescent="0.2">
      <c r="A71" s="314"/>
      <c r="B71" s="833"/>
      <c r="C71" s="834"/>
      <c r="D71" s="798"/>
      <c r="E71" s="799"/>
      <c r="F71" s="809"/>
      <c r="G71" s="810"/>
      <c r="H71" s="120"/>
      <c r="I71" s="98"/>
      <c r="J71" s="98"/>
      <c r="K71" s="98"/>
      <c r="L71" s="849"/>
      <c r="M71" s="849"/>
      <c r="N71" s="849"/>
      <c r="O71" s="849"/>
      <c r="P71" s="328" t="s">
        <v>6</v>
      </c>
      <c r="Q71" s="40"/>
      <c r="R71" s="40"/>
      <c r="S71" s="40"/>
      <c r="T71" s="40"/>
      <c r="U71" s="314"/>
      <c r="V71" s="796"/>
      <c r="W71" s="797"/>
      <c r="X71" s="74"/>
      <c r="Y71" s="792"/>
      <c r="Z71" s="792"/>
      <c r="AA71" s="792"/>
      <c r="AB71" s="792"/>
      <c r="AC71" s="792"/>
      <c r="AD71" s="792"/>
      <c r="AE71" s="792"/>
      <c r="AF71" s="792"/>
      <c r="AG71" s="792"/>
      <c r="AH71" s="64"/>
      <c r="AI71" s="129"/>
      <c r="AJ71" s="129"/>
      <c r="AK71" s="129"/>
      <c r="AL71" s="129"/>
      <c r="AM71" s="129"/>
      <c r="AN71" s="129"/>
      <c r="AO71" s="129"/>
      <c r="AP71" s="129"/>
      <c r="AQ71" s="267"/>
      <c r="AR71" s="129"/>
      <c r="AS71" s="130"/>
      <c r="AT71" s="130"/>
      <c r="AU71" s="130"/>
    </row>
    <row r="72" spans="1:59" ht="13.5" customHeight="1" thickTop="1" x14ac:dyDescent="0.15">
      <c r="A72" s="314"/>
      <c r="B72" s="833"/>
      <c r="C72" s="834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40"/>
      <c r="R72" s="40"/>
      <c r="S72" s="40"/>
      <c r="T72" s="40"/>
      <c r="U72" s="314"/>
      <c r="V72" s="796"/>
      <c r="W72" s="797"/>
      <c r="X72" s="211"/>
      <c r="Y72" s="793"/>
      <c r="Z72" s="793"/>
      <c r="AA72" s="793"/>
      <c r="AB72" s="793"/>
      <c r="AC72" s="793"/>
      <c r="AD72" s="793"/>
      <c r="AE72" s="793"/>
      <c r="AF72" s="793"/>
      <c r="AG72" s="793"/>
      <c r="AH72" s="106" t="s">
        <v>6</v>
      </c>
      <c r="AI72" s="277"/>
      <c r="AJ72" s="277"/>
      <c r="AK72" s="277"/>
      <c r="AL72" s="277"/>
      <c r="AM72" s="277"/>
      <c r="AN72" s="277"/>
      <c r="AO72" s="277"/>
      <c r="AP72" s="64"/>
      <c r="AQ72" s="216" t="s">
        <v>39</v>
      </c>
      <c r="AR72" s="129"/>
      <c r="AS72" s="130"/>
      <c r="AT72" s="130"/>
      <c r="AU72" s="130"/>
    </row>
    <row r="73" spans="1:59" ht="13.5" customHeight="1" x14ac:dyDescent="0.15">
      <c r="A73" s="314"/>
      <c r="B73" s="833"/>
      <c r="C73" s="834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40"/>
      <c r="R73" s="40"/>
      <c r="S73" s="40"/>
      <c r="T73" s="40"/>
      <c r="U73" s="314"/>
      <c r="V73" s="796"/>
      <c r="W73" s="797"/>
      <c r="X73" s="270" t="s">
        <v>55</v>
      </c>
      <c r="Y73" s="64"/>
      <c r="Z73" s="64"/>
      <c r="AA73" s="64"/>
      <c r="AB73" s="64"/>
      <c r="AC73" s="64"/>
      <c r="AD73" s="64"/>
      <c r="AE73" s="64"/>
      <c r="AF73" s="271"/>
      <c r="AG73" s="271"/>
      <c r="AH73" s="64"/>
      <c r="AI73" s="129"/>
      <c r="AJ73" s="129"/>
      <c r="AK73" s="129"/>
      <c r="AL73" s="129"/>
      <c r="AM73" s="129"/>
      <c r="AN73" s="129"/>
      <c r="AO73" s="129"/>
      <c r="AP73" s="280"/>
      <c r="AQ73" s="267"/>
      <c r="AR73" s="129"/>
      <c r="AS73" s="130"/>
      <c r="AT73" s="130"/>
      <c r="AU73" s="130"/>
    </row>
    <row r="74" spans="1:59" ht="12" customHeight="1" x14ac:dyDescent="0.15">
      <c r="A74" s="314"/>
      <c r="B74" s="833"/>
      <c r="C74" s="834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40"/>
      <c r="R74" s="40"/>
      <c r="S74" s="40"/>
      <c r="T74" s="40"/>
      <c r="U74" s="314"/>
      <c r="V74" s="796"/>
      <c r="W74" s="797"/>
      <c r="X74" s="213"/>
      <c r="Y74" s="792"/>
      <c r="Z74" s="792"/>
      <c r="AA74" s="792"/>
      <c r="AB74" s="792"/>
      <c r="AC74" s="792"/>
      <c r="AD74" s="792"/>
      <c r="AE74" s="792"/>
      <c r="AF74" s="792"/>
      <c r="AG74" s="792"/>
      <c r="AH74" s="64"/>
      <c r="AI74" s="129"/>
      <c r="AJ74" s="129"/>
      <c r="AK74" s="129"/>
      <c r="AL74" s="129"/>
      <c r="AM74" s="129"/>
      <c r="AN74" s="129"/>
      <c r="AO74" s="129"/>
      <c r="AP74" s="129"/>
      <c r="AQ74" s="267"/>
      <c r="AR74" s="129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</row>
    <row r="75" spans="1:59" ht="13.5" customHeight="1" thickBot="1" x14ac:dyDescent="0.2">
      <c r="A75" s="314"/>
      <c r="B75" s="835"/>
      <c r="C75" s="836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63"/>
      <c r="R75" s="63"/>
      <c r="S75" s="63"/>
      <c r="T75" s="63"/>
      <c r="U75" s="329"/>
      <c r="V75" s="798"/>
      <c r="W75" s="799"/>
      <c r="X75" s="145"/>
      <c r="Y75" s="845"/>
      <c r="Z75" s="845"/>
      <c r="AA75" s="845"/>
      <c r="AB75" s="845"/>
      <c r="AC75" s="845"/>
      <c r="AD75" s="845"/>
      <c r="AE75" s="845"/>
      <c r="AF75" s="845"/>
      <c r="AG75" s="845"/>
      <c r="AH75" s="101" t="s">
        <v>6</v>
      </c>
      <c r="AI75" s="281"/>
      <c r="AJ75" s="281"/>
      <c r="AK75" s="281"/>
      <c r="AL75" s="281"/>
      <c r="AM75" s="281"/>
      <c r="AN75" s="281"/>
      <c r="AO75" s="281"/>
      <c r="AP75" s="98"/>
      <c r="AQ75" s="191" t="s">
        <v>41</v>
      </c>
      <c r="AR75" s="129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</row>
    <row r="76" spans="1:59" ht="12" customHeight="1" thickTop="1" x14ac:dyDescent="0.15">
      <c r="B76" s="130"/>
      <c r="C76" s="130"/>
      <c r="Q76" s="130"/>
      <c r="R76" s="130"/>
      <c r="S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</row>
    <row r="77" spans="1:59" ht="12" customHeight="1" x14ac:dyDescent="0.15">
      <c r="B77" s="130"/>
      <c r="C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</row>
    <row r="78" spans="1:59" ht="12" customHeight="1" x14ac:dyDescent="0.15">
      <c r="B78" s="130"/>
      <c r="C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Z78" s="130"/>
      <c r="BA78" s="130"/>
      <c r="BB78" s="130"/>
      <c r="BC78" s="130"/>
      <c r="BD78" s="130"/>
      <c r="BE78" s="130"/>
      <c r="BF78" s="130"/>
      <c r="BG78" s="130"/>
    </row>
    <row r="79" spans="1:59" ht="12" customHeight="1" x14ac:dyDescent="0.15">
      <c r="AN79" s="130"/>
      <c r="AO79" s="130"/>
      <c r="AP79" s="130"/>
      <c r="AQ79" s="130"/>
    </row>
    <row r="80" spans="1:59" ht="12" customHeight="1" x14ac:dyDescent="0.15">
      <c r="AO80" s="130"/>
      <c r="AP80" s="130"/>
      <c r="AQ80" s="130"/>
    </row>
    <row r="81" spans="41:43" ht="12" customHeight="1" x14ac:dyDescent="0.15">
      <c r="AO81" s="130"/>
      <c r="AP81" s="130"/>
      <c r="AQ81" s="130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0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AF25:AM25"/>
    <mergeCell ref="B15:H16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6:AQ36"/>
    <mergeCell ref="AF39:AQ39"/>
    <mergeCell ref="AF41:AN41"/>
    <mergeCell ref="AF42:AQ46"/>
    <mergeCell ref="J26:O27"/>
    <mergeCell ref="P26:Q27"/>
    <mergeCell ref="V27:W28"/>
    <mergeCell ref="X27:AC28"/>
    <mergeCell ref="X31:AC32"/>
    <mergeCell ref="R35:U36"/>
    <mergeCell ref="X35:AC36"/>
    <mergeCell ref="P42:Q43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B49:C75"/>
    <mergeCell ref="D49:E57"/>
    <mergeCell ref="G50:O51"/>
    <mergeCell ref="G53:O54"/>
    <mergeCell ref="G56:O57"/>
    <mergeCell ref="V58:W66"/>
    <mergeCell ref="Y59:AG60"/>
    <mergeCell ref="L70:O71"/>
    <mergeCell ref="Y71:AG72"/>
    <mergeCell ref="Y74:AG75"/>
    <mergeCell ref="AF15:AN15"/>
    <mergeCell ref="R15:S15"/>
    <mergeCell ref="AB15:AC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J35:O36"/>
  </mergeCells>
  <phoneticPr fontId="1"/>
  <conditionalFormatting sqref="J19 J23 J26 J31 J35 J38 R20 R31 R35 X19 X23 X27 X31 X35 X39 G50 G53 G56 N64 N67 L70 Y59 Y62 Y65 Y68 Y71 Y74">
    <cfRule type="expression" dxfId="76" priority="14">
      <formula>G19=0</formula>
    </cfRule>
  </conditionalFormatting>
  <pageMargins left="0.23622047244094491" right="0.23622047244094491" top="0.94488188976377963" bottom="0.35433070866141736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I235"/>
  <sheetViews>
    <sheetView view="pageLayout" zoomScaleNormal="100" zoomScaleSheetLayoutView="100" workbookViewId="0">
      <selection activeCell="AF15" sqref="AF15:AQ56"/>
    </sheetView>
  </sheetViews>
  <sheetFormatPr defaultColWidth="8.875" defaultRowHeight="12" x14ac:dyDescent="0.15"/>
  <cols>
    <col min="1" max="22" width="2.625" style="135" customWidth="1"/>
    <col min="23" max="32" width="2.875" style="135" customWidth="1"/>
    <col min="33" max="37" width="2.625" style="135" customWidth="1"/>
    <col min="38" max="47" width="2.875" style="135" customWidth="1"/>
    <col min="48" max="60" width="2.625" style="135" customWidth="1"/>
    <col min="61" max="16384" width="8.875" style="135"/>
  </cols>
  <sheetData>
    <row r="1" spans="1:61" ht="12" customHeight="1" x14ac:dyDescent="0.15">
      <c r="A1" s="1013" t="s">
        <v>58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34"/>
      <c r="AS1" s="134"/>
      <c r="AT1" s="134"/>
      <c r="AU1" s="134"/>
      <c r="AX1" s="133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</row>
    <row r="2" spans="1:61" ht="12" customHeight="1" x14ac:dyDescent="0.15">
      <c r="A2" s="1014"/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  <c r="AG2" s="1014"/>
      <c r="AH2" s="1014"/>
      <c r="AI2" s="1014"/>
      <c r="AJ2" s="1014"/>
      <c r="AK2" s="1014"/>
      <c r="AL2" s="1014"/>
      <c r="AM2" s="1014"/>
      <c r="AN2" s="1014"/>
      <c r="AO2" s="1014"/>
      <c r="AP2" s="1014"/>
      <c r="AQ2" s="1014"/>
      <c r="AR2" s="134"/>
      <c r="AS2" s="134"/>
      <c r="AT2" s="134"/>
      <c r="AU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" customHeight="1" x14ac:dyDescent="0.15"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34"/>
      <c r="AS3" s="134"/>
      <c r="AT3" s="134"/>
      <c r="AU3" s="134"/>
    </row>
    <row r="4" spans="1:61" ht="15" customHeight="1" x14ac:dyDescent="0.15">
      <c r="A4" s="1015" t="s">
        <v>22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G4" s="918" t="s">
        <v>25</v>
      </c>
      <c r="AH4" s="918"/>
      <c r="AI4" s="1016">
        <v>5</v>
      </c>
      <c r="AJ4" s="1016"/>
      <c r="AK4" s="43"/>
      <c r="AL4" s="1016" t="s">
        <v>60</v>
      </c>
      <c r="AM4" s="1016"/>
      <c r="AN4" s="43"/>
      <c r="AO4" s="1016" t="s">
        <v>60</v>
      </c>
      <c r="AP4" s="1016"/>
      <c r="AQ4" s="6"/>
      <c r="AR4" s="134"/>
      <c r="AS4" s="134"/>
      <c r="AT4" s="134"/>
      <c r="AU4" s="134"/>
    </row>
    <row r="5" spans="1:61" ht="12" customHeight="1" x14ac:dyDescent="0.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AG5" s="919"/>
      <c r="AH5" s="919"/>
      <c r="AI5" s="1017"/>
      <c r="AJ5" s="1017"/>
      <c r="AK5" s="136" t="s">
        <v>17</v>
      </c>
      <c r="AL5" s="1017"/>
      <c r="AM5" s="1017"/>
      <c r="AN5" s="136" t="s">
        <v>18</v>
      </c>
      <c r="AO5" s="1017"/>
      <c r="AP5" s="1017"/>
      <c r="AQ5" s="136" t="s">
        <v>19</v>
      </c>
      <c r="AV5" s="56"/>
      <c r="BC5" s="39"/>
      <c r="BD5" s="39"/>
      <c r="BE5" s="39"/>
    </row>
    <row r="6" spans="1:61" ht="12" customHeight="1" x14ac:dyDescent="0.15">
      <c r="B6" s="1018" t="s">
        <v>59</v>
      </c>
      <c r="C6" s="1018"/>
      <c r="D6" s="1018"/>
      <c r="E6" s="1018"/>
      <c r="F6" s="1020" t="s">
        <v>24</v>
      </c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19"/>
      <c r="C7" s="1019"/>
      <c r="D7" s="1019"/>
      <c r="E7" s="1019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57"/>
      <c r="W7" s="57"/>
      <c r="X7" s="64"/>
      <c r="Y7" s="64"/>
      <c r="Z7" s="64"/>
      <c r="AA7" s="65"/>
      <c r="AB7" s="1021" t="s">
        <v>108</v>
      </c>
      <c r="AC7" s="1021"/>
      <c r="AD7" s="1021"/>
      <c r="AE7" s="1021"/>
      <c r="AF7" s="1021"/>
      <c r="AG7" s="1021"/>
      <c r="AH7" s="1021"/>
      <c r="AI7" s="1021"/>
      <c r="AJ7" s="1021"/>
      <c r="AK7" s="1021"/>
      <c r="AL7" s="1021"/>
      <c r="AM7" s="1021"/>
      <c r="AN7" s="1021"/>
      <c r="AO7" s="1021"/>
      <c r="AP7" s="1021"/>
      <c r="AQ7" s="1021"/>
    </row>
    <row r="8" spans="1:61" ht="12" customHeight="1" thickBot="1" x14ac:dyDescent="0.2">
      <c r="X8" s="57"/>
      <c r="Y8" s="57"/>
      <c r="Z8" s="6"/>
      <c r="AA8" s="6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W8" s="56"/>
      <c r="BD8" s="39"/>
      <c r="BE8" s="39"/>
      <c r="BF8" s="39"/>
    </row>
    <row r="9" spans="1:61" ht="12" customHeight="1" thickTop="1" x14ac:dyDescent="0.15">
      <c r="B9" s="1023" t="s">
        <v>20</v>
      </c>
      <c r="C9" s="1024"/>
      <c r="D9" s="1024"/>
      <c r="E9" s="1025"/>
      <c r="F9" s="1032" t="s">
        <v>64</v>
      </c>
      <c r="G9" s="1032"/>
      <c r="H9" s="1034" t="s">
        <v>0</v>
      </c>
      <c r="I9" s="1034"/>
      <c r="J9" s="1034" t="s">
        <v>1</v>
      </c>
      <c r="K9" s="1034"/>
      <c r="L9" s="1034" t="s">
        <v>2</v>
      </c>
      <c r="M9" s="1034"/>
      <c r="N9" s="1034"/>
      <c r="O9" s="1034"/>
      <c r="P9" s="1034"/>
      <c r="Q9" s="1034"/>
      <c r="R9" s="1034" t="s">
        <v>3</v>
      </c>
      <c r="S9" s="1034"/>
      <c r="T9" s="1036"/>
      <c r="U9" s="6"/>
      <c r="V9" s="1038" t="s">
        <v>15</v>
      </c>
      <c r="W9" s="1038"/>
      <c r="X9" s="1038"/>
      <c r="Y9" s="138" t="s">
        <v>14</v>
      </c>
      <c r="Z9" s="37"/>
      <c r="AA9" s="37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W9" s="56"/>
    </row>
    <row r="10" spans="1:61" ht="12" customHeight="1" x14ac:dyDescent="0.15">
      <c r="B10" s="1026"/>
      <c r="C10" s="1027"/>
      <c r="D10" s="1027"/>
      <c r="E10" s="1028"/>
      <c r="F10" s="1033"/>
      <c r="G10" s="1033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7"/>
      <c r="U10" s="55"/>
      <c r="V10" s="55"/>
      <c r="W10" s="55"/>
      <c r="X10" s="38"/>
      <c r="Y10" s="38"/>
      <c r="Z10" s="57"/>
      <c r="AA10" s="57"/>
      <c r="AB10" s="57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W10" s="56"/>
    </row>
    <row r="11" spans="1:61" ht="12" customHeight="1" x14ac:dyDescent="0.15">
      <c r="B11" s="1026"/>
      <c r="C11" s="1027"/>
      <c r="D11" s="1027"/>
      <c r="E11" s="1028"/>
      <c r="F11" s="725" t="s">
        <v>62</v>
      </c>
      <c r="G11" s="723" t="s">
        <v>62</v>
      </c>
      <c r="H11" s="725" t="s">
        <v>61</v>
      </c>
      <c r="I11" s="726"/>
      <c r="J11" s="729" t="s">
        <v>62</v>
      </c>
      <c r="K11" s="726" t="s">
        <v>62</v>
      </c>
      <c r="L11" s="725" t="s">
        <v>62</v>
      </c>
      <c r="M11" s="731" t="s">
        <v>62</v>
      </c>
      <c r="N11" s="731" t="s">
        <v>62</v>
      </c>
      <c r="O11" s="731" t="s">
        <v>62</v>
      </c>
      <c r="P11" s="731" t="s">
        <v>62</v>
      </c>
      <c r="Q11" s="726" t="s">
        <v>62</v>
      </c>
      <c r="R11" s="1009" t="s">
        <v>63</v>
      </c>
      <c r="S11" s="1039" t="s">
        <v>63</v>
      </c>
      <c r="T11" s="1041" t="s">
        <v>63</v>
      </c>
      <c r="X11" s="57"/>
      <c r="Z11" s="57"/>
      <c r="AA11" s="57"/>
      <c r="AB11" s="1021" t="s">
        <v>109</v>
      </c>
      <c r="AC11" s="1021"/>
      <c r="AD11" s="1021"/>
      <c r="AE11" s="1021"/>
      <c r="AF11" s="1021"/>
      <c r="AG11" s="1021"/>
      <c r="AH11" s="1021"/>
      <c r="AI11" s="1021"/>
      <c r="AJ11" s="1021"/>
      <c r="AK11" s="1021"/>
      <c r="AL11" s="1021"/>
      <c r="AM11" s="1021"/>
      <c r="AN11" s="1021"/>
      <c r="AO11" s="1021"/>
      <c r="AP11" s="1021"/>
      <c r="AQ11" s="1021"/>
    </row>
    <row r="12" spans="1:61" ht="12" customHeight="1" thickBot="1" x14ac:dyDescent="0.2">
      <c r="B12" s="1029"/>
      <c r="C12" s="1030"/>
      <c r="D12" s="1030"/>
      <c r="E12" s="1031"/>
      <c r="F12" s="727"/>
      <c r="G12" s="724"/>
      <c r="H12" s="727"/>
      <c r="I12" s="728"/>
      <c r="J12" s="730"/>
      <c r="K12" s="728"/>
      <c r="L12" s="727"/>
      <c r="M12" s="732"/>
      <c r="N12" s="732"/>
      <c r="O12" s="732"/>
      <c r="P12" s="732"/>
      <c r="Q12" s="728"/>
      <c r="R12" s="1010"/>
      <c r="S12" s="1040"/>
      <c r="T12" s="1042"/>
      <c r="X12" s="57"/>
      <c r="AB12" s="1021"/>
      <c r="AC12" s="1021"/>
      <c r="AD12" s="1021"/>
      <c r="AE12" s="1021"/>
      <c r="AF12" s="1021"/>
      <c r="AG12" s="1021"/>
      <c r="AH12" s="1021"/>
      <c r="AI12" s="1021"/>
      <c r="AJ12" s="1021"/>
      <c r="AK12" s="1021"/>
      <c r="AL12" s="1021"/>
      <c r="AM12" s="1021"/>
      <c r="AN12" s="1021"/>
      <c r="AO12" s="1021"/>
      <c r="AP12" s="1021"/>
      <c r="AQ12" s="1021"/>
    </row>
    <row r="13" spans="1:61" ht="12" customHeight="1" thickTop="1" x14ac:dyDescent="0.15">
      <c r="B13" s="137"/>
      <c r="C13" s="137"/>
      <c r="D13" s="137"/>
      <c r="E13" s="137"/>
      <c r="F13" s="38"/>
      <c r="X13" s="57"/>
      <c r="Y13" s="139" t="s">
        <v>16</v>
      </c>
      <c r="Z13" s="37"/>
      <c r="AA13" s="59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</row>
    <row r="14" spans="1:61" ht="12" customHeight="1" thickBot="1" x14ac:dyDescent="0.2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"/>
      <c r="S14" s="6"/>
      <c r="T14" s="6"/>
      <c r="X14" s="66"/>
      <c r="Y14" s="55"/>
      <c r="Z14" s="112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00" t="s">
        <v>23</v>
      </c>
      <c r="C15" s="1001"/>
      <c r="D15" s="1001"/>
      <c r="E15" s="1001"/>
      <c r="F15" s="1001"/>
      <c r="G15" s="1001"/>
      <c r="H15" s="1001"/>
      <c r="I15" s="292" t="s">
        <v>31</v>
      </c>
      <c r="J15" s="73"/>
      <c r="K15" s="293"/>
      <c r="L15" s="73"/>
      <c r="M15" s="73" t="s">
        <v>26</v>
      </c>
      <c r="N15" s="73"/>
      <c r="O15" s="73"/>
      <c r="P15" s="617">
        <v>4</v>
      </c>
      <c r="Q15" s="73" t="s">
        <v>27</v>
      </c>
      <c r="R15" s="624">
        <v>1</v>
      </c>
      <c r="S15" s="624"/>
      <c r="T15" s="73" t="s">
        <v>28</v>
      </c>
      <c r="U15" s="73"/>
      <c r="V15" s="73" t="s">
        <v>25</v>
      </c>
      <c r="W15" s="73"/>
      <c r="X15" s="617">
        <v>5</v>
      </c>
      <c r="Y15" s="73" t="s">
        <v>17</v>
      </c>
      <c r="Z15" s="617">
        <v>3</v>
      </c>
      <c r="AA15" s="73" t="s">
        <v>27</v>
      </c>
      <c r="AB15" s="624">
        <v>31</v>
      </c>
      <c r="AC15" s="624"/>
      <c r="AD15" s="294" t="s">
        <v>19</v>
      </c>
      <c r="AE15" s="6"/>
      <c r="AF15" s="623" t="s">
        <v>122</v>
      </c>
      <c r="AG15" s="623"/>
      <c r="AH15" s="623"/>
      <c r="AI15" s="623"/>
      <c r="AJ15" s="623"/>
      <c r="AK15" s="623"/>
      <c r="AL15" s="623"/>
      <c r="AM15" s="623"/>
      <c r="AN15" s="623"/>
      <c r="AO15" s="295"/>
      <c r="AP15" s="295"/>
      <c r="AQ15" s="295"/>
    </row>
    <row r="16" spans="1:61" ht="13.5" customHeight="1" thickTop="1" thickBot="1" x14ac:dyDescent="0.2">
      <c r="B16" s="1002"/>
      <c r="C16" s="1003"/>
      <c r="D16" s="1003"/>
      <c r="E16" s="1003"/>
      <c r="F16" s="1003"/>
      <c r="G16" s="1003"/>
      <c r="H16" s="1003"/>
      <c r="I16" s="1004" t="s">
        <v>32</v>
      </c>
      <c r="J16" s="1004"/>
      <c r="K16" s="1004"/>
      <c r="L16" s="1004"/>
      <c r="M16" s="1004"/>
      <c r="N16" s="1004"/>
      <c r="O16" s="1004"/>
      <c r="P16" s="1004"/>
      <c r="Q16" s="1004"/>
      <c r="R16" s="1004" t="s">
        <v>7</v>
      </c>
      <c r="S16" s="1004"/>
      <c r="T16" s="1004"/>
      <c r="U16" s="1004"/>
      <c r="V16" s="1004" t="s">
        <v>35</v>
      </c>
      <c r="W16" s="1004"/>
      <c r="X16" s="1004"/>
      <c r="Y16" s="1004"/>
      <c r="Z16" s="1004"/>
      <c r="AA16" s="1004"/>
      <c r="AB16" s="1004"/>
      <c r="AC16" s="1004"/>
      <c r="AD16" s="1004"/>
      <c r="AE16" s="6"/>
      <c r="AF16" s="752" t="s">
        <v>119</v>
      </c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</row>
    <row r="17" spans="2:45" s="40" customFormat="1" ht="13.5" customHeight="1" thickTop="1" x14ac:dyDescent="0.15">
      <c r="B17" s="1005" t="s">
        <v>65</v>
      </c>
      <c r="C17" s="1006"/>
      <c r="D17" s="1011">
        <v>44652</v>
      </c>
      <c r="E17" s="1012"/>
      <c r="F17" s="1012"/>
      <c r="G17" s="1012"/>
      <c r="H17" s="1012"/>
      <c r="I17" s="179" t="s">
        <v>68</v>
      </c>
      <c r="J17" s="104"/>
      <c r="K17" s="104"/>
      <c r="L17" s="142"/>
      <c r="M17" s="99"/>
      <c r="N17" s="99"/>
      <c r="O17" s="99"/>
      <c r="P17" s="99"/>
      <c r="Q17" s="92"/>
      <c r="R17" s="181" t="s">
        <v>70</v>
      </c>
      <c r="S17" s="154"/>
      <c r="T17" s="154"/>
      <c r="U17" s="155"/>
      <c r="V17" s="179" t="s">
        <v>69</v>
      </c>
      <c r="W17" s="99"/>
      <c r="X17" s="99"/>
      <c r="Y17" s="99"/>
      <c r="Z17" s="99"/>
      <c r="AA17" s="99"/>
      <c r="AB17" s="99"/>
      <c r="AC17" s="99"/>
      <c r="AD17" s="92"/>
      <c r="AE17" s="6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</row>
    <row r="18" spans="2:45" s="40" customFormat="1" ht="13.5" customHeight="1" x14ac:dyDescent="0.15">
      <c r="B18" s="974"/>
      <c r="C18" s="995"/>
      <c r="D18" s="41"/>
      <c r="E18" s="14"/>
      <c r="F18" s="995" t="s">
        <v>4</v>
      </c>
      <c r="G18" s="42"/>
      <c r="H18" s="36"/>
      <c r="I18" s="80"/>
      <c r="J18" s="36"/>
      <c r="K18" s="70"/>
      <c r="L18" s="85"/>
      <c r="M18" s="85"/>
      <c r="N18" s="85"/>
      <c r="O18" s="85"/>
      <c r="P18" s="85"/>
      <c r="Q18" s="143"/>
      <c r="S18" s="67"/>
      <c r="T18" s="67"/>
      <c r="U18" s="86"/>
      <c r="V18" s="180" t="s">
        <v>33</v>
      </c>
      <c r="X18" s="44"/>
      <c r="Y18" s="44"/>
      <c r="Z18" s="44"/>
      <c r="AA18" s="44"/>
      <c r="AB18" s="44"/>
      <c r="AC18" s="44"/>
      <c r="AD18" s="96"/>
      <c r="AE18" s="6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</row>
    <row r="19" spans="2:45" s="40" customFormat="1" ht="12" customHeight="1" x14ac:dyDescent="0.15">
      <c r="B19" s="974"/>
      <c r="C19" s="995"/>
      <c r="D19" s="41"/>
      <c r="E19" s="14"/>
      <c r="F19" s="995"/>
      <c r="G19" s="42"/>
      <c r="H19" s="36"/>
      <c r="I19" s="80"/>
      <c r="J19" s="987">
        <v>282</v>
      </c>
      <c r="K19" s="987"/>
      <c r="L19" s="987"/>
      <c r="M19" s="987"/>
      <c r="N19" s="987"/>
      <c r="O19" s="987"/>
      <c r="P19" s="887" t="s">
        <v>5</v>
      </c>
      <c r="Q19" s="888"/>
      <c r="R19" s="830" t="s">
        <v>71</v>
      </c>
      <c r="S19" s="868"/>
      <c r="T19" s="868"/>
      <c r="U19" s="832"/>
      <c r="V19" s="79"/>
      <c r="W19" s="115"/>
      <c r="X19" s="885">
        <f>J19*R20</f>
        <v>1833</v>
      </c>
      <c r="Y19" s="885"/>
      <c r="Z19" s="885"/>
      <c r="AA19" s="885"/>
      <c r="AB19" s="885"/>
      <c r="AC19" s="885"/>
      <c r="AD19" s="96"/>
      <c r="AE19" s="6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  <c r="AQ19" s="752"/>
    </row>
    <row r="20" spans="2:45" s="40" customFormat="1" ht="13.5" customHeight="1" thickBot="1" x14ac:dyDescent="0.2">
      <c r="B20" s="974"/>
      <c r="C20" s="995"/>
      <c r="D20" s="963">
        <v>44834</v>
      </c>
      <c r="E20" s="964"/>
      <c r="F20" s="964"/>
      <c r="G20" s="964"/>
      <c r="H20" s="964"/>
      <c r="I20" s="144"/>
      <c r="J20" s="988"/>
      <c r="K20" s="988"/>
      <c r="L20" s="988"/>
      <c r="M20" s="988"/>
      <c r="N20" s="988"/>
      <c r="O20" s="988"/>
      <c r="P20" s="889"/>
      <c r="Q20" s="890"/>
      <c r="R20" s="713">
        <v>6.5</v>
      </c>
      <c r="S20" s="714"/>
      <c r="T20" s="714"/>
      <c r="U20" s="715"/>
      <c r="V20" s="146"/>
      <c r="W20" s="147"/>
      <c r="X20" s="886"/>
      <c r="Y20" s="886"/>
      <c r="Z20" s="886"/>
      <c r="AA20" s="886"/>
      <c r="AB20" s="886"/>
      <c r="AC20" s="886"/>
      <c r="AD20" s="183" t="s">
        <v>6</v>
      </c>
      <c r="AE20" s="6"/>
      <c r="AF20" s="752"/>
      <c r="AG20" s="752"/>
      <c r="AH20" s="752"/>
      <c r="AI20" s="752"/>
      <c r="AJ20" s="752"/>
      <c r="AK20" s="752"/>
      <c r="AL20" s="752"/>
      <c r="AM20" s="752"/>
      <c r="AN20" s="752"/>
      <c r="AO20" s="752"/>
      <c r="AP20" s="752"/>
      <c r="AQ20" s="752"/>
    </row>
    <row r="21" spans="2:45" s="40" customFormat="1" ht="13.5" customHeight="1" thickTop="1" x14ac:dyDescent="0.15">
      <c r="B21" s="974"/>
      <c r="C21" s="995"/>
      <c r="D21" s="996">
        <v>44835</v>
      </c>
      <c r="E21" s="997"/>
      <c r="F21" s="997"/>
      <c r="G21" s="997"/>
      <c r="H21" s="997"/>
      <c r="I21" s="188" t="s">
        <v>72</v>
      </c>
      <c r="J21" s="104"/>
      <c r="K21" s="104"/>
      <c r="L21" s="97"/>
      <c r="M21" s="97"/>
      <c r="N21" s="97"/>
      <c r="O21" s="97"/>
      <c r="P21" s="97"/>
      <c r="Q21" s="102"/>
      <c r="R21" s="713"/>
      <c r="S21" s="714"/>
      <c r="T21" s="714"/>
      <c r="U21" s="715"/>
      <c r="V21" s="188" t="s">
        <v>73</v>
      </c>
      <c r="W21" s="149"/>
      <c r="X21" s="149"/>
      <c r="Y21" s="149"/>
      <c r="Z21" s="149"/>
      <c r="AA21" s="149"/>
      <c r="AB21" s="149"/>
      <c r="AC21" s="149"/>
      <c r="AD21" s="92"/>
      <c r="AE21" s="6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</row>
    <row r="22" spans="2:45" s="40" customFormat="1" ht="13.5" customHeight="1" x14ac:dyDescent="0.15">
      <c r="B22" s="974"/>
      <c r="C22" s="995"/>
      <c r="D22" s="41"/>
      <c r="E22" s="14"/>
      <c r="F22" s="995" t="s">
        <v>4</v>
      </c>
      <c r="G22" s="42"/>
      <c r="H22" s="36"/>
      <c r="I22" s="81"/>
      <c r="J22" s="36"/>
      <c r="K22" s="70"/>
      <c r="L22" s="85"/>
      <c r="M22" s="85"/>
      <c r="N22" s="85"/>
      <c r="O22" s="85"/>
      <c r="P22" s="85"/>
      <c r="Q22" s="143"/>
      <c r="R22" s="713"/>
      <c r="S22" s="714"/>
      <c r="T22" s="714"/>
      <c r="U22" s="715"/>
      <c r="V22" s="182" t="s">
        <v>33</v>
      </c>
      <c r="X22" s="46"/>
      <c r="Y22" s="46"/>
      <c r="Z22" s="46"/>
      <c r="AA22" s="46"/>
      <c r="AB22" s="46"/>
      <c r="AC22" s="46"/>
      <c r="AD22" s="96"/>
      <c r="AE22" s="6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</row>
    <row r="23" spans="2:45" s="40" customFormat="1" ht="12" customHeight="1" x14ac:dyDescent="0.15">
      <c r="B23" s="974"/>
      <c r="C23" s="995"/>
      <c r="D23" s="41"/>
      <c r="E23" s="14"/>
      <c r="F23" s="995"/>
      <c r="G23" s="42"/>
      <c r="H23" s="36"/>
      <c r="I23" s="81"/>
      <c r="J23" s="987">
        <v>279</v>
      </c>
      <c r="K23" s="987"/>
      <c r="L23" s="987"/>
      <c r="M23" s="987"/>
      <c r="N23" s="987"/>
      <c r="O23" s="987"/>
      <c r="P23" s="881" t="s">
        <v>5</v>
      </c>
      <c r="Q23" s="882"/>
      <c r="R23" s="83"/>
      <c r="S23" s="67"/>
      <c r="T23" s="67"/>
      <c r="U23" s="86"/>
      <c r="V23" s="79"/>
      <c r="W23" s="116"/>
      <c r="X23" s="885">
        <f>J23*R20</f>
        <v>1813.5</v>
      </c>
      <c r="Y23" s="885"/>
      <c r="Z23" s="885"/>
      <c r="AA23" s="885"/>
      <c r="AB23" s="885"/>
      <c r="AC23" s="885"/>
      <c r="AD23" s="96"/>
      <c r="AE23" s="6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</row>
    <row r="24" spans="2:45" s="40" customFormat="1" ht="13.5" customHeight="1" thickBot="1" x14ac:dyDescent="0.2">
      <c r="B24" s="974"/>
      <c r="C24" s="995"/>
      <c r="D24" s="963">
        <v>45016</v>
      </c>
      <c r="E24" s="964"/>
      <c r="F24" s="964"/>
      <c r="G24" s="964"/>
      <c r="H24" s="964"/>
      <c r="I24" s="144"/>
      <c r="J24" s="988"/>
      <c r="K24" s="988"/>
      <c r="L24" s="988"/>
      <c r="M24" s="988"/>
      <c r="N24" s="988"/>
      <c r="O24" s="988"/>
      <c r="P24" s="883"/>
      <c r="Q24" s="884"/>
      <c r="R24" s="113"/>
      <c r="S24" s="84"/>
      <c r="T24" s="84"/>
      <c r="U24" s="114"/>
      <c r="V24" s="146"/>
      <c r="W24" s="150"/>
      <c r="X24" s="886"/>
      <c r="Y24" s="886"/>
      <c r="Z24" s="886"/>
      <c r="AA24" s="886"/>
      <c r="AB24" s="886"/>
      <c r="AC24" s="886"/>
      <c r="AD24" s="183" t="s">
        <v>6</v>
      </c>
      <c r="AE24" s="6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</row>
    <row r="25" spans="2:45" s="40" customFormat="1" ht="13.5" customHeight="1" thickTop="1" x14ac:dyDescent="0.15">
      <c r="B25" s="974"/>
      <c r="C25" s="995"/>
      <c r="D25" s="965" t="s">
        <v>29</v>
      </c>
      <c r="E25" s="966"/>
      <c r="F25" s="966"/>
      <c r="G25" s="966"/>
      <c r="H25" s="966"/>
      <c r="I25" s="185" t="s">
        <v>51</v>
      </c>
      <c r="J25" s="162"/>
      <c r="K25" s="162"/>
      <c r="L25" s="162"/>
      <c r="M25" s="162"/>
      <c r="N25" s="163"/>
      <c r="O25" s="163"/>
      <c r="P25" s="163"/>
      <c r="Q25" s="164"/>
      <c r="R25" s="821"/>
      <c r="S25" s="821"/>
      <c r="T25" s="821"/>
      <c r="U25" s="821"/>
      <c r="V25" s="186" t="s">
        <v>56</v>
      </c>
      <c r="W25" s="97"/>
      <c r="X25" s="97"/>
      <c r="Y25" s="151"/>
      <c r="Z25" s="151"/>
      <c r="AA25" s="151"/>
      <c r="AB25" s="151"/>
      <c r="AC25" s="151"/>
      <c r="AD25" s="152"/>
      <c r="AE25" s="70"/>
      <c r="AF25" s="623" t="s">
        <v>7</v>
      </c>
      <c r="AG25" s="623"/>
      <c r="AH25" s="623"/>
      <c r="AI25" s="623"/>
      <c r="AJ25" s="623"/>
      <c r="AK25" s="623"/>
      <c r="AL25" s="623"/>
      <c r="AM25" s="623"/>
    </row>
    <row r="26" spans="2:45" s="40" customFormat="1" ht="13.5" customHeight="1" x14ac:dyDescent="0.15">
      <c r="B26" s="974"/>
      <c r="C26" s="995"/>
      <c r="D26" s="967"/>
      <c r="E26" s="968"/>
      <c r="F26" s="968"/>
      <c r="G26" s="968"/>
      <c r="H26" s="968"/>
      <c r="I26" s="165"/>
      <c r="J26" s="971">
        <f>J19+J23</f>
        <v>561</v>
      </c>
      <c r="K26" s="971"/>
      <c r="L26" s="971"/>
      <c r="M26" s="971"/>
      <c r="N26" s="971"/>
      <c r="O26" s="971"/>
      <c r="P26" s="998" t="s">
        <v>5</v>
      </c>
      <c r="Q26" s="999"/>
      <c r="R26" s="821"/>
      <c r="S26" s="821"/>
      <c r="T26" s="821"/>
      <c r="U26" s="821"/>
      <c r="V26" s="187" t="s">
        <v>34</v>
      </c>
      <c r="X26" s="50"/>
      <c r="Y26" s="50"/>
      <c r="Z26" s="50"/>
      <c r="AA26" s="50"/>
      <c r="AB26" s="50"/>
      <c r="AC26" s="50"/>
      <c r="AD26" s="75"/>
      <c r="AE26" s="43"/>
      <c r="AF26" s="620" t="s">
        <v>120</v>
      </c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</row>
    <row r="27" spans="2:45" s="40" customFormat="1" ht="12" customHeight="1" x14ac:dyDescent="0.15">
      <c r="B27" s="974"/>
      <c r="C27" s="995"/>
      <c r="D27" s="967"/>
      <c r="E27" s="968"/>
      <c r="F27" s="968"/>
      <c r="G27" s="968"/>
      <c r="H27" s="968"/>
      <c r="I27" s="165"/>
      <c r="J27" s="971"/>
      <c r="K27" s="971"/>
      <c r="L27" s="971"/>
      <c r="M27" s="971"/>
      <c r="N27" s="971"/>
      <c r="O27" s="971"/>
      <c r="P27" s="998"/>
      <c r="Q27" s="999"/>
      <c r="R27" s="821"/>
      <c r="S27" s="821"/>
      <c r="T27" s="821"/>
      <c r="U27" s="821"/>
      <c r="V27" s="807" t="s">
        <v>49</v>
      </c>
      <c r="W27" s="808"/>
      <c r="X27" s="879">
        <f>IFERROR(X19+X23,0)</f>
        <v>3646.5</v>
      </c>
      <c r="Y27" s="879"/>
      <c r="Z27" s="879"/>
      <c r="AA27" s="879"/>
      <c r="AB27" s="879"/>
      <c r="AC27" s="879"/>
      <c r="AD27" s="75"/>
      <c r="AE27" s="43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</row>
    <row r="28" spans="2:45" s="40" customFormat="1" ht="13.5" customHeight="1" thickBot="1" x14ac:dyDescent="0.2">
      <c r="B28" s="1007"/>
      <c r="C28" s="1008"/>
      <c r="D28" s="969"/>
      <c r="E28" s="970"/>
      <c r="F28" s="970"/>
      <c r="G28" s="970"/>
      <c r="H28" s="970"/>
      <c r="I28" s="168"/>
      <c r="J28" s="169"/>
      <c r="K28" s="170"/>
      <c r="L28" s="169"/>
      <c r="M28" s="169"/>
      <c r="N28" s="169"/>
      <c r="O28" s="169"/>
      <c r="P28" s="169"/>
      <c r="Q28" s="190" t="s">
        <v>37</v>
      </c>
      <c r="R28" s="821"/>
      <c r="S28" s="821"/>
      <c r="T28" s="821"/>
      <c r="U28" s="821"/>
      <c r="V28" s="809"/>
      <c r="W28" s="810"/>
      <c r="X28" s="880"/>
      <c r="Y28" s="880"/>
      <c r="Z28" s="880"/>
      <c r="AA28" s="880"/>
      <c r="AB28" s="880"/>
      <c r="AC28" s="880"/>
      <c r="AD28" s="184" t="s">
        <v>6</v>
      </c>
      <c r="AE28" s="43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</row>
    <row r="29" spans="2:45" s="40" customFormat="1" ht="13.5" customHeight="1" thickTop="1" x14ac:dyDescent="0.15">
      <c r="B29" s="989" t="s">
        <v>66</v>
      </c>
      <c r="C29" s="990"/>
      <c r="D29" s="993">
        <v>44652</v>
      </c>
      <c r="E29" s="994"/>
      <c r="F29" s="994"/>
      <c r="G29" s="994"/>
      <c r="H29" s="994"/>
      <c r="I29" s="188" t="s">
        <v>74</v>
      </c>
      <c r="J29" s="104"/>
      <c r="K29" s="104"/>
      <c r="L29" s="97"/>
      <c r="M29" s="97"/>
      <c r="N29" s="97"/>
      <c r="O29" s="97"/>
      <c r="P29" s="97"/>
      <c r="Q29" s="102"/>
      <c r="R29" s="188" t="s">
        <v>77</v>
      </c>
      <c r="S29" s="156"/>
      <c r="T29" s="156"/>
      <c r="U29" s="157"/>
      <c r="V29" s="188" t="s">
        <v>75</v>
      </c>
      <c r="W29" s="97"/>
      <c r="X29" s="97"/>
      <c r="Y29" s="97"/>
      <c r="Z29" s="97"/>
      <c r="AA29" s="97"/>
      <c r="AB29" s="97"/>
      <c r="AC29" s="97"/>
      <c r="AD29" s="92"/>
      <c r="AE29" s="6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</row>
    <row r="30" spans="2:45" s="40" customFormat="1" ht="13.5" customHeight="1" x14ac:dyDescent="0.15">
      <c r="B30" s="989"/>
      <c r="C30" s="990"/>
      <c r="D30" s="51"/>
      <c r="E30" s="52"/>
      <c r="F30" s="995" t="s">
        <v>4</v>
      </c>
      <c r="G30" s="42"/>
      <c r="H30" s="36"/>
      <c r="I30" s="80"/>
      <c r="J30" s="36"/>
      <c r="K30" s="70"/>
      <c r="L30" s="85"/>
      <c r="M30" s="85"/>
      <c r="N30" s="85"/>
      <c r="O30" s="85"/>
      <c r="P30" s="85"/>
      <c r="Q30" s="143"/>
      <c r="R30" s="830" t="s">
        <v>71</v>
      </c>
      <c r="S30" s="868"/>
      <c r="T30" s="868"/>
      <c r="U30" s="832"/>
      <c r="V30" s="180" t="s">
        <v>33</v>
      </c>
      <c r="X30" s="53"/>
      <c r="Y30" s="53"/>
      <c r="Z30" s="53"/>
      <c r="AA30" s="53"/>
      <c r="AB30" s="53"/>
      <c r="AC30" s="53"/>
      <c r="AD30" s="96"/>
      <c r="AE30" s="6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</row>
    <row r="31" spans="2:45" s="40" customFormat="1" ht="12" customHeight="1" x14ac:dyDescent="0.15">
      <c r="B31" s="989"/>
      <c r="C31" s="990"/>
      <c r="D31" s="51"/>
      <c r="E31" s="52"/>
      <c r="F31" s="995"/>
      <c r="G31" s="42"/>
      <c r="H31" s="36"/>
      <c r="I31" s="80"/>
      <c r="J31" s="987">
        <v>282</v>
      </c>
      <c r="K31" s="987"/>
      <c r="L31" s="987"/>
      <c r="M31" s="987"/>
      <c r="N31" s="987"/>
      <c r="O31" s="987"/>
      <c r="P31" s="85"/>
      <c r="Q31" s="143"/>
      <c r="R31" s="776">
        <v>9.5</v>
      </c>
      <c r="S31" s="777"/>
      <c r="T31" s="777"/>
      <c r="U31" s="778"/>
      <c r="V31" s="79"/>
      <c r="W31" s="117"/>
      <c r="X31" s="857">
        <f>J31*R31</f>
        <v>2679</v>
      </c>
      <c r="Y31" s="857"/>
      <c r="Z31" s="857"/>
      <c r="AA31" s="857"/>
      <c r="AB31" s="857"/>
      <c r="AC31" s="857"/>
      <c r="AD31" s="96"/>
      <c r="AE31" s="6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</row>
    <row r="32" spans="2:45" ht="13.5" customHeight="1" thickBot="1" x14ac:dyDescent="0.2">
      <c r="B32" s="989"/>
      <c r="C32" s="990"/>
      <c r="D32" s="963">
        <v>44834</v>
      </c>
      <c r="E32" s="964"/>
      <c r="F32" s="964"/>
      <c r="G32" s="964"/>
      <c r="H32" s="964"/>
      <c r="I32" s="144"/>
      <c r="J32" s="988"/>
      <c r="K32" s="988"/>
      <c r="L32" s="988"/>
      <c r="M32" s="988"/>
      <c r="N32" s="988"/>
      <c r="O32" s="988"/>
      <c r="P32" s="813" t="s">
        <v>5</v>
      </c>
      <c r="Q32" s="814"/>
      <c r="R32" s="779"/>
      <c r="S32" s="780"/>
      <c r="T32" s="780"/>
      <c r="U32" s="781"/>
      <c r="V32" s="146"/>
      <c r="W32" s="158"/>
      <c r="X32" s="858"/>
      <c r="Y32" s="858"/>
      <c r="Z32" s="858"/>
      <c r="AA32" s="858"/>
      <c r="AB32" s="858"/>
      <c r="AC32" s="858"/>
      <c r="AD32" s="148" t="s">
        <v>6</v>
      </c>
      <c r="AE32" s="6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39"/>
      <c r="AS32" s="39"/>
    </row>
    <row r="33" spans="2:45" ht="13.5" customHeight="1" thickTop="1" x14ac:dyDescent="0.15">
      <c r="B33" s="989"/>
      <c r="C33" s="990"/>
      <c r="D33" s="996">
        <v>44835</v>
      </c>
      <c r="E33" s="997"/>
      <c r="F33" s="997"/>
      <c r="G33" s="997"/>
      <c r="H33" s="997"/>
      <c r="I33" s="188" t="s">
        <v>80</v>
      </c>
      <c r="J33" s="100"/>
      <c r="K33" s="100"/>
      <c r="L33" s="97"/>
      <c r="M33" s="97"/>
      <c r="N33" s="97"/>
      <c r="O33" s="97"/>
      <c r="P33" s="97"/>
      <c r="Q33" s="102"/>
      <c r="R33" s="188" t="s">
        <v>79</v>
      </c>
      <c r="S33" s="156"/>
      <c r="T33" s="156"/>
      <c r="U33" s="157"/>
      <c r="V33" s="188" t="s">
        <v>76</v>
      </c>
      <c r="W33" s="159"/>
      <c r="X33" s="159"/>
      <c r="Y33" s="159"/>
      <c r="Z33" s="159"/>
      <c r="AA33" s="159"/>
      <c r="AB33" s="159"/>
      <c r="AC33" s="159"/>
      <c r="AD33" s="92"/>
      <c r="AE33" s="6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39"/>
      <c r="AS33" s="39"/>
    </row>
    <row r="34" spans="2:45" ht="13.5" customHeight="1" x14ac:dyDescent="0.15">
      <c r="B34" s="989"/>
      <c r="C34" s="990"/>
      <c r="D34" s="51"/>
      <c r="E34" s="52"/>
      <c r="F34" s="995" t="s">
        <v>4</v>
      </c>
      <c r="G34" s="42"/>
      <c r="H34" s="14"/>
      <c r="I34" s="80"/>
      <c r="J34" s="43"/>
      <c r="K34" s="43"/>
      <c r="L34" s="43"/>
      <c r="M34" s="43"/>
      <c r="N34" s="43"/>
      <c r="O34" s="43"/>
      <c r="P34" s="85"/>
      <c r="Q34" s="143"/>
      <c r="R34" s="830" t="s">
        <v>71</v>
      </c>
      <c r="S34" s="831"/>
      <c r="T34" s="831"/>
      <c r="U34" s="832"/>
      <c r="V34" s="180" t="s">
        <v>33</v>
      </c>
      <c r="X34" s="53"/>
      <c r="Y34" s="53"/>
      <c r="Z34" s="53"/>
      <c r="AA34" s="53"/>
      <c r="AB34" s="53"/>
      <c r="AC34" s="53"/>
      <c r="AD34" s="96"/>
      <c r="AE34" s="6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39"/>
      <c r="AS34" s="39"/>
    </row>
    <row r="35" spans="2:45" ht="12" customHeight="1" x14ac:dyDescent="0.15">
      <c r="B35" s="989"/>
      <c r="C35" s="990"/>
      <c r="D35" s="51"/>
      <c r="E35" s="52"/>
      <c r="F35" s="995"/>
      <c r="G35" s="42"/>
      <c r="H35" s="14"/>
      <c r="I35" s="80"/>
      <c r="J35" s="987">
        <v>279</v>
      </c>
      <c r="K35" s="987"/>
      <c r="L35" s="987"/>
      <c r="M35" s="987"/>
      <c r="N35" s="987"/>
      <c r="O35" s="987"/>
      <c r="P35" s="85"/>
      <c r="Q35" s="143"/>
      <c r="R35" s="785">
        <f>IF(R31=0,0,VLOOKUP(R31,'計算用（非表示）'!C5:D8,2))</f>
        <v>13.5</v>
      </c>
      <c r="S35" s="786"/>
      <c r="T35" s="786"/>
      <c r="U35" s="787"/>
      <c r="V35" s="79"/>
      <c r="W35" s="117"/>
      <c r="X35" s="857">
        <f>J35*R35</f>
        <v>3766.5</v>
      </c>
      <c r="Y35" s="857"/>
      <c r="Z35" s="857"/>
      <c r="AA35" s="857"/>
      <c r="AB35" s="857"/>
      <c r="AC35" s="857"/>
      <c r="AD35" s="96"/>
      <c r="AE35" s="6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39"/>
      <c r="AS35" s="39"/>
    </row>
    <row r="36" spans="2:45" ht="13.5" customHeight="1" thickBot="1" x14ac:dyDescent="0.2">
      <c r="B36" s="989"/>
      <c r="C36" s="990"/>
      <c r="D36" s="963">
        <v>45016</v>
      </c>
      <c r="E36" s="964"/>
      <c r="F36" s="964"/>
      <c r="G36" s="964"/>
      <c r="H36" s="964"/>
      <c r="I36" s="144"/>
      <c r="J36" s="988"/>
      <c r="K36" s="988"/>
      <c r="L36" s="988"/>
      <c r="M36" s="988"/>
      <c r="N36" s="988"/>
      <c r="O36" s="988"/>
      <c r="P36" s="813" t="s">
        <v>5</v>
      </c>
      <c r="Q36" s="814"/>
      <c r="R36" s="788"/>
      <c r="S36" s="789"/>
      <c r="T36" s="789"/>
      <c r="U36" s="790"/>
      <c r="V36" s="146"/>
      <c r="W36" s="158"/>
      <c r="X36" s="858"/>
      <c r="Y36" s="858"/>
      <c r="Z36" s="858"/>
      <c r="AA36" s="858"/>
      <c r="AB36" s="858"/>
      <c r="AC36" s="858"/>
      <c r="AD36" s="148" t="s">
        <v>6</v>
      </c>
      <c r="AE36" s="6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39"/>
      <c r="AS36" s="39"/>
    </row>
    <row r="37" spans="2:45" ht="13.5" customHeight="1" thickTop="1" x14ac:dyDescent="0.15">
      <c r="B37" s="989"/>
      <c r="C37" s="990"/>
      <c r="D37" s="965" t="s">
        <v>30</v>
      </c>
      <c r="E37" s="966"/>
      <c r="F37" s="966"/>
      <c r="G37" s="966"/>
      <c r="H37" s="966"/>
      <c r="I37" s="185" t="s">
        <v>52</v>
      </c>
      <c r="J37" s="162"/>
      <c r="K37" s="162"/>
      <c r="L37" s="171"/>
      <c r="M37" s="162"/>
      <c r="N37" s="163"/>
      <c r="O37" s="163"/>
      <c r="P37" s="163"/>
      <c r="Q37" s="164"/>
      <c r="R37" s="821"/>
      <c r="S37" s="821"/>
      <c r="T37" s="821"/>
      <c r="U37" s="821"/>
      <c r="V37" s="823" t="s">
        <v>57</v>
      </c>
      <c r="W37" s="824"/>
      <c r="X37" s="824"/>
      <c r="Y37" s="105"/>
      <c r="Z37" s="105"/>
      <c r="AA37" s="105"/>
      <c r="AB37" s="105"/>
      <c r="AC37" s="105"/>
      <c r="AD37" s="152"/>
      <c r="AE37" s="70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39"/>
      <c r="AS37" s="39"/>
    </row>
    <row r="38" spans="2:45" ht="13.5" customHeight="1" x14ac:dyDescent="0.15">
      <c r="B38" s="989"/>
      <c r="C38" s="990"/>
      <c r="D38" s="967"/>
      <c r="E38" s="968"/>
      <c r="F38" s="968"/>
      <c r="G38" s="968"/>
      <c r="H38" s="968"/>
      <c r="I38" s="165"/>
      <c r="J38" s="971">
        <f>J31+J35</f>
        <v>561</v>
      </c>
      <c r="K38" s="971"/>
      <c r="L38" s="971"/>
      <c r="M38" s="971"/>
      <c r="N38" s="971"/>
      <c r="O38" s="971"/>
      <c r="P38" s="166"/>
      <c r="Q38" s="167"/>
      <c r="R38" s="821"/>
      <c r="S38" s="821"/>
      <c r="T38" s="821"/>
      <c r="U38" s="821"/>
      <c r="V38" s="187" t="s">
        <v>34</v>
      </c>
      <c r="X38" s="90"/>
      <c r="Y38" s="90"/>
      <c r="Z38" s="90"/>
      <c r="AA38" s="90"/>
      <c r="AB38" s="90"/>
      <c r="AC38" s="90"/>
      <c r="AD38" s="75"/>
      <c r="AE38" s="43"/>
      <c r="AF38" s="618" t="s">
        <v>121</v>
      </c>
      <c r="AG38" s="618"/>
      <c r="AH38" s="618"/>
      <c r="AI38" s="618"/>
      <c r="AJ38" s="618"/>
      <c r="AK38" s="618"/>
      <c r="AL38" s="618"/>
      <c r="AM38" s="618"/>
      <c r="AN38" s="618"/>
      <c r="AO38" s="222"/>
      <c r="AP38" s="222"/>
      <c r="AQ38" s="222"/>
      <c r="AR38" s="39"/>
      <c r="AS38" s="39"/>
    </row>
    <row r="39" spans="2:45" ht="12" customHeight="1" x14ac:dyDescent="0.15">
      <c r="B39" s="989"/>
      <c r="C39" s="990"/>
      <c r="D39" s="967"/>
      <c r="E39" s="968"/>
      <c r="F39" s="968"/>
      <c r="G39" s="968"/>
      <c r="H39" s="968"/>
      <c r="I39" s="165"/>
      <c r="J39" s="971"/>
      <c r="K39" s="971"/>
      <c r="L39" s="971"/>
      <c r="M39" s="971"/>
      <c r="N39" s="971"/>
      <c r="O39" s="971"/>
      <c r="P39" s="972" t="s">
        <v>5</v>
      </c>
      <c r="Q39" s="973"/>
      <c r="R39" s="821"/>
      <c r="S39" s="821"/>
      <c r="T39" s="821"/>
      <c r="U39" s="821"/>
      <c r="V39" s="807" t="s">
        <v>50</v>
      </c>
      <c r="W39" s="808"/>
      <c r="X39" s="828">
        <f>IFERROR(X31+X35,0)</f>
        <v>6445.5</v>
      </c>
      <c r="Y39" s="828"/>
      <c r="Z39" s="828"/>
      <c r="AA39" s="828"/>
      <c r="AB39" s="828"/>
      <c r="AC39" s="828"/>
      <c r="AD39" s="75"/>
      <c r="AE39" s="43"/>
      <c r="AF39" s="621" t="s">
        <v>48</v>
      </c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39"/>
      <c r="AS39" s="39"/>
    </row>
    <row r="40" spans="2:45" ht="13.5" customHeight="1" thickBot="1" x14ac:dyDescent="0.2">
      <c r="B40" s="991"/>
      <c r="C40" s="992"/>
      <c r="D40" s="969"/>
      <c r="E40" s="970"/>
      <c r="F40" s="970"/>
      <c r="G40" s="970"/>
      <c r="H40" s="970"/>
      <c r="I40" s="172"/>
      <c r="J40" s="169"/>
      <c r="K40" s="173"/>
      <c r="L40" s="173"/>
      <c r="M40" s="173"/>
      <c r="N40" s="173"/>
      <c r="O40" s="173"/>
      <c r="P40" s="173"/>
      <c r="Q40" s="189" t="s">
        <v>38</v>
      </c>
      <c r="R40" s="822"/>
      <c r="S40" s="822"/>
      <c r="T40" s="822"/>
      <c r="U40" s="822"/>
      <c r="V40" s="809"/>
      <c r="W40" s="810"/>
      <c r="X40" s="829"/>
      <c r="Y40" s="829"/>
      <c r="Z40" s="829"/>
      <c r="AA40" s="829"/>
      <c r="AB40" s="829"/>
      <c r="AC40" s="829"/>
      <c r="AD40" s="153" t="s">
        <v>6</v>
      </c>
      <c r="AE40" s="43"/>
      <c r="AF40" s="4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39"/>
      <c r="AS40" s="39"/>
    </row>
    <row r="41" spans="2:45" ht="13.5" customHeight="1" thickTop="1" thickBot="1" x14ac:dyDescent="0.2">
      <c r="B41" s="82"/>
      <c r="C41" s="132"/>
      <c r="D41" s="131"/>
      <c r="E41" s="131"/>
      <c r="F41" s="131"/>
      <c r="G41" s="131"/>
      <c r="H41" s="131"/>
      <c r="I41" s="196"/>
      <c r="J41" s="198" t="s">
        <v>113</v>
      </c>
      <c r="L41" s="174"/>
      <c r="M41" s="174"/>
      <c r="N41" s="174"/>
      <c r="O41" s="175"/>
      <c r="P41" s="160"/>
      <c r="Q41" s="161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78"/>
      <c r="AD41" s="78"/>
      <c r="AE41" s="88"/>
      <c r="AF41" s="622" t="s">
        <v>36</v>
      </c>
      <c r="AG41" s="622"/>
      <c r="AH41" s="622"/>
      <c r="AI41" s="622"/>
      <c r="AJ41" s="622"/>
      <c r="AK41" s="622"/>
      <c r="AL41" s="622"/>
      <c r="AM41" s="622"/>
      <c r="AN41" s="622"/>
      <c r="AO41" s="222"/>
      <c r="AP41" s="222"/>
      <c r="AQ41" s="222"/>
      <c r="AR41" s="39"/>
    </row>
    <row r="42" spans="2:45" ht="13.5" customHeight="1" thickTop="1" x14ac:dyDescent="0.15">
      <c r="B42" s="132"/>
      <c r="C42" s="132"/>
      <c r="D42" s="131"/>
      <c r="E42" s="131"/>
      <c r="F42" s="131"/>
      <c r="G42" s="131"/>
      <c r="H42" s="131"/>
      <c r="I42" s="197" t="s">
        <v>43</v>
      </c>
      <c r="J42" s="43" t="s">
        <v>116</v>
      </c>
      <c r="L42" s="176"/>
      <c r="M42" s="176"/>
      <c r="N42" s="176"/>
      <c r="O42" s="78"/>
      <c r="P42" s="662" t="str">
        <f>IF(J19+J23+J31+J35=0,"",(IF(AND(J19=J31,J23=J35),"✓","")))</f>
        <v>✓</v>
      </c>
      <c r="Q42" s="663"/>
      <c r="R42" s="43"/>
      <c r="S42" s="43"/>
      <c r="T42" s="43"/>
      <c r="AF42" s="620" t="s">
        <v>104</v>
      </c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39"/>
    </row>
    <row r="43" spans="2:45" ht="13.5" customHeight="1" thickBot="1" x14ac:dyDescent="0.2">
      <c r="B43" s="132"/>
      <c r="C43" s="132"/>
      <c r="D43" s="131"/>
      <c r="E43" s="131"/>
      <c r="F43" s="131"/>
      <c r="G43" s="6"/>
      <c r="H43" s="131"/>
      <c r="I43" s="611"/>
      <c r="J43" s="612" t="s">
        <v>117</v>
      </c>
      <c r="L43" s="176"/>
      <c r="M43" s="176"/>
      <c r="N43" s="176"/>
      <c r="O43" s="78"/>
      <c r="P43" s="664"/>
      <c r="Q43" s="665"/>
      <c r="R43" s="43"/>
      <c r="S43" s="43"/>
      <c r="T43" s="43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</row>
    <row r="44" spans="2:45" ht="13.5" customHeight="1" thickTop="1" x14ac:dyDescent="0.15">
      <c r="B44" s="56"/>
      <c r="C44" s="56"/>
      <c r="D44" s="56"/>
      <c r="E44" s="56"/>
      <c r="F44" s="56"/>
      <c r="G44" s="56"/>
      <c r="H44" s="56"/>
      <c r="I44" s="613"/>
      <c r="J44" s="614"/>
      <c r="K44" s="614"/>
      <c r="L44" s="615"/>
      <c r="M44" s="615"/>
      <c r="N44" s="615"/>
      <c r="O44" s="615"/>
      <c r="P44" s="597"/>
      <c r="Q44" s="597"/>
      <c r="R44" s="43"/>
      <c r="S44" s="43"/>
      <c r="T44" s="43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07"/>
      <c r="J45" s="598"/>
      <c r="K45" s="598"/>
      <c r="L45" s="598"/>
      <c r="M45" s="598"/>
      <c r="N45" s="598"/>
      <c r="O45" s="598"/>
      <c r="P45" s="327"/>
      <c r="Q45" s="327"/>
      <c r="R45" s="43"/>
      <c r="S45" s="43"/>
      <c r="T45" s="43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08"/>
      <c r="J46" s="598"/>
      <c r="K46" s="598"/>
      <c r="L46" s="598"/>
      <c r="M46" s="598"/>
      <c r="N46" s="598"/>
      <c r="O46" s="598"/>
      <c r="P46" s="598"/>
      <c r="Q46" s="598"/>
      <c r="R46" s="43"/>
      <c r="S46" s="43"/>
      <c r="T46" s="43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09"/>
      <c r="L47" s="609"/>
      <c r="M47" s="609"/>
      <c r="N47" s="609"/>
      <c r="O47" s="609"/>
      <c r="P47" s="609"/>
      <c r="Q47" s="610"/>
      <c r="R47" s="43"/>
      <c r="S47" s="43"/>
      <c r="T47" s="43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4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</row>
    <row r="49" spans="1:57" ht="13.5" customHeight="1" thickTop="1" x14ac:dyDescent="0.15">
      <c r="A49" s="121"/>
      <c r="B49" s="974" t="s">
        <v>67</v>
      </c>
      <c r="C49" s="975"/>
      <c r="D49" s="978" t="s">
        <v>81</v>
      </c>
      <c r="E49" s="979"/>
      <c r="F49" s="186" t="s">
        <v>110</v>
      </c>
      <c r="G49" s="97"/>
      <c r="H49" s="97"/>
      <c r="I49" s="97"/>
      <c r="J49" s="97"/>
      <c r="K49" s="97"/>
      <c r="L49" s="97"/>
      <c r="M49" s="97"/>
      <c r="N49" s="265"/>
      <c r="O49" s="265"/>
      <c r="P49" s="104"/>
      <c r="Q49" s="97"/>
      <c r="R49" s="97"/>
      <c r="S49" s="97"/>
      <c r="T49" s="97"/>
      <c r="U49" s="97"/>
      <c r="V49" s="97"/>
      <c r="W49" s="97"/>
      <c r="X49" s="97"/>
      <c r="Y49" s="102"/>
      <c r="Z49" s="43"/>
      <c r="AA49" s="55"/>
      <c r="AB49" s="38"/>
      <c r="AC49" s="38"/>
      <c r="AD49" s="38"/>
      <c r="AE49" s="38"/>
      <c r="AF49" s="619"/>
      <c r="AG49" s="619"/>
      <c r="AH49" s="619"/>
      <c r="AI49" s="619"/>
      <c r="AJ49" s="619"/>
      <c r="AK49" s="619"/>
      <c r="AL49" s="619"/>
      <c r="AM49" s="619"/>
      <c r="AN49" s="619"/>
      <c r="AO49" s="222"/>
      <c r="AP49" s="222"/>
      <c r="AQ49" s="222"/>
    </row>
    <row r="50" spans="1:57" ht="12" customHeight="1" x14ac:dyDescent="0.15">
      <c r="A50" s="121"/>
      <c r="B50" s="974"/>
      <c r="C50" s="975"/>
      <c r="D50" s="980"/>
      <c r="E50" s="981"/>
      <c r="F50" s="74"/>
      <c r="G50" s="843" t="str">
        <f>IF(P42="",ROUNDDOWN(X27,0),"")</f>
        <v/>
      </c>
      <c r="H50" s="843"/>
      <c r="I50" s="843"/>
      <c r="J50" s="843"/>
      <c r="K50" s="843"/>
      <c r="L50" s="843"/>
      <c r="M50" s="843"/>
      <c r="N50" s="843"/>
      <c r="O50" s="843"/>
      <c r="P50" s="64"/>
      <c r="Q50" s="94"/>
      <c r="R50" s="43"/>
      <c r="S50" s="43"/>
      <c r="T50" s="43"/>
      <c r="U50" s="43"/>
      <c r="V50" s="43"/>
      <c r="W50" s="43"/>
      <c r="X50" s="43"/>
      <c r="Y50" s="75"/>
      <c r="Z50" s="6"/>
      <c r="AA50" s="64"/>
      <c r="AB50" s="38"/>
      <c r="AC50" s="38"/>
      <c r="AD50" s="38"/>
      <c r="AE50" s="38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</row>
    <row r="51" spans="1:57" ht="13.5" customHeight="1" x14ac:dyDescent="0.15">
      <c r="A51" s="121"/>
      <c r="B51" s="974"/>
      <c r="C51" s="975"/>
      <c r="D51" s="980"/>
      <c r="E51" s="981"/>
      <c r="F51" s="211"/>
      <c r="G51" s="844"/>
      <c r="H51" s="844"/>
      <c r="I51" s="844"/>
      <c r="J51" s="844"/>
      <c r="K51" s="844"/>
      <c r="L51" s="844"/>
      <c r="M51" s="844"/>
      <c r="N51" s="844"/>
      <c r="O51" s="844"/>
      <c r="P51" s="106" t="s">
        <v>6</v>
      </c>
      <c r="Q51" s="315" t="s">
        <v>40</v>
      </c>
      <c r="R51" s="63"/>
      <c r="S51" s="63"/>
      <c r="T51" s="63"/>
      <c r="U51" s="63"/>
      <c r="V51" s="63"/>
      <c r="W51" s="63"/>
      <c r="X51" s="194"/>
      <c r="Y51" s="316"/>
      <c r="Z51" s="38"/>
      <c r="AA51" s="71"/>
      <c r="AB51" s="38"/>
      <c r="AC51" s="38"/>
      <c r="AD51" s="38"/>
      <c r="AE51" s="38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130"/>
      <c r="AS51" s="130"/>
      <c r="AT51" s="130"/>
      <c r="AU51" s="130"/>
    </row>
    <row r="52" spans="1:57" ht="13.5" customHeight="1" x14ac:dyDescent="0.15">
      <c r="A52" s="121"/>
      <c r="B52" s="974"/>
      <c r="C52" s="975"/>
      <c r="D52" s="980"/>
      <c r="E52" s="981"/>
      <c r="F52" s="278" t="s">
        <v>83</v>
      </c>
      <c r="G52" s="45"/>
      <c r="H52" s="45"/>
      <c r="I52" s="45"/>
      <c r="J52" s="45"/>
      <c r="K52" s="45"/>
      <c r="L52" s="45"/>
      <c r="M52" s="48"/>
      <c r="N52" s="279"/>
      <c r="O52" s="279"/>
      <c r="P52" s="108"/>
      <c r="Q52" s="108"/>
      <c r="R52" s="108"/>
      <c r="S52" s="108"/>
      <c r="T52" s="108"/>
      <c r="U52" s="108"/>
      <c r="V52" s="108"/>
      <c r="W52" s="108"/>
      <c r="X52" s="108"/>
      <c r="Y52" s="317"/>
      <c r="Z52" s="38"/>
      <c r="AA52" s="70"/>
      <c r="AB52" s="38"/>
      <c r="AC52" s="38"/>
      <c r="AD52" s="38"/>
      <c r="AE52" s="38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130"/>
      <c r="AS52" s="130"/>
      <c r="AT52" s="130"/>
      <c r="AU52" s="130"/>
    </row>
    <row r="53" spans="1:57" ht="12" customHeight="1" x14ac:dyDescent="0.15">
      <c r="A53" s="121"/>
      <c r="B53" s="974"/>
      <c r="C53" s="975"/>
      <c r="D53" s="980"/>
      <c r="E53" s="981"/>
      <c r="F53" s="74"/>
      <c r="G53" s="843" t="str">
        <f>IF(P42="",ROUNDDOWN(X39,0),"")</f>
        <v/>
      </c>
      <c r="H53" s="843"/>
      <c r="I53" s="843"/>
      <c r="J53" s="843"/>
      <c r="K53" s="843"/>
      <c r="L53" s="843"/>
      <c r="M53" s="843"/>
      <c r="N53" s="843"/>
      <c r="O53" s="843"/>
      <c r="P53" s="64"/>
      <c r="Q53" s="64"/>
      <c r="R53" s="64"/>
      <c r="S53" s="64"/>
      <c r="T53" s="64"/>
      <c r="U53" s="64"/>
      <c r="V53" s="64"/>
      <c r="W53" s="64"/>
      <c r="X53" s="64"/>
      <c r="Y53" s="316"/>
      <c r="Z53" s="38"/>
      <c r="AA53" s="88"/>
      <c r="AB53" s="38"/>
      <c r="AC53" s="38"/>
      <c r="AD53" s="38"/>
      <c r="AE53" s="38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</row>
    <row r="54" spans="1:57" ht="13.5" customHeight="1" x14ac:dyDescent="0.15">
      <c r="A54" s="121"/>
      <c r="B54" s="974"/>
      <c r="C54" s="975"/>
      <c r="D54" s="980"/>
      <c r="E54" s="981"/>
      <c r="F54" s="211"/>
      <c r="G54" s="844"/>
      <c r="H54" s="844"/>
      <c r="I54" s="844"/>
      <c r="J54" s="844"/>
      <c r="K54" s="844"/>
      <c r="L54" s="844"/>
      <c r="M54" s="844"/>
      <c r="N54" s="844"/>
      <c r="O54" s="844"/>
      <c r="P54" s="106" t="s">
        <v>6</v>
      </c>
      <c r="Q54" s="195" t="s">
        <v>39</v>
      </c>
      <c r="R54" s="63"/>
      <c r="S54" s="63"/>
      <c r="T54" s="63"/>
      <c r="U54" s="63"/>
      <c r="V54" s="63"/>
      <c r="W54" s="63"/>
      <c r="X54" s="193"/>
      <c r="Y54" s="318"/>
      <c r="Z54" s="38"/>
      <c r="AA54" s="71"/>
      <c r="AB54" s="38"/>
      <c r="AC54" s="38"/>
      <c r="AD54" s="38"/>
      <c r="AE54" s="38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</row>
    <row r="55" spans="1:57" ht="13.5" customHeight="1" x14ac:dyDescent="0.15">
      <c r="A55" s="121"/>
      <c r="B55" s="974"/>
      <c r="C55" s="975"/>
      <c r="D55" s="980"/>
      <c r="E55" s="981"/>
      <c r="F55" s="270" t="s">
        <v>53</v>
      </c>
      <c r="G55" s="64"/>
      <c r="H55" s="64"/>
      <c r="I55" s="64"/>
      <c r="J55" s="64"/>
      <c r="K55" s="64"/>
      <c r="L55" s="64"/>
      <c r="M55" s="64"/>
      <c r="N55" s="271"/>
      <c r="O55" s="271"/>
      <c r="P55" s="64"/>
      <c r="Q55" s="64"/>
      <c r="R55" s="64"/>
      <c r="S55" s="64"/>
      <c r="T55" s="64"/>
      <c r="U55" s="64"/>
      <c r="V55" s="64"/>
      <c r="W55" s="64"/>
      <c r="X55" s="64"/>
      <c r="Y55" s="316"/>
      <c r="Z55" s="38"/>
      <c r="AA55" s="70"/>
      <c r="AB55" s="38"/>
      <c r="AC55" s="38"/>
      <c r="AD55" s="38"/>
      <c r="AE55" s="38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</row>
    <row r="56" spans="1:57" ht="12" customHeight="1" x14ac:dyDescent="0.15">
      <c r="A56" s="121"/>
      <c r="B56" s="974"/>
      <c r="C56" s="975"/>
      <c r="D56" s="980"/>
      <c r="E56" s="981"/>
      <c r="F56" s="213"/>
      <c r="G56" s="792" t="str">
        <f>IF(P42="",G50+G53,"")</f>
        <v/>
      </c>
      <c r="H56" s="792"/>
      <c r="I56" s="792"/>
      <c r="J56" s="792"/>
      <c r="K56" s="792"/>
      <c r="L56" s="792"/>
      <c r="M56" s="792"/>
      <c r="N56" s="792"/>
      <c r="O56" s="792"/>
      <c r="P56" s="64"/>
      <c r="Q56" s="64"/>
      <c r="R56" s="64"/>
      <c r="S56" s="64"/>
      <c r="T56" s="64"/>
      <c r="U56" s="64"/>
      <c r="V56" s="64"/>
      <c r="W56" s="64"/>
      <c r="X56" s="64"/>
      <c r="Y56" s="316"/>
      <c r="Z56" s="38"/>
      <c r="AA56" s="88"/>
      <c r="AB56" s="38"/>
      <c r="AC56" s="38"/>
      <c r="AD56" s="38"/>
      <c r="AE56" s="38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</row>
    <row r="57" spans="1:57" ht="13.5" customHeight="1" thickBot="1" x14ac:dyDescent="0.2">
      <c r="A57" s="121"/>
      <c r="B57" s="974"/>
      <c r="C57" s="975"/>
      <c r="D57" s="982"/>
      <c r="E57" s="983"/>
      <c r="F57" s="145"/>
      <c r="G57" s="845"/>
      <c r="H57" s="845"/>
      <c r="I57" s="845"/>
      <c r="J57" s="845"/>
      <c r="K57" s="845"/>
      <c r="L57" s="845"/>
      <c r="M57" s="845"/>
      <c r="N57" s="845"/>
      <c r="O57" s="845"/>
      <c r="P57" s="101" t="s">
        <v>6</v>
      </c>
      <c r="Q57" s="319" t="s">
        <v>41</v>
      </c>
      <c r="R57" s="98"/>
      <c r="S57" s="98"/>
      <c r="T57" s="98"/>
      <c r="U57" s="98"/>
      <c r="V57" s="98"/>
      <c r="W57" s="98"/>
      <c r="X57" s="320"/>
      <c r="Y57" s="316"/>
      <c r="Z57" s="38"/>
      <c r="AA57" s="88"/>
      <c r="AB57" s="38"/>
      <c r="AC57" s="38"/>
      <c r="AD57" s="38"/>
      <c r="AE57" s="38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</row>
    <row r="58" spans="1:57" ht="13.5" customHeight="1" thickTop="1" x14ac:dyDescent="0.15">
      <c r="A58" s="121"/>
      <c r="B58" s="974"/>
      <c r="C58" s="975"/>
      <c r="D58" s="126"/>
      <c r="E58" s="109"/>
      <c r="U58" s="121"/>
      <c r="V58" s="846" t="s">
        <v>46</v>
      </c>
      <c r="W58" s="846"/>
      <c r="X58" s="186" t="s">
        <v>84</v>
      </c>
      <c r="Y58" s="97"/>
      <c r="Z58" s="97"/>
      <c r="AA58" s="97"/>
      <c r="AB58" s="97"/>
      <c r="AC58" s="97"/>
      <c r="AD58" s="97"/>
      <c r="AE58" s="97"/>
      <c r="AF58" s="265"/>
      <c r="AG58" s="265"/>
      <c r="AH58" s="104"/>
      <c r="AI58" s="105"/>
      <c r="AJ58" s="104"/>
      <c r="AK58" s="104"/>
      <c r="AL58" s="104"/>
      <c r="AM58" s="104"/>
      <c r="AN58" s="104"/>
      <c r="AO58" s="104"/>
      <c r="AP58" s="104"/>
      <c r="AQ58" s="266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</row>
    <row r="59" spans="1:57" ht="12" customHeight="1" x14ac:dyDescent="0.15">
      <c r="A59" s="121"/>
      <c r="B59" s="974"/>
      <c r="C59" s="975"/>
      <c r="U59" s="121"/>
      <c r="V59" s="846"/>
      <c r="W59" s="846"/>
      <c r="X59" s="74"/>
      <c r="Y59" s="792"/>
      <c r="Z59" s="792"/>
      <c r="AA59" s="792"/>
      <c r="AB59" s="792"/>
      <c r="AC59" s="792"/>
      <c r="AD59" s="792"/>
      <c r="AE59" s="792"/>
      <c r="AF59" s="792"/>
      <c r="AG59" s="792"/>
      <c r="AH59" s="64"/>
      <c r="AI59" s="71"/>
      <c r="AJ59" s="64"/>
      <c r="AK59" s="64"/>
      <c r="AL59" s="64"/>
      <c r="AM59" s="64"/>
      <c r="AN59" s="64"/>
      <c r="AO59" s="64"/>
      <c r="AP59" s="64"/>
      <c r="AQ59" s="267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</row>
    <row r="60" spans="1:57" ht="13.5" customHeight="1" x14ac:dyDescent="0.15">
      <c r="A60" s="121"/>
      <c r="B60" s="974"/>
      <c r="C60" s="975"/>
      <c r="U60" s="121"/>
      <c r="V60" s="846"/>
      <c r="W60" s="846"/>
      <c r="X60" s="211"/>
      <c r="Y60" s="793"/>
      <c r="Z60" s="793"/>
      <c r="AA60" s="793"/>
      <c r="AB60" s="793"/>
      <c r="AC60" s="793"/>
      <c r="AD60" s="793"/>
      <c r="AE60" s="793"/>
      <c r="AF60" s="793"/>
      <c r="AG60" s="793"/>
      <c r="AH60" s="106" t="s">
        <v>6</v>
      </c>
      <c r="AI60" s="177"/>
      <c r="AJ60" s="178"/>
      <c r="AK60" s="63"/>
      <c r="AL60" s="268"/>
      <c r="AM60" s="268"/>
      <c r="AN60" s="63"/>
      <c r="AO60" s="63"/>
      <c r="AP60" s="64"/>
      <c r="AQ60" s="269" t="s">
        <v>40</v>
      </c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</row>
    <row r="61" spans="1:57" ht="13.5" customHeight="1" x14ac:dyDescent="0.15">
      <c r="A61" s="121"/>
      <c r="B61" s="974"/>
      <c r="C61" s="975"/>
      <c r="U61" s="121"/>
      <c r="V61" s="846"/>
      <c r="W61" s="846"/>
      <c r="X61" s="270" t="s">
        <v>85</v>
      </c>
      <c r="Y61" s="43"/>
      <c r="Z61" s="43"/>
      <c r="AA61" s="43"/>
      <c r="AB61" s="43"/>
      <c r="AC61" s="43"/>
      <c r="AD61" s="43"/>
      <c r="AE61" s="70"/>
      <c r="AF61" s="271"/>
      <c r="AG61" s="271"/>
      <c r="AH61" s="64"/>
      <c r="AI61" s="64"/>
      <c r="AJ61" s="64"/>
      <c r="AK61" s="64"/>
      <c r="AL61" s="64"/>
      <c r="AM61" s="64"/>
      <c r="AN61" s="64"/>
      <c r="AO61" s="64"/>
      <c r="AP61" s="108"/>
      <c r="AQ61" s="267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</row>
    <row r="62" spans="1:57" ht="12" customHeight="1" thickBot="1" x14ac:dyDescent="0.2">
      <c r="A62" s="121"/>
      <c r="B62" s="974"/>
      <c r="C62" s="975"/>
      <c r="D62" s="125"/>
      <c r="E62" s="37"/>
      <c r="U62" s="121"/>
      <c r="V62" s="846"/>
      <c r="W62" s="846"/>
      <c r="X62" s="74"/>
      <c r="Y62" s="792"/>
      <c r="Z62" s="792"/>
      <c r="AA62" s="792"/>
      <c r="AB62" s="792"/>
      <c r="AC62" s="792"/>
      <c r="AD62" s="792"/>
      <c r="AE62" s="792"/>
      <c r="AF62" s="792"/>
      <c r="AG62" s="792"/>
      <c r="AH62" s="64"/>
      <c r="AI62" s="64"/>
      <c r="AJ62" s="64"/>
      <c r="AK62" s="64"/>
      <c r="AL62" s="64"/>
      <c r="AM62" s="64"/>
      <c r="AN62" s="64"/>
      <c r="AO62" s="64"/>
      <c r="AP62" s="64"/>
      <c r="AQ62" s="267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</row>
    <row r="63" spans="1:57" ht="12" customHeight="1" thickTop="1" x14ac:dyDescent="0.15">
      <c r="A63" s="121"/>
      <c r="B63" s="974"/>
      <c r="C63" s="975"/>
      <c r="D63" s="945" t="s">
        <v>82</v>
      </c>
      <c r="E63" s="946"/>
      <c r="F63" s="245" t="s">
        <v>86</v>
      </c>
      <c r="G63" s="246"/>
      <c r="H63" s="246"/>
      <c r="I63" s="247"/>
      <c r="J63" s="247"/>
      <c r="K63" s="247"/>
      <c r="L63" s="247"/>
      <c r="M63" s="247"/>
      <c r="N63" s="247"/>
      <c r="O63" s="247"/>
      <c r="P63" s="248"/>
      <c r="U63" s="121"/>
      <c r="V63" s="846"/>
      <c r="W63" s="846"/>
      <c r="X63" s="211"/>
      <c r="Y63" s="793"/>
      <c r="Z63" s="793"/>
      <c r="AA63" s="793"/>
      <c r="AB63" s="793"/>
      <c r="AC63" s="793"/>
      <c r="AD63" s="793"/>
      <c r="AE63" s="793"/>
      <c r="AF63" s="793"/>
      <c r="AG63" s="793"/>
      <c r="AH63" s="106" t="s">
        <v>6</v>
      </c>
      <c r="AI63" s="63"/>
      <c r="AJ63" s="63"/>
      <c r="AK63" s="63"/>
      <c r="AL63" s="63"/>
      <c r="AM63" s="63"/>
      <c r="AN63" s="63"/>
      <c r="AO63" s="63"/>
      <c r="AP63" s="63"/>
      <c r="AQ63" s="216" t="s">
        <v>39</v>
      </c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</row>
    <row r="64" spans="1:57" ht="13.5" customHeight="1" x14ac:dyDescent="0.15">
      <c r="A64" s="121"/>
      <c r="B64" s="974"/>
      <c r="C64" s="975"/>
      <c r="D64" s="947"/>
      <c r="E64" s="948"/>
      <c r="F64" s="249"/>
      <c r="G64" s="250"/>
      <c r="H64" s="250"/>
      <c r="I64" s="251"/>
      <c r="J64" s="251"/>
      <c r="K64" s="251"/>
      <c r="L64" s="951" t="s">
        <v>44</v>
      </c>
      <c r="M64" s="951"/>
      <c r="N64" s="953">
        <v>5</v>
      </c>
      <c r="O64" s="953"/>
      <c r="P64" s="252"/>
      <c r="U64" s="121"/>
      <c r="V64" s="846"/>
      <c r="W64" s="846"/>
      <c r="X64" s="76" t="s">
        <v>54</v>
      </c>
      <c r="Y64" s="64"/>
      <c r="Z64" s="64"/>
      <c r="AA64" s="64"/>
      <c r="AB64" s="64"/>
      <c r="AC64" s="64"/>
      <c r="AD64" s="64"/>
      <c r="AE64" s="64"/>
      <c r="AF64" s="271"/>
      <c r="AG64" s="271"/>
      <c r="AH64" s="64"/>
      <c r="AI64" s="129"/>
      <c r="AJ64" s="129"/>
      <c r="AK64" s="129"/>
      <c r="AL64" s="129"/>
      <c r="AM64" s="129"/>
      <c r="AN64" s="129"/>
      <c r="AO64" s="129"/>
      <c r="AP64" s="129"/>
      <c r="AQ64" s="267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</row>
    <row r="65" spans="1:59" ht="12" customHeight="1" x14ac:dyDescent="0.15">
      <c r="A65" s="121"/>
      <c r="B65" s="974"/>
      <c r="C65" s="975"/>
      <c r="D65" s="947"/>
      <c r="E65" s="948"/>
      <c r="F65" s="253"/>
      <c r="G65" s="254"/>
      <c r="H65" s="254"/>
      <c r="I65" s="255"/>
      <c r="J65" s="255"/>
      <c r="K65" s="255"/>
      <c r="L65" s="952"/>
      <c r="M65" s="952"/>
      <c r="N65" s="954"/>
      <c r="O65" s="954"/>
      <c r="P65" s="256" t="s">
        <v>6</v>
      </c>
      <c r="U65" s="121"/>
      <c r="V65" s="846"/>
      <c r="W65" s="846"/>
      <c r="X65" s="213"/>
      <c r="Y65" s="792"/>
      <c r="Z65" s="792"/>
      <c r="AA65" s="792"/>
      <c r="AB65" s="792"/>
      <c r="AC65" s="792"/>
      <c r="AD65" s="792"/>
      <c r="AE65" s="792"/>
      <c r="AF65" s="792"/>
      <c r="AG65" s="792"/>
      <c r="AH65" s="64"/>
      <c r="AI65" s="129"/>
      <c r="AJ65" s="129"/>
      <c r="AK65" s="129"/>
      <c r="AL65" s="129"/>
      <c r="AM65" s="129"/>
      <c r="AN65" s="129"/>
      <c r="AO65" s="129"/>
      <c r="AP65" s="129"/>
      <c r="AQ65" s="267"/>
      <c r="AR65" s="130"/>
      <c r="AS65" s="130"/>
      <c r="AT65" s="130"/>
      <c r="AU65" s="130"/>
    </row>
    <row r="66" spans="1:59" ht="13.5" customHeight="1" thickBot="1" x14ac:dyDescent="0.2">
      <c r="A66" s="121"/>
      <c r="B66" s="974"/>
      <c r="C66" s="975"/>
      <c r="D66" s="947"/>
      <c r="E66" s="948"/>
      <c r="F66" s="257" t="s">
        <v>89</v>
      </c>
      <c r="G66" s="258"/>
      <c r="H66" s="258"/>
      <c r="I66" s="259"/>
      <c r="J66" s="259"/>
      <c r="K66" s="259"/>
      <c r="L66" s="259"/>
      <c r="M66" s="259"/>
      <c r="N66" s="259"/>
      <c r="O66" s="259"/>
      <c r="P66" s="260"/>
      <c r="U66" s="121"/>
      <c r="V66" s="847"/>
      <c r="W66" s="847"/>
      <c r="X66" s="89"/>
      <c r="Y66" s="804"/>
      <c r="Z66" s="804"/>
      <c r="AA66" s="804"/>
      <c r="AB66" s="804"/>
      <c r="AC66" s="804"/>
      <c r="AD66" s="804"/>
      <c r="AE66" s="804"/>
      <c r="AF66" s="804"/>
      <c r="AG66" s="804"/>
      <c r="AH66" s="95" t="s">
        <v>6</v>
      </c>
      <c r="AI66" s="129"/>
      <c r="AJ66" s="129"/>
      <c r="AK66" s="129"/>
      <c r="AL66" s="129"/>
      <c r="AM66" s="129"/>
      <c r="AN66" s="129"/>
      <c r="AO66" s="129"/>
      <c r="AP66" s="64"/>
      <c r="AQ66" s="272" t="s">
        <v>41</v>
      </c>
      <c r="AR66" s="130"/>
      <c r="AS66" s="130"/>
      <c r="AT66" s="130"/>
      <c r="AU66" s="130"/>
    </row>
    <row r="67" spans="1:59" ht="13.5" customHeight="1" thickTop="1" x14ac:dyDescent="0.15">
      <c r="A67" s="121"/>
      <c r="B67" s="974"/>
      <c r="C67" s="975"/>
      <c r="D67" s="947"/>
      <c r="E67" s="948"/>
      <c r="F67" s="249"/>
      <c r="G67" s="250"/>
      <c r="H67" s="250"/>
      <c r="I67" s="251"/>
      <c r="J67" s="251"/>
      <c r="K67" s="251"/>
      <c r="L67" s="951" t="s">
        <v>44</v>
      </c>
      <c r="M67" s="951"/>
      <c r="N67" s="953">
        <v>5</v>
      </c>
      <c r="O67" s="953"/>
      <c r="P67" s="252"/>
      <c r="U67" s="121"/>
      <c r="V67" s="955" t="s">
        <v>47</v>
      </c>
      <c r="W67" s="956"/>
      <c r="X67" s="331" t="s">
        <v>87</v>
      </c>
      <c r="Y67" s="332"/>
      <c r="Z67" s="332"/>
      <c r="AA67" s="332"/>
      <c r="AB67" s="332"/>
      <c r="AC67" s="332"/>
      <c r="AD67" s="332"/>
      <c r="AE67" s="332"/>
      <c r="AF67" s="333"/>
      <c r="AG67" s="333"/>
      <c r="AH67" s="334"/>
      <c r="AI67" s="335"/>
      <c r="AJ67" s="335"/>
      <c r="AK67" s="335"/>
      <c r="AL67" s="335"/>
      <c r="AM67" s="335"/>
      <c r="AN67" s="335"/>
      <c r="AO67" s="335"/>
      <c r="AP67" s="335"/>
      <c r="AQ67" s="336"/>
      <c r="AR67" s="130"/>
      <c r="AS67" s="130"/>
      <c r="AT67" s="130"/>
      <c r="AU67" s="130"/>
    </row>
    <row r="68" spans="1:59" ht="12" customHeight="1" x14ac:dyDescent="0.15">
      <c r="A68" s="121"/>
      <c r="B68" s="974"/>
      <c r="C68" s="975"/>
      <c r="D68" s="947"/>
      <c r="E68" s="948"/>
      <c r="F68" s="253"/>
      <c r="G68" s="254"/>
      <c r="H68" s="254"/>
      <c r="I68" s="255"/>
      <c r="J68" s="255"/>
      <c r="K68" s="255"/>
      <c r="L68" s="952"/>
      <c r="M68" s="952"/>
      <c r="N68" s="954"/>
      <c r="O68" s="954"/>
      <c r="P68" s="256" t="s">
        <v>6</v>
      </c>
      <c r="U68" s="121"/>
      <c r="V68" s="947"/>
      <c r="W68" s="948"/>
      <c r="X68" s="337"/>
      <c r="Y68" s="957">
        <v>3647</v>
      </c>
      <c r="Z68" s="957"/>
      <c r="AA68" s="957"/>
      <c r="AB68" s="957"/>
      <c r="AC68" s="957"/>
      <c r="AD68" s="957"/>
      <c r="AE68" s="957"/>
      <c r="AF68" s="957"/>
      <c r="AG68" s="957"/>
      <c r="AH68" s="251"/>
      <c r="AI68" s="338"/>
      <c r="AJ68" s="338"/>
      <c r="AK68" s="338"/>
      <c r="AL68" s="338"/>
      <c r="AM68" s="338"/>
      <c r="AN68" s="338"/>
      <c r="AO68" s="338"/>
      <c r="AP68" s="338"/>
      <c r="AQ68" s="339"/>
      <c r="AR68" s="130"/>
      <c r="AS68" s="130"/>
      <c r="AT68" s="130"/>
      <c r="AU68" s="130"/>
    </row>
    <row r="69" spans="1:59" ht="13.5" customHeight="1" x14ac:dyDescent="0.15">
      <c r="A69" s="121"/>
      <c r="B69" s="974"/>
      <c r="C69" s="975"/>
      <c r="D69" s="947"/>
      <c r="E69" s="948"/>
      <c r="F69" s="959" t="s">
        <v>45</v>
      </c>
      <c r="G69" s="960"/>
      <c r="H69" s="261" t="s">
        <v>42</v>
      </c>
      <c r="I69" s="251"/>
      <c r="J69" s="251"/>
      <c r="K69" s="251"/>
      <c r="L69" s="251"/>
      <c r="M69" s="251"/>
      <c r="N69" s="251"/>
      <c r="O69" s="251"/>
      <c r="P69" s="252"/>
      <c r="U69" s="121"/>
      <c r="V69" s="947"/>
      <c r="W69" s="948"/>
      <c r="X69" s="340"/>
      <c r="Y69" s="958"/>
      <c r="Z69" s="958"/>
      <c r="AA69" s="958"/>
      <c r="AB69" s="958"/>
      <c r="AC69" s="958"/>
      <c r="AD69" s="958"/>
      <c r="AE69" s="958"/>
      <c r="AF69" s="958"/>
      <c r="AG69" s="958"/>
      <c r="AH69" s="341" t="s">
        <v>6</v>
      </c>
      <c r="AI69" s="342"/>
      <c r="AJ69" s="342"/>
      <c r="AK69" s="342"/>
      <c r="AL69" s="342"/>
      <c r="AM69" s="342"/>
      <c r="AN69" s="342"/>
      <c r="AO69" s="342"/>
      <c r="AP69" s="251"/>
      <c r="AQ69" s="343" t="s">
        <v>40</v>
      </c>
      <c r="AR69" s="130"/>
      <c r="AS69" s="130"/>
      <c r="AT69" s="130"/>
      <c r="AU69" s="130"/>
    </row>
    <row r="70" spans="1:59" ht="13.5" customHeight="1" x14ac:dyDescent="0.15">
      <c r="A70" s="121"/>
      <c r="B70" s="974"/>
      <c r="C70" s="975"/>
      <c r="D70" s="947"/>
      <c r="E70" s="948"/>
      <c r="F70" s="959"/>
      <c r="G70" s="960"/>
      <c r="H70" s="250"/>
      <c r="I70" s="251"/>
      <c r="J70" s="251"/>
      <c r="K70" s="251"/>
      <c r="L70" s="984">
        <v>1</v>
      </c>
      <c r="M70" s="984"/>
      <c r="N70" s="984"/>
      <c r="O70" s="984"/>
      <c r="P70" s="252"/>
      <c r="U70" s="121"/>
      <c r="V70" s="947"/>
      <c r="W70" s="948"/>
      <c r="X70" s="344" t="s">
        <v>88</v>
      </c>
      <c r="Y70" s="258"/>
      <c r="Z70" s="258"/>
      <c r="AA70" s="258"/>
      <c r="AB70" s="258"/>
      <c r="AC70" s="258"/>
      <c r="AD70" s="258"/>
      <c r="AE70" s="345"/>
      <c r="AF70" s="346"/>
      <c r="AG70" s="346"/>
      <c r="AH70" s="259"/>
      <c r="AI70" s="347"/>
      <c r="AJ70" s="347"/>
      <c r="AK70" s="347"/>
      <c r="AL70" s="347"/>
      <c r="AM70" s="347"/>
      <c r="AN70" s="347"/>
      <c r="AO70" s="347"/>
      <c r="AP70" s="347"/>
      <c r="AQ70" s="339"/>
      <c r="AR70" s="130"/>
      <c r="AS70" s="130"/>
      <c r="AT70" s="130"/>
      <c r="AU70" s="130"/>
    </row>
    <row r="71" spans="1:59" ht="12" customHeight="1" thickBot="1" x14ac:dyDescent="0.2">
      <c r="A71" s="121"/>
      <c r="B71" s="974"/>
      <c r="C71" s="975"/>
      <c r="D71" s="949"/>
      <c r="E71" s="950"/>
      <c r="F71" s="961"/>
      <c r="G71" s="962"/>
      <c r="H71" s="262"/>
      <c r="I71" s="263"/>
      <c r="J71" s="263"/>
      <c r="K71" s="263"/>
      <c r="L71" s="985"/>
      <c r="M71" s="985"/>
      <c r="N71" s="985"/>
      <c r="O71" s="985"/>
      <c r="P71" s="264" t="s">
        <v>6</v>
      </c>
      <c r="U71" s="121"/>
      <c r="V71" s="947"/>
      <c r="W71" s="948"/>
      <c r="X71" s="337"/>
      <c r="Y71" s="957">
        <v>6445</v>
      </c>
      <c r="Z71" s="957"/>
      <c r="AA71" s="957"/>
      <c r="AB71" s="957"/>
      <c r="AC71" s="957"/>
      <c r="AD71" s="957"/>
      <c r="AE71" s="957"/>
      <c r="AF71" s="957"/>
      <c r="AG71" s="957"/>
      <c r="AH71" s="251"/>
      <c r="AI71" s="338"/>
      <c r="AJ71" s="338"/>
      <c r="AK71" s="338"/>
      <c r="AL71" s="338"/>
      <c r="AM71" s="338"/>
      <c r="AN71" s="338"/>
      <c r="AO71" s="338"/>
      <c r="AP71" s="338"/>
      <c r="AQ71" s="339"/>
      <c r="AR71" s="130"/>
      <c r="AS71" s="130"/>
      <c r="AT71" s="130"/>
      <c r="AU71" s="130"/>
    </row>
    <row r="72" spans="1:59" ht="13.5" customHeight="1" thickTop="1" x14ac:dyDescent="0.15">
      <c r="A72" s="121"/>
      <c r="B72" s="974"/>
      <c r="C72" s="975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U72" s="121"/>
      <c r="V72" s="947"/>
      <c r="W72" s="948"/>
      <c r="X72" s="340"/>
      <c r="Y72" s="958"/>
      <c r="Z72" s="958"/>
      <c r="AA72" s="958"/>
      <c r="AB72" s="958"/>
      <c r="AC72" s="958"/>
      <c r="AD72" s="958"/>
      <c r="AE72" s="958"/>
      <c r="AF72" s="958"/>
      <c r="AG72" s="958"/>
      <c r="AH72" s="341" t="s">
        <v>6</v>
      </c>
      <c r="AI72" s="342"/>
      <c r="AJ72" s="342"/>
      <c r="AK72" s="342"/>
      <c r="AL72" s="342"/>
      <c r="AM72" s="342"/>
      <c r="AN72" s="342"/>
      <c r="AO72" s="342"/>
      <c r="AP72" s="251"/>
      <c r="AQ72" s="348" t="s">
        <v>39</v>
      </c>
      <c r="AR72" s="130"/>
      <c r="AS72" s="130"/>
      <c r="AT72" s="130"/>
      <c r="AU72" s="130"/>
    </row>
    <row r="73" spans="1:59" ht="13.5" customHeight="1" x14ac:dyDescent="0.15">
      <c r="A73" s="121"/>
      <c r="B73" s="974"/>
      <c r="C73" s="975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U73" s="121"/>
      <c r="V73" s="947"/>
      <c r="W73" s="948"/>
      <c r="X73" s="349" t="s">
        <v>55</v>
      </c>
      <c r="Y73" s="251"/>
      <c r="Z73" s="251"/>
      <c r="AA73" s="251"/>
      <c r="AB73" s="251"/>
      <c r="AC73" s="251"/>
      <c r="AD73" s="251"/>
      <c r="AE73" s="251"/>
      <c r="AF73" s="350"/>
      <c r="AG73" s="350"/>
      <c r="AH73" s="251"/>
      <c r="AI73" s="338"/>
      <c r="AJ73" s="338"/>
      <c r="AK73" s="338"/>
      <c r="AL73" s="338"/>
      <c r="AM73" s="338"/>
      <c r="AN73" s="338"/>
      <c r="AO73" s="338"/>
      <c r="AP73" s="347"/>
      <c r="AQ73" s="339"/>
      <c r="AR73" s="130"/>
      <c r="AS73" s="130"/>
      <c r="AT73" s="130"/>
      <c r="AU73" s="130"/>
    </row>
    <row r="74" spans="1:59" ht="12" customHeight="1" x14ac:dyDescent="0.15">
      <c r="A74" s="121"/>
      <c r="B74" s="974"/>
      <c r="C74" s="975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U74" s="121"/>
      <c r="V74" s="947"/>
      <c r="W74" s="948"/>
      <c r="X74" s="351"/>
      <c r="Y74" s="957">
        <v>10092</v>
      </c>
      <c r="Z74" s="957"/>
      <c r="AA74" s="957"/>
      <c r="AB74" s="957"/>
      <c r="AC74" s="957"/>
      <c r="AD74" s="957"/>
      <c r="AE74" s="957"/>
      <c r="AF74" s="957"/>
      <c r="AG74" s="957"/>
      <c r="AH74" s="251"/>
      <c r="AI74" s="338"/>
      <c r="AJ74" s="338"/>
      <c r="AK74" s="338"/>
      <c r="AL74" s="338"/>
      <c r="AM74" s="338"/>
      <c r="AN74" s="338"/>
      <c r="AO74" s="338"/>
      <c r="AP74" s="338"/>
      <c r="AQ74" s="339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</row>
    <row r="75" spans="1:59" ht="13.5" customHeight="1" thickBot="1" x14ac:dyDescent="0.2">
      <c r="A75" s="121"/>
      <c r="B75" s="976"/>
      <c r="C75" s="977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37"/>
      <c r="R75" s="37"/>
      <c r="S75" s="37"/>
      <c r="T75" s="37"/>
      <c r="U75" s="124"/>
      <c r="V75" s="949"/>
      <c r="W75" s="950"/>
      <c r="X75" s="352"/>
      <c r="Y75" s="986"/>
      <c r="Z75" s="986"/>
      <c r="AA75" s="986"/>
      <c r="AB75" s="986"/>
      <c r="AC75" s="986"/>
      <c r="AD75" s="986"/>
      <c r="AE75" s="986"/>
      <c r="AF75" s="986"/>
      <c r="AG75" s="986"/>
      <c r="AH75" s="353" t="s">
        <v>6</v>
      </c>
      <c r="AI75" s="354"/>
      <c r="AJ75" s="354"/>
      <c r="AK75" s="354"/>
      <c r="AL75" s="354"/>
      <c r="AM75" s="354"/>
      <c r="AN75" s="354"/>
      <c r="AO75" s="354"/>
      <c r="AP75" s="263"/>
      <c r="AQ75" s="355" t="s">
        <v>41</v>
      </c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</row>
    <row r="76" spans="1:59" ht="12" customHeight="1" thickTop="1" x14ac:dyDescent="0.15">
      <c r="B76" s="130"/>
      <c r="C76" s="130"/>
      <c r="Q76" s="130"/>
      <c r="R76" s="130"/>
      <c r="S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</row>
    <row r="77" spans="1:59" ht="12" customHeight="1" x14ac:dyDescent="0.15">
      <c r="B77" s="130"/>
      <c r="C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</row>
    <row r="78" spans="1:59" ht="12" customHeight="1" x14ac:dyDescent="0.15">
      <c r="B78" s="130"/>
      <c r="C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Z78" s="130"/>
      <c r="BA78" s="130"/>
      <c r="BB78" s="130"/>
      <c r="BC78" s="130"/>
      <c r="BD78" s="130"/>
      <c r="BE78" s="130"/>
      <c r="BF78" s="130"/>
      <c r="BG78" s="130"/>
    </row>
    <row r="79" spans="1:59" ht="12" customHeight="1" x14ac:dyDescent="0.15">
      <c r="AN79" s="130"/>
      <c r="AO79" s="130"/>
      <c r="AP79" s="130"/>
      <c r="AQ79" s="130"/>
    </row>
    <row r="80" spans="1:59" ht="12" customHeight="1" x14ac:dyDescent="0.15">
      <c r="AO80" s="130"/>
      <c r="AP80" s="130"/>
      <c r="AQ80" s="130"/>
    </row>
    <row r="81" spans="41:43" ht="12" customHeight="1" x14ac:dyDescent="0.15">
      <c r="AO81" s="130"/>
      <c r="AP81" s="130"/>
      <c r="AQ81" s="130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0"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  <mergeCell ref="AF25:AM25"/>
    <mergeCell ref="B15:H16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6:AQ36"/>
    <mergeCell ref="AF39:AQ39"/>
    <mergeCell ref="AF41:AN41"/>
    <mergeCell ref="AF42:AQ46"/>
    <mergeCell ref="J26:O27"/>
    <mergeCell ref="P26:Q27"/>
    <mergeCell ref="V27:W28"/>
    <mergeCell ref="X27:AC28"/>
    <mergeCell ref="X31:AC32"/>
    <mergeCell ref="R35:U36"/>
    <mergeCell ref="X35:AC36"/>
    <mergeCell ref="P42:Q43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B49:C75"/>
    <mergeCell ref="D49:E57"/>
    <mergeCell ref="G50:O51"/>
    <mergeCell ref="G53:O54"/>
    <mergeCell ref="G56:O57"/>
    <mergeCell ref="V58:W66"/>
    <mergeCell ref="Y59:AG60"/>
    <mergeCell ref="L70:O71"/>
    <mergeCell ref="Y71:AG72"/>
    <mergeCell ref="Y74:AG75"/>
    <mergeCell ref="AF15:AN15"/>
    <mergeCell ref="AB15:AC15"/>
    <mergeCell ref="R15:S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J35:O36"/>
  </mergeCells>
  <phoneticPr fontId="1"/>
  <conditionalFormatting sqref="W31 W35 W33:AC33">
    <cfRule type="expression" dxfId="75" priority="21">
      <formula>MOD($W31,1)=0</formula>
    </cfRule>
  </conditionalFormatting>
  <conditionalFormatting sqref="Y25:AC25 W21:AC21 W19 W23">
    <cfRule type="expression" dxfId="74" priority="17">
      <formula>MOD($W19,1)=0</formula>
    </cfRule>
    <cfRule type="expression" dxfId="73" priority="19">
      <formula>MOD($W19*10,1)=0</formula>
    </cfRule>
  </conditionalFormatting>
  <conditionalFormatting sqref="W19 W23 W21:AC21">
    <cfRule type="expression" dxfId="72" priority="20">
      <formula>MOD($W19*100,1)=0</formula>
    </cfRule>
  </conditionalFormatting>
  <conditionalFormatting sqref="X19:AC20 X23 X27 X31 X35 X39">
    <cfRule type="expression" dxfId="71" priority="15">
      <formula>MOD($X19,1)=0</formula>
    </cfRule>
  </conditionalFormatting>
  <conditionalFormatting sqref="J19 J23 J26 J31 J35 J38 R20 R31 R35 X19 X23 X27 X31 X35 X39 G50 G53 G56 L70 Y59 Y62 Y65 Y68 Y71 Y74">
    <cfRule type="expression" dxfId="70" priority="14">
      <formula>G19=0</formula>
    </cfRule>
  </conditionalFormatting>
  <conditionalFormatting sqref="V18 V22 V26 V30 V34 V38">
    <cfRule type="expression" dxfId="69" priority="23">
      <formula>MOD($V18,1)=0</formula>
    </cfRule>
    <cfRule type="expression" dxfId="68" priority="24">
      <formula>MOD($V18*10,1)=0</formula>
    </cfRule>
  </conditionalFormatting>
  <conditionalFormatting sqref="X18:AC18 V18 V22 X22:AC22 V26 V30 V34 V38">
    <cfRule type="expression" dxfId="67" priority="25">
      <formula>MOD($V18*100,1)=0</formula>
    </cfRule>
  </conditionalFormatting>
  <conditionalFormatting sqref="R35">
    <cfRule type="expression" dxfId="66" priority="26">
      <formula>$R$35=0</formula>
    </cfRule>
  </conditionalFormatting>
  <conditionalFormatting sqref="D63">
    <cfRule type="expression" dxfId="65" priority="13">
      <formula>$P$42="✓"</formula>
    </cfRule>
  </conditionalFormatting>
  <conditionalFormatting sqref="D49">
    <cfRule type="expression" dxfId="64" priority="22">
      <formula>$P$42="✓"</formula>
    </cfRule>
  </conditionalFormatting>
  <conditionalFormatting sqref="X19:AC20 X23 X27">
    <cfRule type="expression" dxfId="63" priority="16">
      <formula>MOD($X19*10,1)=0</formula>
    </cfRule>
    <cfRule type="expression" dxfId="62" priority="18">
      <formula>MOD($X19*100,1)=0</formula>
    </cfRule>
  </conditionalFormatting>
  <conditionalFormatting sqref="L70">
    <cfRule type="expression" dxfId="61" priority="8">
      <formula>MOD($L$70,1)=0</formula>
    </cfRule>
    <cfRule type="expression" dxfId="60" priority="9">
      <formula>MOD($L$70*10,1)=0</formula>
    </cfRule>
    <cfRule type="expression" dxfId="59" priority="12">
      <formula>MOD($L$70*100,1)=0</formula>
    </cfRule>
  </conditionalFormatting>
  <conditionalFormatting sqref="I25:Q28">
    <cfRule type="expression" dxfId="58" priority="2">
      <formula>$J$19+$J$23=0</formula>
    </cfRule>
  </conditionalFormatting>
  <conditionalFormatting sqref="I37:Q40">
    <cfRule type="expression" dxfId="57" priority="1">
      <formula>$J$31+$J$35=0</formula>
    </cfRule>
  </conditionalFormatting>
  <dataValidations disablePrompts="1"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200-000000000000}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200-000001000000}">
      <formula1>0</formula1>
    </dataValidation>
    <dataValidation type="whole" showInputMessage="1" showErrorMessage="1" error="労働保険番号記入欄には、各欄_x000a_１桁の数値を記入してください。" sqref="H11" xr:uid="{00000000-0002-0000-0200-000002000000}">
      <formula1>0</formula1>
      <formula2>9</formula2>
    </dataValidation>
    <dataValidation showInputMessage="1" sqref="F11:G11 J11:T11" xr:uid="{00000000-0002-0000-0200-000003000000}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&amp;C&amp;"-,太字"&amp;12記入例１
　&amp;"-,標準"両方の期間において、労災保険分と雇用保険分の「②保険料算定基礎額」がどちらも同額である場合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&amp;"-,太字"&amp;U（※(a)＝(c)かつ(b)＝(d)）&amp;"-,標準"&amp;Uで、労災保険分と雇用保険分の「④確定保険料(その1)」の&amp;"-,太字"&amp;U小数部分を合算した結果１以上&amp;"-,標準"&amp;Uとなる場合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errorStyle="warning" allowBlank="1" showInputMessage="1" showErrorMessage="1" error="雇用保険率は選択肢から選択してください。" xr:uid="{00000000-0002-0000-0200-000004000000}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 xr:uid="{00000000-0002-0000-02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xr:uid="{00000000-0002-0000-0200-000006000000}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 xr:uid="{00000000-0002-0000-0200-000007000000}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I235"/>
  <sheetViews>
    <sheetView view="pageLayout" topLeftCell="A10" zoomScaleNormal="100" zoomScaleSheetLayoutView="100" workbookViewId="0">
      <selection activeCell="X27" sqref="X27:AC28"/>
    </sheetView>
  </sheetViews>
  <sheetFormatPr defaultColWidth="8.875" defaultRowHeight="12" x14ac:dyDescent="0.15"/>
  <cols>
    <col min="1" max="22" width="2.625" style="135" customWidth="1"/>
    <col min="23" max="32" width="2.875" style="135" customWidth="1"/>
    <col min="33" max="37" width="2.625" style="135" customWidth="1"/>
    <col min="38" max="47" width="2.875" style="135" customWidth="1"/>
    <col min="48" max="60" width="2.625" style="135" customWidth="1"/>
    <col min="61" max="16384" width="8.875" style="135"/>
  </cols>
  <sheetData>
    <row r="1" spans="1:61" ht="12" customHeight="1" x14ac:dyDescent="0.15">
      <c r="A1" s="1013" t="s">
        <v>58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34"/>
      <c r="AS1" s="134"/>
      <c r="AT1" s="134"/>
      <c r="AU1" s="134"/>
      <c r="AX1" s="133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</row>
    <row r="2" spans="1:61" ht="12" customHeight="1" x14ac:dyDescent="0.15">
      <c r="A2" s="1014"/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  <c r="AG2" s="1014"/>
      <c r="AH2" s="1014"/>
      <c r="AI2" s="1014"/>
      <c r="AJ2" s="1014"/>
      <c r="AK2" s="1014"/>
      <c r="AL2" s="1014"/>
      <c r="AM2" s="1014"/>
      <c r="AN2" s="1014"/>
      <c r="AO2" s="1014"/>
      <c r="AP2" s="1014"/>
      <c r="AQ2" s="1014"/>
      <c r="AR2" s="134"/>
      <c r="AS2" s="134"/>
      <c r="AT2" s="134"/>
      <c r="AU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" customHeight="1" x14ac:dyDescent="0.15"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34"/>
      <c r="AS3" s="134"/>
      <c r="AT3" s="134"/>
      <c r="AU3" s="134"/>
    </row>
    <row r="4" spans="1:61" ht="15" customHeight="1" x14ac:dyDescent="0.15">
      <c r="A4" s="1015" t="s">
        <v>22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G4" s="918" t="s">
        <v>25</v>
      </c>
      <c r="AH4" s="918"/>
      <c r="AI4" s="1016">
        <v>5</v>
      </c>
      <c r="AJ4" s="1016"/>
      <c r="AK4" s="43"/>
      <c r="AL4" s="1016" t="s">
        <v>60</v>
      </c>
      <c r="AM4" s="1016"/>
      <c r="AN4" s="43"/>
      <c r="AO4" s="1016" t="s">
        <v>60</v>
      </c>
      <c r="AP4" s="1016"/>
      <c r="AQ4" s="6"/>
      <c r="AR4" s="134"/>
      <c r="AS4" s="134"/>
      <c r="AT4" s="134"/>
      <c r="AU4" s="134"/>
    </row>
    <row r="5" spans="1:61" ht="12" customHeight="1" x14ac:dyDescent="0.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AG5" s="919"/>
      <c r="AH5" s="919"/>
      <c r="AI5" s="1017"/>
      <c r="AJ5" s="1017"/>
      <c r="AK5" s="136" t="s">
        <v>17</v>
      </c>
      <c r="AL5" s="1017"/>
      <c r="AM5" s="1017"/>
      <c r="AN5" s="136" t="s">
        <v>18</v>
      </c>
      <c r="AO5" s="1017"/>
      <c r="AP5" s="1017"/>
      <c r="AQ5" s="136" t="s">
        <v>19</v>
      </c>
      <c r="AV5" s="56"/>
      <c r="BC5" s="39"/>
      <c r="BD5" s="39"/>
      <c r="BE5" s="39"/>
    </row>
    <row r="6" spans="1:61" ht="12" customHeight="1" x14ac:dyDescent="0.15">
      <c r="B6" s="1018" t="s">
        <v>59</v>
      </c>
      <c r="C6" s="1018"/>
      <c r="D6" s="1018"/>
      <c r="E6" s="1018"/>
      <c r="F6" s="1020" t="s">
        <v>24</v>
      </c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19"/>
      <c r="C7" s="1019"/>
      <c r="D7" s="1019"/>
      <c r="E7" s="1019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57"/>
      <c r="W7" s="57"/>
      <c r="X7" s="64"/>
      <c r="Y7" s="64"/>
      <c r="Z7" s="64"/>
      <c r="AA7" s="65"/>
      <c r="AB7" s="1021" t="s">
        <v>108</v>
      </c>
      <c r="AC7" s="1021"/>
      <c r="AD7" s="1021"/>
      <c r="AE7" s="1021"/>
      <c r="AF7" s="1021"/>
      <c r="AG7" s="1021"/>
      <c r="AH7" s="1021"/>
      <c r="AI7" s="1021"/>
      <c r="AJ7" s="1021"/>
      <c r="AK7" s="1021"/>
      <c r="AL7" s="1021"/>
      <c r="AM7" s="1021"/>
      <c r="AN7" s="1021"/>
      <c r="AO7" s="1021"/>
      <c r="AP7" s="1021"/>
      <c r="AQ7" s="1021"/>
    </row>
    <row r="8" spans="1:61" ht="12" customHeight="1" thickBot="1" x14ac:dyDescent="0.2">
      <c r="X8" s="57"/>
      <c r="Y8" s="57"/>
      <c r="Z8" s="6"/>
      <c r="AA8" s="6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W8" s="56"/>
      <c r="BD8" s="39"/>
      <c r="BE8" s="39"/>
      <c r="BF8" s="39"/>
    </row>
    <row r="9" spans="1:61" ht="12" customHeight="1" thickTop="1" x14ac:dyDescent="0.15">
      <c r="B9" s="1023" t="s">
        <v>20</v>
      </c>
      <c r="C9" s="1024"/>
      <c r="D9" s="1024"/>
      <c r="E9" s="1025"/>
      <c r="F9" s="1032" t="s">
        <v>64</v>
      </c>
      <c r="G9" s="1032"/>
      <c r="H9" s="1034" t="s">
        <v>0</v>
      </c>
      <c r="I9" s="1034"/>
      <c r="J9" s="1034" t="s">
        <v>1</v>
      </c>
      <c r="K9" s="1034"/>
      <c r="L9" s="1034" t="s">
        <v>2</v>
      </c>
      <c r="M9" s="1034"/>
      <c r="N9" s="1034"/>
      <c r="O9" s="1034"/>
      <c r="P9" s="1034"/>
      <c r="Q9" s="1034"/>
      <c r="R9" s="1034" t="s">
        <v>3</v>
      </c>
      <c r="S9" s="1034"/>
      <c r="T9" s="1036"/>
      <c r="U9" s="6"/>
      <c r="V9" s="1038" t="s">
        <v>15</v>
      </c>
      <c r="W9" s="1038"/>
      <c r="X9" s="1038"/>
      <c r="Y9" s="138" t="s">
        <v>14</v>
      </c>
      <c r="Z9" s="37"/>
      <c r="AA9" s="37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W9" s="56"/>
    </row>
    <row r="10" spans="1:61" ht="12" customHeight="1" x14ac:dyDescent="0.15">
      <c r="B10" s="1026"/>
      <c r="C10" s="1027"/>
      <c r="D10" s="1027"/>
      <c r="E10" s="1028"/>
      <c r="F10" s="1033"/>
      <c r="G10" s="1033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7"/>
      <c r="U10" s="55"/>
      <c r="V10" s="55"/>
      <c r="W10" s="55"/>
      <c r="X10" s="38"/>
      <c r="Y10" s="38"/>
      <c r="Z10" s="57"/>
      <c r="AA10" s="57"/>
      <c r="AB10" s="57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W10" s="56"/>
    </row>
    <row r="11" spans="1:61" ht="12" customHeight="1" x14ac:dyDescent="0.15">
      <c r="B11" s="1026"/>
      <c r="C11" s="1027"/>
      <c r="D11" s="1027"/>
      <c r="E11" s="1028"/>
      <c r="F11" s="725" t="s">
        <v>62</v>
      </c>
      <c r="G11" s="723" t="s">
        <v>62</v>
      </c>
      <c r="H11" s="725" t="s">
        <v>61</v>
      </c>
      <c r="I11" s="726"/>
      <c r="J11" s="729" t="s">
        <v>62</v>
      </c>
      <c r="K11" s="726" t="s">
        <v>62</v>
      </c>
      <c r="L11" s="725" t="s">
        <v>62</v>
      </c>
      <c r="M11" s="731" t="s">
        <v>62</v>
      </c>
      <c r="N11" s="731" t="s">
        <v>62</v>
      </c>
      <c r="O11" s="731" t="s">
        <v>62</v>
      </c>
      <c r="P11" s="731" t="s">
        <v>62</v>
      </c>
      <c r="Q11" s="726" t="s">
        <v>62</v>
      </c>
      <c r="R11" s="1009" t="s">
        <v>63</v>
      </c>
      <c r="S11" s="1039" t="s">
        <v>63</v>
      </c>
      <c r="T11" s="1041" t="s">
        <v>63</v>
      </c>
      <c r="X11" s="57"/>
      <c r="Z11" s="57"/>
      <c r="AA11" s="57"/>
      <c r="AB11" s="1021" t="s">
        <v>109</v>
      </c>
      <c r="AC11" s="1021"/>
      <c r="AD11" s="1021"/>
      <c r="AE11" s="1021"/>
      <c r="AF11" s="1021"/>
      <c r="AG11" s="1021"/>
      <c r="AH11" s="1021"/>
      <c r="AI11" s="1021"/>
      <c r="AJ11" s="1021"/>
      <c r="AK11" s="1021"/>
      <c r="AL11" s="1021"/>
      <c r="AM11" s="1021"/>
      <c r="AN11" s="1021"/>
      <c r="AO11" s="1021"/>
      <c r="AP11" s="1021"/>
      <c r="AQ11" s="1021"/>
    </row>
    <row r="12" spans="1:61" ht="12" customHeight="1" thickBot="1" x14ac:dyDescent="0.2">
      <c r="B12" s="1029"/>
      <c r="C12" s="1030"/>
      <c r="D12" s="1030"/>
      <c r="E12" s="1031"/>
      <c r="F12" s="727"/>
      <c r="G12" s="724"/>
      <c r="H12" s="727"/>
      <c r="I12" s="728"/>
      <c r="J12" s="730"/>
      <c r="K12" s="728"/>
      <c r="L12" s="727"/>
      <c r="M12" s="732"/>
      <c r="N12" s="732"/>
      <c r="O12" s="732"/>
      <c r="P12" s="732"/>
      <c r="Q12" s="728"/>
      <c r="R12" s="1010"/>
      <c r="S12" s="1040"/>
      <c r="T12" s="1042"/>
      <c r="X12" s="57"/>
      <c r="AB12" s="1021"/>
      <c r="AC12" s="1021"/>
      <c r="AD12" s="1021"/>
      <c r="AE12" s="1021"/>
      <c r="AF12" s="1021"/>
      <c r="AG12" s="1021"/>
      <c r="AH12" s="1021"/>
      <c r="AI12" s="1021"/>
      <c r="AJ12" s="1021"/>
      <c r="AK12" s="1021"/>
      <c r="AL12" s="1021"/>
      <c r="AM12" s="1021"/>
      <c r="AN12" s="1021"/>
      <c r="AO12" s="1021"/>
      <c r="AP12" s="1021"/>
      <c r="AQ12" s="1021"/>
    </row>
    <row r="13" spans="1:61" ht="12" customHeight="1" thickTop="1" x14ac:dyDescent="0.15">
      <c r="B13" s="137"/>
      <c r="C13" s="137"/>
      <c r="D13" s="137"/>
      <c r="E13" s="137"/>
      <c r="F13" s="38"/>
      <c r="X13" s="57"/>
      <c r="Y13" s="139" t="s">
        <v>16</v>
      </c>
      <c r="Z13" s="37"/>
      <c r="AA13" s="59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</row>
    <row r="14" spans="1:61" ht="12" customHeight="1" thickBot="1" x14ac:dyDescent="0.2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"/>
      <c r="S14" s="6"/>
      <c r="T14" s="6"/>
      <c r="X14" s="66"/>
      <c r="Y14" s="55"/>
      <c r="Z14" s="112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00" t="s">
        <v>23</v>
      </c>
      <c r="C15" s="1001"/>
      <c r="D15" s="1001"/>
      <c r="E15" s="1001"/>
      <c r="F15" s="1001"/>
      <c r="G15" s="1001"/>
      <c r="H15" s="1001"/>
      <c r="I15" s="292" t="s">
        <v>31</v>
      </c>
      <c r="J15" s="73"/>
      <c r="K15" s="293"/>
      <c r="L15" s="73"/>
      <c r="M15" s="73" t="s">
        <v>26</v>
      </c>
      <c r="N15" s="73"/>
      <c r="O15" s="73"/>
      <c r="P15" s="617">
        <v>4</v>
      </c>
      <c r="Q15" s="73" t="s">
        <v>27</v>
      </c>
      <c r="R15" s="624">
        <v>1</v>
      </c>
      <c r="S15" s="624"/>
      <c r="T15" s="73" t="s">
        <v>28</v>
      </c>
      <c r="U15" s="73"/>
      <c r="V15" s="73" t="s">
        <v>25</v>
      </c>
      <c r="W15" s="73"/>
      <c r="X15" s="617">
        <v>5</v>
      </c>
      <c r="Y15" s="73" t="s">
        <v>17</v>
      </c>
      <c r="Z15" s="617">
        <v>3</v>
      </c>
      <c r="AA15" s="73" t="s">
        <v>27</v>
      </c>
      <c r="AB15" s="624">
        <v>31</v>
      </c>
      <c r="AC15" s="624"/>
      <c r="AD15" s="294" t="s">
        <v>19</v>
      </c>
      <c r="AE15" s="6"/>
      <c r="AF15" s="623" t="s">
        <v>122</v>
      </c>
      <c r="AG15" s="623"/>
      <c r="AH15" s="623"/>
      <c r="AI15" s="623"/>
      <c r="AJ15" s="623"/>
      <c r="AK15" s="623"/>
      <c r="AL15" s="623"/>
      <c r="AM15" s="623"/>
      <c r="AN15" s="623"/>
      <c r="AO15" s="295"/>
      <c r="AP15" s="295"/>
      <c r="AQ15" s="295"/>
    </row>
    <row r="16" spans="1:61" ht="13.5" customHeight="1" thickTop="1" thickBot="1" x14ac:dyDescent="0.2">
      <c r="B16" s="1002"/>
      <c r="C16" s="1003"/>
      <c r="D16" s="1003"/>
      <c r="E16" s="1003"/>
      <c r="F16" s="1003"/>
      <c r="G16" s="1003"/>
      <c r="H16" s="1003"/>
      <c r="I16" s="1004" t="s">
        <v>32</v>
      </c>
      <c r="J16" s="1004"/>
      <c r="K16" s="1004"/>
      <c r="L16" s="1004"/>
      <c r="M16" s="1004"/>
      <c r="N16" s="1004"/>
      <c r="O16" s="1004"/>
      <c r="P16" s="1004"/>
      <c r="Q16" s="1004"/>
      <c r="R16" s="1004" t="s">
        <v>7</v>
      </c>
      <c r="S16" s="1004"/>
      <c r="T16" s="1004"/>
      <c r="U16" s="1004"/>
      <c r="V16" s="1004" t="s">
        <v>35</v>
      </c>
      <c r="W16" s="1004"/>
      <c r="X16" s="1004"/>
      <c r="Y16" s="1004"/>
      <c r="Z16" s="1004"/>
      <c r="AA16" s="1004"/>
      <c r="AB16" s="1004"/>
      <c r="AC16" s="1004"/>
      <c r="AD16" s="1004"/>
      <c r="AE16" s="6"/>
      <c r="AF16" s="752" t="s">
        <v>119</v>
      </c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</row>
    <row r="17" spans="2:45" s="40" customFormat="1" ht="13.5" customHeight="1" thickTop="1" x14ac:dyDescent="0.15">
      <c r="B17" s="1005" t="s">
        <v>65</v>
      </c>
      <c r="C17" s="1006"/>
      <c r="D17" s="1011">
        <v>44652</v>
      </c>
      <c r="E17" s="1012"/>
      <c r="F17" s="1012"/>
      <c r="G17" s="1012"/>
      <c r="H17" s="1012"/>
      <c r="I17" s="179" t="s">
        <v>68</v>
      </c>
      <c r="J17" s="104"/>
      <c r="K17" s="104"/>
      <c r="L17" s="142"/>
      <c r="M17" s="99"/>
      <c r="N17" s="99"/>
      <c r="O17" s="99"/>
      <c r="P17" s="99"/>
      <c r="Q17" s="92"/>
      <c r="R17" s="181" t="s">
        <v>70</v>
      </c>
      <c r="S17" s="154"/>
      <c r="T17" s="154"/>
      <c r="U17" s="155"/>
      <c r="V17" s="179" t="s">
        <v>69</v>
      </c>
      <c r="W17" s="99"/>
      <c r="X17" s="99"/>
      <c r="Y17" s="99"/>
      <c r="Z17" s="99"/>
      <c r="AA17" s="99"/>
      <c r="AB17" s="99"/>
      <c r="AC17" s="99"/>
      <c r="AD17" s="92"/>
      <c r="AE17" s="6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</row>
    <row r="18" spans="2:45" s="40" customFormat="1" ht="13.5" customHeight="1" x14ac:dyDescent="0.15">
      <c r="B18" s="974"/>
      <c r="C18" s="995"/>
      <c r="D18" s="41"/>
      <c r="E18" s="14"/>
      <c r="F18" s="995" t="s">
        <v>4</v>
      </c>
      <c r="G18" s="42"/>
      <c r="H18" s="36"/>
      <c r="I18" s="80"/>
      <c r="J18" s="36"/>
      <c r="K18" s="70"/>
      <c r="L18" s="85"/>
      <c r="M18" s="85"/>
      <c r="N18" s="85"/>
      <c r="O18" s="85"/>
      <c r="P18" s="85"/>
      <c r="Q18" s="143"/>
      <c r="S18" s="67"/>
      <c r="T18" s="67"/>
      <c r="U18" s="86"/>
      <c r="V18" s="180" t="s">
        <v>33</v>
      </c>
      <c r="X18" s="44"/>
      <c r="Y18" s="44"/>
      <c r="Z18" s="44"/>
      <c r="AA18" s="44"/>
      <c r="AB18" s="44"/>
      <c r="AC18" s="44"/>
      <c r="AD18" s="96"/>
      <c r="AE18" s="6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</row>
    <row r="19" spans="2:45" s="40" customFormat="1" ht="12" customHeight="1" x14ac:dyDescent="0.15">
      <c r="B19" s="974"/>
      <c r="C19" s="995"/>
      <c r="D19" s="41"/>
      <c r="E19" s="14"/>
      <c r="F19" s="995"/>
      <c r="G19" s="42"/>
      <c r="H19" s="36"/>
      <c r="I19" s="80"/>
      <c r="J19" s="987">
        <v>282</v>
      </c>
      <c r="K19" s="987"/>
      <c r="L19" s="987"/>
      <c r="M19" s="987"/>
      <c r="N19" s="987"/>
      <c r="O19" s="987"/>
      <c r="P19" s="887" t="s">
        <v>5</v>
      </c>
      <c r="Q19" s="888"/>
      <c r="R19" s="830" t="s">
        <v>71</v>
      </c>
      <c r="S19" s="868"/>
      <c r="T19" s="868"/>
      <c r="U19" s="832"/>
      <c r="V19" s="79"/>
      <c r="W19" s="115"/>
      <c r="X19" s="885">
        <f>J19*R20</f>
        <v>4512</v>
      </c>
      <c r="Y19" s="885"/>
      <c r="Z19" s="885"/>
      <c r="AA19" s="885"/>
      <c r="AB19" s="885"/>
      <c r="AC19" s="885"/>
      <c r="AD19" s="96"/>
      <c r="AE19" s="6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  <c r="AQ19" s="752"/>
    </row>
    <row r="20" spans="2:45" s="40" customFormat="1" ht="13.5" customHeight="1" thickBot="1" x14ac:dyDescent="0.2">
      <c r="B20" s="974"/>
      <c r="C20" s="995"/>
      <c r="D20" s="963">
        <v>44834</v>
      </c>
      <c r="E20" s="964"/>
      <c r="F20" s="964"/>
      <c r="G20" s="964"/>
      <c r="H20" s="964"/>
      <c r="I20" s="144"/>
      <c r="J20" s="988"/>
      <c r="K20" s="988"/>
      <c r="L20" s="988"/>
      <c r="M20" s="988"/>
      <c r="N20" s="988"/>
      <c r="O20" s="988"/>
      <c r="P20" s="889"/>
      <c r="Q20" s="890"/>
      <c r="R20" s="713">
        <v>16</v>
      </c>
      <c r="S20" s="714"/>
      <c r="T20" s="714"/>
      <c r="U20" s="715"/>
      <c r="V20" s="146"/>
      <c r="W20" s="147"/>
      <c r="X20" s="886"/>
      <c r="Y20" s="886"/>
      <c r="Z20" s="886"/>
      <c r="AA20" s="886"/>
      <c r="AB20" s="886"/>
      <c r="AC20" s="886"/>
      <c r="AD20" s="183" t="s">
        <v>6</v>
      </c>
      <c r="AE20" s="6"/>
      <c r="AF20" s="752"/>
      <c r="AG20" s="752"/>
      <c r="AH20" s="752"/>
      <c r="AI20" s="752"/>
      <c r="AJ20" s="752"/>
      <c r="AK20" s="752"/>
      <c r="AL20" s="752"/>
      <c r="AM20" s="752"/>
      <c r="AN20" s="752"/>
      <c r="AO20" s="752"/>
      <c r="AP20" s="752"/>
      <c r="AQ20" s="752"/>
    </row>
    <row r="21" spans="2:45" s="40" customFormat="1" ht="13.5" customHeight="1" thickTop="1" x14ac:dyDescent="0.15">
      <c r="B21" s="974"/>
      <c r="C21" s="995"/>
      <c r="D21" s="996">
        <v>44835</v>
      </c>
      <c r="E21" s="997"/>
      <c r="F21" s="997"/>
      <c r="G21" s="997"/>
      <c r="H21" s="997"/>
      <c r="I21" s="188" t="s">
        <v>72</v>
      </c>
      <c r="J21" s="104"/>
      <c r="K21" s="104"/>
      <c r="L21" s="97"/>
      <c r="M21" s="97"/>
      <c r="N21" s="97"/>
      <c r="O21" s="97"/>
      <c r="P21" s="97"/>
      <c r="Q21" s="102"/>
      <c r="R21" s="713"/>
      <c r="S21" s="714"/>
      <c r="T21" s="714"/>
      <c r="U21" s="715"/>
      <c r="V21" s="188" t="s">
        <v>73</v>
      </c>
      <c r="W21" s="149"/>
      <c r="X21" s="149"/>
      <c r="Y21" s="149"/>
      <c r="Z21" s="149"/>
      <c r="AA21" s="149"/>
      <c r="AB21" s="149"/>
      <c r="AC21" s="149"/>
      <c r="AD21" s="92"/>
      <c r="AE21" s="6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</row>
    <row r="22" spans="2:45" s="40" customFormat="1" ht="13.5" customHeight="1" x14ac:dyDescent="0.15">
      <c r="B22" s="974"/>
      <c r="C22" s="995"/>
      <c r="D22" s="41"/>
      <c r="E22" s="14"/>
      <c r="F22" s="995" t="s">
        <v>4</v>
      </c>
      <c r="G22" s="42"/>
      <c r="H22" s="36"/>
      <c r="I22" s="81"/>
      <c r="J22" s="36"/>
      <c r="K22" s="70"/>
      <c r="L22" s="85"/>
      <c r="M22" s="85"/>
      <c r="N22" s="85"/>
      <c r="O22" s="85"/>
      <c r="P22" s="85"/>
      <c r="Q22" s="143"/>
      <c r="R22" s="713"/>
      <c r="S22" s="714"/>
      <c r="T22" s="714"/>
      <c r="U22" s="715"/>
      <c r="V22" s="182" t="s">
        <v>33</v>
      </c>
      <c r="X22" s="46"/>
      <c r="Y22" s="46"/>
      <c r="Z22" s="46"/>
      <c r="AA22" s="46"/>
      <c r="AB22" s="46"/>
      <c r="AC22" s="46"/>
      <c r="AD22" s="96"/>
      <c r="AE22" s="6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</row>
    <row r="23" spans="2:45" s="40" customFormat="1" ht="12" customHeight="1" x14ac:dyDescent="0.15">
      <c r="B23" s="974"/>
      <c r="C23" s="995"/>
      <c r="D23" s="41"/>
      <c r="E23" s="14"/>
      <c r="F23" s="995"/>
      <c r="G23" s="42"/>
      <c r="H23" s="36"/>
      <c r="I23" s="81"/>
      <c r="J23" s="987">
        <v>279</v>
      </c>
      <c r="K23" s="987"/>
      <c r="L23" s="987"/>
      <c r="M23" s="987"/>
      <c r="N23" s="987"/>
      <c r="O23" s="987"/>
      <c r="P23" s="881" t="s">
        <v>5</v>
      </c>
      <c r="Q23" s="882"/>
      <c r="R23" s="83"/>
      <c r="S23" s="67"/>
      <c r="T23" s="67"/>
      <c r="U23" s="86"/>
      <c r="V23" s="79"/>
      <c r="W23" s="116"/>
      <c r="X23" s="885">
        <f>J23*R20</f>
        <v>4464</v>
      </c>
      <c r="Y23" s="885"/>
      <c r="Z23" s="885"/>
      <c r="AA23" s="885"/>
      <c r="AB23" s="885"/>
      <c r="AC23" s="885"/>
      <c r="AD23" s="96"/>
      <c r="AE23" s="6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</row>
    <row r="24" spans="2:45" s="40" customFormat="1" ht="13.5" customHeight="1" thickBot="1" x14ac:dyDescent="0.2">
      <c r="B24" s="974"/>
      <c r="C24" s="995"/>
      <c r="D24" s="963">
        <v>45016</v>
      </c>
      <c r="E24" s="964"/>
      <c r="F24" s="964"/>
      <c r="G24" s="964"/>
      <c r="H24" s="964"/>
      <c r="I24" s="144"/>
      <c r="J24" s="988"/>
      <c r="K24" s="988"/>
      <c r="L24" s="988"/>
      <c r="M24" s="988"/>
      <c r="N24" s="988"/>
      <c r="O24" s="988"/>
      <c r="P24" s="883"/>
      <c r="Q24" s="884"/>
      <c r="R24" s="113"/>
      <c r="S24" s="84"/>
      <c r="T24" s="84"/>
      <c r="U24" s="114"/>
      <c r="V24" s="146"/>
      <c r="W24" s="150"/>
      <c r="X24" s="886"/>
      <c r="Y24" s="886"/>
      <c r="Z24" s="886"/>
      <c r="AA24" s="886"/>
      <c r="AB24" s="886"/>
      <c r="AC24" s="886"/>
      <c r="AD24" s="183" t="s">
        <v>6</v>
      </c>
      <c r="AE24" s="6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</row>
    <row r="25" spans="2:45" s="40" customFormat="1" ht="13.5" customHeight="1" thickTop="1" x14ac:dyDescent="0.15">
      <c r="B25" s="974"/>
      <c r="C25" s="995"/>
      <c r="D25" s="965" t="s">
        <v>29</v>
      </c>
      <c r="E25" s="966"/>
      <c r="F25" s="966"/>
      <c r="G25" s="966"/>
      <c r="H25" s="966"/>
      <c r="I25" s="185" t="s">
        <v>51</v>
      </c>
      <c r="J25" s="162"/>
      <c r="K25" s="162"/>
      <c r="L25" s="162"/>
      <c r="M25" s="162"/>
      <c r="N25" s="163"/>
      <c r="O25" s="163"/>
      <c r="P25" s="163"/>
      <c r="Q25" s="164"/>
      <c r="R25" s="821"/>
      <c r="S25" s="821"/>
      <c r="T25" s="821"/>
      <c r="U25" s="821"/>
      <c r="V25" s="186" t="s">
        <v>56</v>
      </c>
      <c r="W25" s="97"/>
      <c r="X25" s="97"/>
      <c r="Y25" s="151"/>
      <c r="Z25" s="151"/>
      <c r="AA25" s="151"/>
      <c r="AB25" s="151"/>
      <c r="AC25" s="151"/>
      <c r="AD25" s="152"/>
      <c r="AE25" s="70"/>
      <c r="AF25" s="623" t="s">
        <v>7</v>
      </c>
      <c r="AG25" s="623"/>
      <c r="AH25" s="623"/>
      <c r="AI25" s="623"/>
      <c r="AJ25" s="623"/>
      <c r="AK25" s="623"/>
      <c r="AL25" s="623"/>
      <c r="AM25" s="623"/>
    </row>
    <row r="26" spans="2:45" s="40" customFormat="1" ht="13.5" customHeight="1" x14ac:dyDescent="0.15">
      <c r="B26" s="974"/>
      <c r="C26" s="995"/>
      <c r="D26" s="967"/>
      <c r="E26" s="968"/>
      <c r="F26" s="968"/>
      <c r="G26" s="968"/>
      <c r="H26" s="968"/>
      <c r="I26" s="165"/>
      <c r="J26" s="971">
        <f>J19+J23</f>
        <v>561</v>
      </c>
      <c r="K26" s="971"/>
      <c r="L26" s="971"/>
      <c r="M26" s="971"/>
      <c r="N26" s="971"/>
      <c r="O26" s="971"/>
      <c r="P26" s="998" t="s">
        <v>5</v>
      </c>
      <c r="Q26" s="999"/>
      <c r="R26" s="821"/>
      <c r="S26" s="821"/>
      <c r="T26" s="821"/>
      <c r="U26" s="821"/>
      <c r="V26" s="187" t="s">
        <v>34</v>
      </c>
      <c r="X26" s="50"/>
      <c r="Y26" s="50"/>
      <c r="Z26" s="50"/>
      <c r="AA26" s="50"/>
      <c r="AB26" s="50"/>
      <c r="AC26" s="50"/>
      <c r="AD26" s="75"/>
      <c r="AE26" s="43"/>
      <c r="AF26" s="620" t="s">
        <v>120</v>
      </c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</row>
    <row r="27" spans="2:45" s="40" customFormat="1" ht="12" customHeight="1" x14ac:dyDescent="0.15">
      <c r="B27" s="974"/>
      <c r="C27" s="995"/>
      <c r="D27" s="967"/>
      <c r="E27" s="968"/>
      <c r="F27" s="968"/>
      <c r="G27" s="968"/>
      <c r="H27" s="968"/>
      <c r="I27" s="165"/>
      <c r="J27" s="971"/>
      <c r="K27" s="971"/>
      <c r="L27" s="971"/>
      <c r="M27" s="971"/>
      <c r="N27" s="971"/>
      <c r="O27" s="971"/>
      <c r="P27" s="998"/>
      <c r="Q27" s="999"/>
      <c r="R27" s="821"/>
      <c r="S27" s="821"/>
      <c r="T27" s="821"/>
      <c r="U27" s="821"/>
      <c r="V27" s="807" t="s">
        <v>49</v>
      </c>
      <c r="W27" s="808"/>
      <c r="X27" s="879">
        <f>IFERROR(X19+X23,0)</f>
        <v>8976</v>
      </c>
      <c r="Y27" s="879"/>
      <c r="Z27" s="879"/>
      <c r="AA27" s="879"/>
      <c r="AB27" s="879"/>
      <c r="AC27" s="879"/>
      <c r="AD27" s="75"/>
      <c r="AE27" s="43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</row>
    <row r="28" spans="2:45" s="40" customFormat="1" ht="13.5" customHeight="1" thickBot="1" x14ac:dyDescent="0.2">
      <c r="B28" s="1007"/>
      <c r="C28" s="1008"/>
      <c r="D28" s="969"/>
      <c r="E28" s="970"/>
      <c r="F28" s="970"/>
      <c r="G28" s="970"/>
      <c r="H28" s="970"/>
      <c r="I28" s="168"/>
      <c r="J28" s="169"/>
      <c r="K28" s="170"/>
      <c r="L28" s="169"/>
      <c r="M28" s="169"/>
      <c r="N28" s="169"/>
      <c r="O28" s="169"/>
      <c r="P28" s="169"/>
      <c r="Q28" s="190" t="s">
        <v>37</v>
      </c>
      <c r="R28" s="821"/>
      <c r="S28" s="821"/>
      <c r="T28" s="821"/>
      <c r="U28" s="821"/>
      <c r="V28" s="809"/>
      <c r="W28" s="810"/>
      <c r="X28" s="880"/>
      <c r="Y28" s="880"/>
      <c r="Z28" s="880"/>
      <c r="AA28" s="880"/>
      <c r="AB28" s="880"/>
      <c r="AC28" s="880"/>
      <c r="AD28" s="184" t="s">
        <v>6</v>
      </c>
      <c r="AE28" s="43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</row>
    <row r="29" spans="2:45" s="40" customFormat="1" ht="13.5" customHeight="1" thickTop="1" x14ac:dyDescent="0.15">
      <c r="B29" s="989" t="s">
        <v>66</v>
      </c>
      <c r="C29" s="990"/>
      <c r="D29" s="993">
        <v>44652</v>
      </c>
      <c r="E29" s="994"/>
      <c r="F29" s="994"/>
      <c r="G29" s="994"/>
      <c r="H29" s="994"/>
      <c r="I29" s="188" t="s">
        <v>74</v>
      </c>
      <c r="J29" s="104"/>
      <c r="K29" s="104"/>
      <c r="L29" s="97"/>
      <c r="M29" s="97"/>
      <c r="N29" s="97"/>
      <c r="O29" s="97"/>
      <c r="P29" s="97"/>
      <c r="Q29" s="102"/>
      <c r="R29" s="188" t="s">
        <v>77</v>
      </c>
      <c r="S29" s="156"/>
      <c r="T29" s="156"/>
      <c r="U29" s="157"/>
      <c r="V29" s="188" t="s">
        <v>75</v>
      </c>
      <c r="W29" s="97"/>
      <c r="X29" s="97"/>
      <c r="Y29" s="97"/>
      <c r="Z29" s="97"/>
      <c r="AA29" s="97"/>
      <c r="AB29" s="97"/>
      <c r="AC29" s="97"/>
      <c r="AD29" s="92"/>
      <c r="AE29" s="6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</row>
    <row r="30" spans="2:45" s="40" customFormat="1" ht="13.5" customHeight="1" x14ac:dyDescent="0.15">
      <c r="B30" s="989"/>
      <c r="C30" s="990"/>
      <c r="D30" s="51"/>
      <c r="E30" s="52"/>
      <c r="F30" s="995" t="s">
        <v>4</v>
      </c>
      <c r="G30" s="42"/>
      <c r="H30" s="36"/>
      <c r="I30" s="80"/>
      <c r="J30" s="36"/>
      <c r="K30" s="70"/>
      <c r="L30" s="85"/>
      <c r="M30" s="85"/>
      <c r="N30" s="85"/>
      <c r="O30" s="85"/>
      <c r="P30" s="85"/>
      <c r="Q30" s="143"/>
      <c r="R30" s="830" t="s">
        <v>71</v>
      </c>
      <c r="S30" s="868"/>
      <c r="T30" s="868"/>
      <c r="U30" s="832"/>
      <c r="V30" s="180" t="s">
        <v>33</v>
      </c>
      <c r="X30" s="53"/>
      <c r="Y30" s="53"/>
      <c r="Z30" s="53"/>
      <c r="AA30" s="53"/>
      <c r="AB30" s="53"/>
      <c r="AC30" s="53"/>
      <c r="AD30" s="96"/>
      <c r="AE30" s="6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</row>
    <row r="31" spans="2:45" s="40" customFormat="1" ht="12" customHeight="1" x14ac:dyDescent="0.15">
      <c r="B31" s="989"/>
      <c r="C31" s="990"/>
      <c r="D31" s="51"/>
      <c r="E31" s="52"/>
      <c r="F31" s="995"/>
      <c r="G31" s="42"/>
      <c r="H31" s="36"/>
      <c r="I31" s="80"/>
      <c r="J31" s="987">
        <v>282</v>
      </c>
      <c r="K31" s="987"/>
      <c r="L31" s="987"/>
      <c r="M31" s="987"/>
      <c r="N31" s="987"/>
      <c r="O31" s="987"/>
      <c r="P31" s="85"/>
      <c r="Q31" s="143"/>
      <c r="R31" s="776">
        <v>9.5</v>
      </c>
      <c r="S31" s="777"/>
      <c r="T31" s="777"/>
      <c r="U31" s="778"/>
      <c r="V31" s="79"/>
      <c r="W31" s="117"/>
      <c r="X31" s="857">
        <f>J31*R31</f>
        <v>2679</v>
      </c>
      <c r="Y31" s="857"/>
      <c r="Z31" s="857"/>
      <c r="AA31" s="857"/>
      <c r="AB31" s="857"/>
      <c r="AC31" s="857"/>
      <c r="AD31" s="96"/>
      <c r="AE31" s="6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</row>
    <row r="32" spans="2:45" ht="13.5" customHeight="1" thickBot="1" x14ac:dyDescent="0.2">
      <c r="B32" s="989"/>
      <c r="C32" s="990"/>
      <c r="D32" s="963">
        <v>44834</v>
      </c>
      <c r="E32" s="964"/>
      <c r="F32" s="964"/>
      <c r="G32" s="964"/>
      <c r="H32" s="964"/>
      <c r="I32" s="144"/>
      <c r="J32" s="988"/>
      <c r="K32" s="988"/>
      <c r="L32" s="988"/>
      <c r="M32" s="988"/>
      <c r="N32" s="988"/>
      <c r="O32" s="988"/>
      <c r="P32" s="813" t="s">
        <v>5</v>
      </c>
      <c r="Q32" s="814"/>
      <c r="R32" s="779"/>
      <c r="S32" s="780"/>
      <c r="T32" s="780"/>
      <c r="U32" s="781"/>
      <c r="V32" s="146"/>
      <c r="W32" s="158"/>
      <c r="X32" s="858"/>
      <c r="Y32" s="858"/>
      <c r="Z32" s="858"/>
      <c r="AA32" s="858"/>
      <c r="AB32" s="858"/>
      <c r="AC32" s="858"/>
      <c r="AD32" s="148" t="s">
        <v>6</v>
      </c>
      <c r="AE32" s="6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39"/>
      <c r="AS32" s="39"/>
    </row>
    <row r="33" spans="2:45" ht="13.5" customHeight="1" thickTop="1" x14ac:dyDescent="0.15">
      <c r="B33" s="989"/>
      <c r="C33" s="990"/>
      <c r="D33" s="996">
        <v>44835</v>
      </c>
      <c r="E33" s="997"/>
      <c r="F33" s="997"/>
      <c r="G33" s="997"/>
      <c r="H33" s="997"/>
      <c r="I33" s="188" t="s">
        <v>80</v>
      </c>
      <c r="J33" s="100"/>
      <c r="K33" s="100"/>
      <c r="L33" s="97"/>
      <c r="M33" s="97"/>
      <c r="N33" s="97"/>
      <c r="O33" s="97"/>
      <c r="P33" s="97"/>
      <c r="Q33" s="102"/>
      <c r="R33" s="188" t="s">
        <v>79</v>
      </c>
      <c r="S33" s="156"/>
      <c r="T33" s="156"/>
      <c r="U33" s="157"/>
      <c r="V33" s="188" t="s">
        <v>76</v>
      </c>
      <c r="W33" s="159"/>
      <c r="X33" s="159"/>
      <c r="Y33" s="159"/>
      <c r="Z33" s="159"/>
      <c r="AA33" s="159"/>
      <c r="AB33" s="159"/>
      <c r="AC33" s="159"/>
      <c r="AD33" s="92"/>
      <c r="AE33" s="6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39"/>
      <c r="AS33" s="39"/>
    </row>
    <row r="34" spans="2:45" ht="13.5" customHeight="1" x14ac:dyDescent="0.15">
      <c r="B34" s="989"/>
      <c r="C34" s="990"/>
      <c r="D34" s="51"/>
      <c r="E34" s="52"/>
      <c r="F34" s="995" t="s">
        <v>4</v>
      </c>
      <c r="G34" s="42"/>
      <c r="H34" s="14"/>
      <c r="I34" s="80"/>
      <c r="J34" s="43"/>
      <c r="K34" s="43"/>
      <c r="L34" s="43"/>
      <c r="M34" s="43"/>
      <c r="N34" s="43"/>
      <c r="O34" s="43"/>
      <c r="P34" s="85"/>
      <c r="Q34" s="143"/>
      <c r="R34" s="830" t="s">
        <v>71</v>
      </c>
      <c r="S34" s="831"/>
      <c r="T34" s="831"/>
      <c r="U34" s="832"/>
      <c r="V34" s="180" t="s">
        <v>33</v>
      </c>
      <c r="X34" s="53"/>
      <c r="Y34" s="53"/>
      <c r="Z34" s="53"/>
      <c r="AA34" s="53"/>
      <c r="AB34" s="53"/>
      <c r="AC34" s="53"/>
      <c r="AD34" s="96"/>
      <c r="AE34" s="6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39"/>
      <c r="AS34" s="39"/>
    </row>
    <row r="35" spans="2:45" ht="12" customHeight="1" x14ac:dyDescent="0.15">
      <c r="B35" s="989"/>
      <c r="C35" s="990"/>
      <c r="D35" s="51"/>
      <c r="E35" s="52"/>
      <c r="F35" s="995"/>
      <c r="G35" s="42"/>
      <c r="H35" s="14"/>
      <c r="I35" s="80"/>
      <c r="J35" s="987">
        <v>279</v>
      </c>
      <c r="K35" s="987"/>
      <c r="L35" s="987"/>
      <c r="M35" s="987"/>
      <c r="N35" s="987"/>
      <c r="O35" s="987"/>
      <c r="P35" s="85"/>
      <c r="Q35" s="143"/>
      <c r="R35" s="785">
        <f>IF(R31=0,0,VLOOKUP(R31,'計算用（非表示）'!C5:D8,2))</f>
        <v>13.5</v>
      </c>
      <c r="S35" s="786"/>
      <c r="T35" s="786"/>
      <c r="U35" s="787"/>
      <c r="V35" s="79"/>
      <c r="W35" s="117"/>
      <c r="X35" s="857">
        <f>J35*R35</f>
        <v>3766.5</v>
      </c>
      <c r="Y35" s="857"/>
      <c r="Z35" s="857"/>
      <c r="AA35" s="857"/>
      <c r="AB35" s="857"/>
      <c r="AC35" s="857"/>
      <c r="AD35" s="96"/>
      <c r="AE35" s="6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39"/>
      <c r="AS35" s="39"/>
    </row>
    <row r="36" spans="2:45" ht="13.5" customHeight="1" thickBot="1" x14ac:dyDescent="0.2">
      <c r="B36" s="989"/>
      <c r="C36" s="990"/>
      <c r="D36" s="963">
        <v>45016</v>
      </c>
      <c r="E36" s="964"/>
      <c r="F36" s="964"/>
      <c r="G36" s="964"/>
      <c r="H36" s="964"/>
      <c r="I36" s="144"/>
      <c r="J36" s="988"/>
      <c r="K36" s="988"/>
      <c r="L36" s="988"/>
      <c r="M36" s="988"/>
      <c r="N36" s="988"/>
      <c r="O36" s="988"/>
      <c r="P36" s="813" t="s">
        <v>5</v>
      </c>
      <c r="Q36" s="814"/>
      <c r="R36" s="788"/>
      <c r="S36" s="789"/>
      <c r="T36" s="789"/>
      <c r="U36" s="790"/>
      <c r="V36" s="146"/>
      <c r="W36" s="158"/>
      <c r="X36" s="858"/>
      <c r="Y36" s="858"/>
      <c r="Z36" s="858"/>
      <c r="AA36" s="858"/>
      <c r="AB36" s="858"/>
      <c r="AC36" s="858"/>
      <c r="AD36" s="148" t="s">
        <v>6</v>
      </c>
      <c r="AE36" s="6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39"/>
      <c r="AS36" s="39"/>
    </row>
    <row r="37" spans="2:45" ht="13.5" customHeight="1" thickTop="1" x14ac:dyDescent="0.15">
      <c r="B37" s="989"/>
      <c r="C37" s="990"/>
      <c r="D37" s="965" t="s">
        <v>30</v>
      </c>
      <c r="E37" s="966"/>
      <c r="F37" s="966"/>
      <c r="G37" s="966"/>
      <c r="H37" s="966"/>
      <c r="I37" s="185" t="s">
        <v>52</v>
      </c>
      <c r="J37" s="162"/>
      <c r="K37" s="162"/>
      <c r="L37" s="171"/>
      <c r="M37" s="162"/>
      <c r="N37" s="163"/>
      <c r="O37" s="163"/>
      <c r="P37" s="163"/>
      <c r="Q37" s="164"/>
      <c r="R37" s="821"/>
      <c r="S37" s="821"/>
      <c r="T37" s="821"/>
      <c r="U37" s="821"/>
      <c r="V37" s="823" t="s">
        <v>57</v>
      </c>
      <c r="W37" s="824"/>
      <c r="X37" s="824"/>
      <c r="Y37" s="105"/>
      <c r="Z37" s="105"/>
      <c r="AA37" s="105"/>
      <c r="AB37" s="105"/>
      <c r="AC37" s="105"/>
      <c r="AD37" s="152"/>
      <c r="AE37" s="70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39"/>
      <c r="AS37" s="39"/>
    </row>
    <row r="38" spans="2:45" ht="13.5" customHeight="1" x14ac:dyDescent="0.15">
      <c r="B38" s="989"/>
      <c r="C38" s="990"/>
      <c r="D38" s="967"/>
      <c r="E38" s="968"/>
      <c r="F38" s="968"/>
      <c r="G38" s="968"/>
      <c r="H38" s="968"/>
      <c r="I38" s="165"/>
      <c r="J38" s="971">
        <f>J31+J35</f>
        <v>561</v>
      </c>
      <c r="K38" s="971"/>
      <c r="L38" s="971"/>
      <c r="M38" s="971"/>
      <c r="N38" s="971"/>
      <c r="O38" s="971"/>
      <c r="P38" s="166"/>
      <c r="Q38" s="167"/>
      <c r="R38" s="821"/>
      <c r="S38" s="821"/>
      <c r="T38" s="821"/>
      <c r="U38" s="821"/>
      <c r="V38" s="187" t="s">
        <v>34</v>
      </c>
      <c r="X38" s="90"/>
      <c r="Y38" s="90"/>
      <c r="Z38" s="90"/>
      <c r="AA38" s="90"/>
      <c r="AB38" s="90"/>
      <c r="AC38" s="90"/>
      <c r="AD38" s="75"/>
      <c r="AE38" s="43"/>
      <c r="AF38" s="618" t="s">
        <v>121</v>
      </c>
      <c r="AG38" s="618"/>
      <c r="AH38" s="618"/>
      <c r="AI38" s="618"/>
      <c r="AJ38" s="618"/>
      <c r="AK38" s="618"/>
      <c r="AL38" s="618"/>
      <c r="AM38" s="618"/>
      <c r="AN38" s="618"/>
      <c r="AO38" s="222"/>
      <c r="AP38" s="222"/>
      <c r="AQ38" s="222"/>
      <c r="AR38" s="39"/>
      <c r="AS38" s="39"/>
    </row>
    <row r="39" spans="2:45" ht="12" customHeight="1" x14ac:dyDescent="0.15">
      <c r="B39" s="989"/>
      <c r="C39" s="990"/>
      <c r="D39" s="967"/>
      <c r="E39" s="968"/>
      <c r="F39" s="968"/>
      <c r="G39" s="968"/>
      <c r="H39" s="968"/>
      <c r="I39" s="165"/>
      <c r="J39" s="971"/>
      <c r="K39" s="971"/>
      <c r="L39" s="971"/>
      <c r="M39" s="971"/>
      <c r="N39" s="971"/>
      <c r="O39" s="971"/>
      <c r="P39" s="972" t="s">
        <v>5</v>
      </c>
      <c r="Q39" s="973"/>
      <c r="R39" s="821"/>
      <c r="S39" s="821"/>
      <c r="T39" s="821"/>
      <c r="U39" s="821"/>
      <c r="V39" s="807" t="s">
        <v>50</v>
      </c>
      <c r="W39" s="808"/>
      <c r="X39" s="828">
        <f>IFERROR(X31+X35,0)</f>
        <v>6445.5</v>
      </c>
      <c r="Y39" s="828"/>
      <c r="Z39" s="828"/>
      <c r="AA39" s="828"/>
      <c r="AB39" s="828"/>
      <c r="AC39" s="828"/>
      <c r="AD39" s="75"/>
      <c r="AE39" s="43"/>
      <c r="AF39" s="621" t="s">
        <v>48</v>
      </c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39"/>
      <c r="AS39" s="39"/>
    </row>
    <row r="40" spans="2:45" ht="13.5" customHeight="1" thickBot="1" x14ac:dyDescent="0.2">
      <c r="B40" s="991"/>
      <c r="C40" s="992"/>
      <c r="D40" s="969"/>
      <c r="E40" s="970"/>
      <c r="F40" s="970"/>
      <c r="G40" s="970"/>
      <c r="H40" s="970"/>
      <c r="I40" s="172"/>
      <c r="J40" s="169"/>
      <c r="K40" s="173"/>
      <c r="L40" s="173"/>
      <c r="M40" s="173"/>
      <c r="N40" s="173"/>
      <c r="O40" s="173"/>
      <c r="P40" s="173"/>
      <c r="Q40" s="189" t="s">
        <v>38</v>
      </c>
      <c r="R40" s="822"/>
      <c r="S40" s="822"/>
      <c r="T40" s="822"/>
      <c r="U40" s="822"/>
      <c r="V40" s="809"/>
      <c r="W40" s="810"/>
      <c r="X40" s="829"/>
      <c r="Y40" s="829"/>
      <c r="Z40" s="829"/>
      <c r="AA40" s="829"/>
      <c r="AB40" s="829"/>
      <c r="AC40" s="829"/>
      <c r="AD40" s="153" t="s">
        <v>6</v>
      </c>
      <c r="AE40" s="43"/>
      <c r="AF40" s="4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39"/>
      <c r="AS40" s="39"/>
    </row>
    <row r="41" spans="2:45" ht="13.5" customHeight="1" thickTop="1" thickBot="1" x14ac:dyDescent="0.2">
      <c r="B41" s="82"/>
      <c r="C41" s="132"/>
      <c r="D41" s="131"/>
      <c r="E41" s="131"/>
      <c r="F41" s="131"/>
      <c r="G41" s="131"/>
      <c r="H41" s="131"/>
      <c r="I41" s="196"/>
      <c r="J41" s="198" t="s">
        <v>113</v>
      </c>
      <c r="L41" s="174"/>
      <c r="M41" s="174"/>
      <c r="N41" s="174"/>
      <c r="O41" s="175"/>
      <c r="P41" s="160"/>
      <c r="Q41" s="161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78"/>
      <c r="AD41" s="78"/>
      <c r="AE41" s="88"/>
      <c r="AF41" s="622" t="s">
        <v>36</v>
      </c>
      <c r="AG41" s="622"/>
      <c r="AH41" s="622"/>
      <c r="AI41" s="622"/>
      <c r="AJ41" s="622"/>
      <c r="AK41" s="622"/>
      <c r="AL41" s="622"/>
      <c r="AM41" s="622"/>
      <c r="AN41" s="622"/>
      <c r="AO41" s="222"/>
      <c r="AP41" s="222"/>
      <c r="AQ41" s="222"/>
      <c r="AR41" s="39"/>
    </row>
    <row r="42" spans="2:45" ht="13.5" customHeight="1" thickTop="1" x14ac:dyDescent="0.15">
      <c r="B42" s="132"/>
      <c r="C42" s="132"/>
      <c r="D42" s="131"/>
      <c r="E42" s="131"/>
      <c r="F42" s="131"/>
      <c r="G42" s="131"/>
      <c r="H42" s="131"/>
      <c r="I42" s="197" t="s">
        <v>43</v>
      </c>
      <c r="J42" s="43" t="s">
        <v>116</v>
      </c>
      <c r="L42" s="176"/>
      <c r="M42" s="176"/>
      <c r="N42" s="176"/>
      <c r="O42" s="78"/>
      <c r="P42" s="662" t="str">
        <f>IF(J19+J23+J31+J35=0,"",(IF(AND(J19=J31,J23=J35),"✓","")))</f>
        <v>✓</v>
      </c>
      <c r="Q42" s="663"/>
      <c r="R42" s="43"/>
      <c r="S42" s="43"/>
      <c r="T42" s="43"/>
      <c r="AF42" s="620" t="s">
        <v>104</v>
      </c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39"/>
    </row>
    <row r="43" spans="2:45" ht="13.5" customHeight="1" thickBot="1" x14ac:dyDescent="0.2">
      <c r="B43" s="132"/>
      <c r="C43" s="132"/>
      <c r="D43" s="131"/>
      <c r="E43" s="131"/>
      <c r="F43" s="131"/>
      <c r="G43" s="6"/>
      <c r="H43" s="131"/>
      <c r="I43" s="611"/>
      <c r="J43" s="612" t="s">
        <v>117</v>
      </c>
      <c r="L43" s="176"/>
      <c r="M43" s="176"/>
      <c r="N43" s="176"/>
      <c r="O43" s="78"/>
      <c r="P43" s="1046"/>
      <c r="Q43" s="1047"/>
      <c r="R43" s="43"/>
      <c r="S43" s="43"/>
      <c r="T43" s="43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13"/>
      <c r="J44" s="616"/>
      <c r="K44" s="616"/>
      <c r="L44" s="615"/>
      <c r="M44" s="615"/>
      <c r="N44" s="615"/>
      <c r="O44" s="615"/>
      <c r="P44" s="597"/>
      <c r="Q44" s="597"/>
      <c r="R44" s="43"/>
      <c r="S44" s="43"/>
      <c r="T44" s="43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07"/>
      <c r="J45" s="598"/>
      <c r="K45" s="598"/>
      <c r="L45" s="598"/>
      <c r="M45" s="598"/>
      <c r="N45" s="598"/>
      <c r="O45" s="598"/>
      <c r="P45" s="327"/>
      <c r="Q45" s="327"/>
      <c r="R45" s="43"/>
      <c r="S45" s="43"/>
      <c r="T45" s="43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08"/>
      <c r="J46" s="598"/>
      <c r="K46" s="598"/>
      <c r="L46" s="598"/>
      <c r="M46" s="598"/>
      <c r="N46" s="598"/>
      <c r="O46" s="598"/>
      <c r="P46" s="598"/>
      <c r="Q46" s="598"/>
      <c r="R46" s="43"/>
      <c r="S46" s="43"/>
      <c r="T46" s="43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607"/>
      <c r="J47" s="607"/>
      <c r="K47" s="609"/>
      <c r="L47" s="609"/>
      <c r="M47" s="609"/>
      <c r="N47" s="609"/>
      <c r="O47" s="609"/>
      <c r="P47" s="609"/>
      <c r="Q47" s="610"/>
      <c r="R47" s="43"/>
      <c r="S47" s="43"/>
      <c r="T47" s="43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4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</row>
    <row r="49" spans="1:57" ht="13.5" customHeight="1" thickTop="1" x14ac:dyDescent="0.15">
      <c r="A49" s="121"/>
      <c r="B49" s="974" t="s">
        <v>67</v>
      </c>
      <c r="C49" s="975"/>
      <c r="D49" s="978" t="s">
        <v>81</v>
      </c>
      <c r="E49" s="979"/>
      <c r="F49" s="186" t="s">
        <v>110</v>
      </c>
      <c r="G49" s="97"/>
      <c r="H49" s="97"/>
      <c r="I49" s="97"/>
      <c r="J49" s="97"/>
      <c r="K49" s="97"/>
      <c r="L49" s="97"/>
      <c r="M49" s="97"/>
      <c r="N49" s="265"/>
      <c r="O49" s="265"/>
      <c r="P49" s="104"/>
      <c r="Q49" s="97"/>
      <c r="R49" s="97"/>
      <c r="S49" s="97"/>
      <c r="T49" s="97"/>
      <c r="U49" s="97"/>
      <c r="V49" s="97"/>
      <c r="W49" s="97"/>
      <c r="X49" s="97"/>
      <c r="Y49" s="102"/>
      <c r="Z49" s="43"/>
      <c r="AA49" s="55"/>
      <c r="AB49" s="38"/>
      <c r="AC49" s="38"/>
      <c r="AD49" s="38"/>
      <c r="AE49" s="38"/>
      <c r="AF49" s="619"/>
      <c r="AG49" s="619"/>
      <c r="AH49" s="619"/>
      <c r="AI49" s="619"/>
      <c r="AJ49" s="619"/>
      <c r="AK49" s="619"/>
      <c r="AL49" s="619"/>
      <c r="AM49" s="619"/>
      <c r="AN49" s="619"/>
      <c r="AO49" s="222"/>
      <c r="AP49" s="222"/>
      <c r="AQ49" s="222"/>
    </row>
    <row r="50" spans="1:57" ht="12" customHeight="1" x14ac:dyDescent="0.15">
      <c r="A50" s="121"/>
      <c r="B50" s="974"/>
      <c r="C50" s="975"/>
      <c r="D50" s="980"/>
      <c r="E50" s="981"/>
      <c r="F50" s="74"/>
      <c r="G50" s="843" t="str">
        <f>IF(P42="",ROUNDDOWN(X27,0),"")</f>
        <v/>
      </c>
      <c r="H50" s="843"/>
      <c r="I50" s="843"/>
      <c r="J50" s="843"/>
      <c r="K50" s="843"/>
      <c r="L50" s="843"/>
      <c r="M50" s="843"/>
      <c r="N50" s="843"/>
      <c r="O50" s="843"/>
      <c r="P50" s="64"/>
      <c r="Q50" s="94"/>
      <c r="R50" s="43"/>
      <c r="S50" s="43"/>
      <c r="T50" s="43"/>
      <c r="U50" s="43"/>
      <c r="V50" s="43"/>
      <c r="W50" s="43"/>
      <c r="X50" s="43"/>
      <c r="Y50" s="75"/>
      <c r="Z50" s="6"/>
      <c r="AA50" s="64"/>
      <c r="AB50" s="38"/>
      <c r="AC50" s="38"/>
      <c r="AD50" s="38"/>
      <c r="AE50" s="38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</row>
    <row r="51" spans="1:57" ht="13.5" customHeight="1" x14ac:dyDescent="0.15">
      <c r="A51" s="121"/>
      <c r="B51" s="974"/>
      <c r="C51" s="975"/>
      <c r="D51" s="980"/>
      <c r="E51" s="981"/>
      <c r="F51" s="211"/>
      <c r="G51" s="844"/>
      <c r="H51" s="844"/>
      <c r="I51" s="844"/>
      <c r="J51" s="844"/>
      <c r="K51" s="844"/>
      <c r="L51" s="844"/>
      <c r="M51" s="844"/>
      <c r="N51" s="844"/>
      <c r="O51" s="844"/>
      <c r="P51" s="106" t="s">
        <v>6</v>
      </c>
      <c r="Q51" s="315" t="s">
        <v>40</v>
      </c>
      <c r="R51" s="63"/>
      <c r="S51" s="63"/>
      <c r="T51" s="63"/>
      <c r="U51" s="63"/>
      <c r="V51" s="63"/>
      <c r="W51" s="63"/>
      <c r="X51" s="194"/>
      <c r="Y51" s="316"/>
      <c r="Z51" s="38"/>
      <c r="AA51" s="71"/>
      <c r="AB51" s="38"/>
      <c r="AC51" s="38"/>
      <c r="AD51" s="38"/>
      <c r="AE51" s="38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130"/>
      <c r="AS51" s="130"/>
      <c r="AT51" s="130"/>
      <c r="AU51" s="130"/>
    </row>
    <row r="52" spans="1:57" ht="13.5" customHeight="1" x14ac:dyDescent="0.15">
      <c r="A52" s="121"/>
      <c r="B52" s="974"/>
      <c r="C52" s="975"/>
      <c r="D52" s="980"/>
      <c r="E52" s="981"/>
      <c r="F52" s="278" t="s">
        <v>83</v>
      </c>
      <c r="G52" s="45"/>
      <c r="H52" s="45"/>
      <c r="I52" s="45"/>
      <c r="J52" s="45"/>
      <c r="K52" s="45"/>
      <c r="L52" s="45"/>
      <c r="M52" s="48"/>
      <c r="N52" s="279"/>
      <c r="O52" s="279"/>
      <c r="P52" s="108"/>
      <c r="Q52" s="108"/>
      <c r="R52" s="108"/>
      <c r="S52" s="108"/>
      <c r="T52" s="108"/>
      <c r="U52" s="108"/>
      <c r="V52" s="108"/>
      <c r="W52" s="108"/>
      <c r="X52" s="108"/>
      <c r="Y52" s="317"/>
      <c r="Z52" s="38"/>
      <c r="AA52" s="70"/>
      <c r="AB52" s="38"/>
      <c r="AC52" s="38"/>
      <c r="AD52" s="38"/>
      <c r="AE52" s="38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130"/>
      <c r="AS52" s="130"/>
      <c r="AT52" s="130"/>
      <c r="AU52" s="130"/>
    </row>
    <row r="53" spans="1:57" ht="12" customHeight="1" x14ac:dyDescent="0.15">
      <c r="A53" s="121"/>
      <c r="B53" s="974"/>
      <c r="C53" s="975"/>
      <c r="D53" s="980"/>
      <c r="E53" s="981"/>
      <c r="F53" s="74"/>
      <c r="G53" s="843" t="str">
        <f>IF(P42="",ROUNDDOWN(X39,0),"")</f>
        <v/>
      </c>
      <c r="H53" s="843"/>
      <c r="I53" s="843"/>
      <c r="J53" s="843"/>
      <c r="K53" s="843"/>
      <c r="L53" s="843"/>
      <c r="M53" s="843"/>
      <c r="N53" s="843"/>
      <c r="O53" s="843"/>
      <c r="P53" s="64"/>
      <c r="Q53" s="64"/>
      <c r="R53" s="64"/>
      <c r="S53" s="64"/>
      <c r="T53" s="64"/>
      <c r="U53" s="64"/>
      <c r="V53" s="64"/>
      <c r="W53" s="64"/>
      <c r="X53" s="64"/>
      <c r="Y53" s="316"/>
      <c r="Z53" s="38"/>
      <c r="AA53" s="88"/>
      <c r="AB53" s="38"/>
      <c r="AC53" s="38"/>
      <c r="AD53" s="38"/>
      <c r="AE53" s="38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</row>
    <row r="54" spans="1:57" ht="13.5" customHeight="1" x14ac:dyDescent="0.15">
      <c r="A54" s="121"/>
      <c r="B54" s="974"/>
      <c r="C54" s="975"/>
      <c r="D54" s="980"/>
      <c r="E54" s="981"/>
      <c r="F54" s="211"/>
      <c r="G54" s="844"/>
      <c r="H54" s="844"/>
      <c r="I54" s="844"/>
      <c r="J54" s="844"/>
      <c r="K54" s="844"/>
      <c r="L54" s="844"/>
      <c r="M54" s="844"/>
      <c r="N54" s="844"/>
      <c r="O54" s="844"/>
      <c r="P54" s="106" t="s">
        <v>6</v>
      </c>
      <c r="Q54" s="195" t="s">
        <v>39</v>
      </c>
      <c r="R54" s="63"/>
      <c r="S54" s="63"/>
      <c r="T54" s="63"/>
      <c r="U54" s="63"/>
      <c r="V54" s="63"/>
      <c r="W54" s="63"/>
      <c r="X54" s="193"/>
      <c r="Y54" s="318"/>
      <c r="Z54" s="38"/>
      <c r="AA54" s="71"/>
      <c r="AB54" s="38"/>
      <c r="AC54" s="38"/>
      <c r="AD54" s="38"/>
      <c r="AE54" s="38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</row>
    <row r="55" spans="1:57" ht="13.5" customHeight="1" x14ac:dyDescent="0.15">
      <c r="A55" s="121"/>
      <c r="B55" s="974"/>
      <c r="C55" s="975"/>
      <c r="D55" s="980"/>
      <c r="E55" s="981"/>
      <c r="F55" s="270" t="s">
        <v>53</v>
      </c>
      <c r="G55" s="64"/>
      <c r="H55" s="64"/>
      <c r="I55" s="64"/>
      <c r="J55" s="64"/>
      <c r="K55" s="64"/>
      <c r="L55" s="64"/>
      <c r="M55" s="64"/>
      <c r="N55" s="271"/>
      <c r="O55" s="271"/>
      <c r="P55" s="64"/>
      <c r="Q55" s="64"/>
      <c r="R55" s="64"/>
      <c r="S55" s="64"/>
      <c r="T55" s="64"/>
      <c r="U55" s="64"/>
      <c r="V55" s="64"/>
      <c r="W55" s="64"/>
      <c r="X55" s="64"/>
      <c r="Y55" s="316"/>
      <c r="Z55" s="38"/>
      <c r="AA55" s="70"/>
      <c r="AB55" s="38"/>
      <c r="AC55" s="38"/>
      <c r="AD55" s="38"/>
      <c r="AE55" s="38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</row>
    <row r="56" spans="1:57" ht="12" customHeight="1" x14ac:dyDescent="0.15">
      <c r="A56" s="121"/>
      <c r="B56" s="974"/>
      <c r="C56" s="975"/>
      <c r="D56" s="980"/>
      <c r="E56" s="981"/>
      <c r="F56" s="213"/>
      <c r="G56" s="792" t="str">
        <f>IF(P42="",G50+G53,"")</f>
        <v/>
      </c>
      <c r="H56" s="792"/>
      <c r="I56" s="792"/>
      <c r="J56" s="792"/>
      <c r="K56" s="792"/>
      <c r="L56" s="792"/>
      <c r="M56" s="792"/>
      <c r="N56" s="792"/>
      <c r="O56" s="792"/>
      <c r="P56" s="64"/>
      <c r="Q56" s="64"/>
      <c r="R56" s="64"/>
      <c r="S56" s="64"/>
      <c r="T56" s="64"/>
      <c r="U56" s="64"/>
      <c r="V56" s="64"/>
      <c r="W56" s="64"/>
      <c r="X56" s="64"/>
      <c r="Y56" s="316"/>
      <c r="Z56" s="38"/>
      <c r="AA56" s="88"/>
      <c r="AB56" s="38"/>
      <c r="AC56" s="38"/>
      <c r="AD56" s="38"/>
      <c r="AE56" s="38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</row>
    <row r="57" spans="1:57" ht="13.5" customHeight="1" thickBot="1" x14ac:dyDescent="0.2">
      <c r="A57" s="121"/>
      <c r="B57" s="974"/>
      <c r="C57" s="975"/>
      <c r="D57" s="982"/>
      <c r="E57" s="983"/>
      <c r="F57" s="145"/>
      <c r="G57" s="845"/>
      <c r="H57" s="845"/>
      <c r="I57" s="845"/>
      <c r="J57" s="845"/>
      <c r="K57" s="845"/>
      <c r="L57" s="845"/>
      <c r="M57" s="845"/>
      <c r="N57" s="845"/>
      <c r="O57" s="845"/>
      <c r="P57" s="101" t="s">
        <v>6</v>
      </c>
      <c r="Q57" s="319" t="s">
        <v>41</v>
      </c>
      <c r="R57" s="98"/>
      <c r="S57" s="98"/>
      <c r="T57" s="98"/>
      <c r="U57" s="98"/>
      <c r="V57" s="98"/>
      <c r="W57" s="98"/>
      <c r="X57" s="320"/>
      <c r="Y57" s="316"/>
      <c r="Z57" s="38"/>
      <c r="AA57" s="88"/>
      <c r="AB57" s="38"/>
      <c r="AC57" s="38"/>
      <c r="AD57" s="38"/>
      <c r="AE57" s="38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</row>
    <row r="58" spans="1:57" ht="13.5" customHeight="1" thickTop="1" x14ac:dyDescent="0.15">
      <c r="A58" s="121"/>
      <c r="B58" s="974"/>
      <c r="C58" s="975"/>
      <c r="D58" s="126"/>
      <c r="E58" s="109"/>
      <c r="U58" s="121"/>
      <c r="V58" s="1043" t="s">
        <v>46</v>
      </c>
      <c r="W58" s="1043"/>
      <c r="X58" s="245" t="s">
        <v>84</v>
      </c>
      <c r="Y58" s="246"/>
      <c r="Z58" s="246"/>
      <c r="AA58" s="246"/>
      <c r="AB58" s="246"/>
      <c r="AC58" s="246"/>
      <c r="AD58" s="246"/>
      <c r="AE58" s="246"/>
      <c r="AF58" s="356"/>
      <c r="AG58" s="356"/>
      <c r="AH58" s="247"/>
      <c r="AI58" s="357"/>
      <c r="AJ58" s="247"/>
      <c r="AK58" s="247"/>
      <c r="AL58" s="247"/>
      <c r="AM58" s="247"/>
      <c r="AN58" s="247"/>
      <c r="AO58" s="247"/>
      <c r="AP58" s="247"/>
      <c r="AQ58" s="358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</row>
    <row r="59" spans="1:57" ht="12" customHeight="1" x14ac:dyDescent="0.15">
      <c r="A59" s="121"/>
      <c r="B59" s="974"/>
      <c r="C59" s="975"/>
      <c r="U59" s="121"/>
      <c r="V59" s="1043"/>
      <c r="W59" s="1043"/>
      <c r="X59" s="337"/>
      <c r="Y59" s="957">
        <v>8976</v>
      </c>
      <c r="Z59" s="957"/>
      <c r="AA59" s="957"/>
      <c r="AB59" s="957"/>
      <c r="AC59" s="957"/>
      <c r="AD59" s="957"/>
      <c r="AE59" s="957"/>
      <c r="AF59" s="957"/>
      <c r="AG59" s="957"/>
      <c r="AH59" s="251"/>
      <c r="AI59" s="359"/>
      <c r="AJ59" s="251"/>
      <c r="AK59" s="251"/>
      <c r="AL59" s="251"/>
      <c r="AM59" s="251"/>
      <c r="AN59" s="251"/>
      <c r="AO59" s="251"/>
      <c r="AP59" s="251"/>
      <c r="AQ59" s="339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</row>
    <row r="60" spans="1:57" ht="13.5" customHeight="1" x14ac:dyDescent="0.15">
      <c r="A60" s="121"/>
      <c r="B60" s="974"/>
      <c r="C60" s="975"/>
      <c r="U60" s="121"/>
      <c r="V60" s="1043"/>
      <c r="W60" s="1043"/>
      <c r="X60" s="340"/>
      <c r="Y60" s="958"/>
      <c r="Z60" s="958"/>
      <c r="AA60" s="958"/>
      <c r="AB60" s="958"/>
      <c r="AC60" s="958"/>
      <c r="AD60" s="958"/>
      <c r="AE60" s="958"/>
      <c r="AF60" s="958"/>
      <c r="AG60" s="958"/>
      <c r="AH60" s="341" t="s">
        <v>6</v>
      </c>
      <c r="AI60" s="254"/>
      <c r="AJ60" s="360"/>
      <c r="AK60" s="255"/>
      <c r="AL60" s="361"/>
      <c r="AM60" s="361"/>
      <c r="AN60" s="255"/>
      <c r="AO60" s="255"/>
      <c r="AP60" s="251"/>
      <c r="AQ60" s="343" t="s">
        <v>40</v>
      </c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</row>
    <row r="61" spans="1:57" ht="13.5" customHeight="1" x14ac:dyDescent="0.15">
      <c r="A61" s="121"/>
      <c r="B61" s="974"/>
      <c r="C61" s="975"/>
      <c r="U61" s="121"/>
      <c r="V61" s="1043"/>
      <c r="W61" s="1043"/>
      <c r="X61" s="349" t="s">
        <v>85</v>
      </c>
      <c r="Y61" s="250"/>
      <c r="Z61" s="250"/>
      <c r="AA61" s="250"/>
      <c r="AB61" s="250"/>
      <c r="AC61" s="250"/>
      <c r="AD61" s="250"/>
      <c r="AE61" s="362"/>
      <c r="AF61" s="350"/>
      <c r="AG61" s="350"/>
      <c r="AH61" s="251"/>
      <c r="AI61" s="251"/>
      <c r="AJ61" s="251"/>
      <c r="AK61" s="251"/>
      <c r="AL61" s="251"/>
      <c r="AM61" s="251"/>
      <c r="AN61" s="251"/>
      <c r="AO61" s="251"/>
      <c r="AP61" s="259"/>
      <c r="AQ61" s="339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</row>
    <row r="62" spans="1:57" ht="12" customHeight="1" thickBot="1" x14ac:dyDescent="0.2">
      <c r="A62" s="121"/>
      <c r="B62" s="974"/>
      <c r="C62" s="975"/>
      <c r="D62" s="125"/>
      <c r="E62" s="37"/>
      <c r="U62" s="121"/>
      <c r="V62" s="1043"/>
      <c r="W62" s="1043"/>
      <c r="X62" s="337"/>
      <c r="Y62" s="957">
        <v>6445</v>
      </c>
      <c r="Z62" s="957"/>
      <c r="AA62" s="957"/>
      <c r="AB62" s="957"/>
      <c r="AC62" s="957"/>
      <c r="AD62" s="957"/>
      <c r="AE62" s="957"/>
      <c r="AF62" s="957"/>
      <c r="AG62" s="957"/>
      <c r="AH62" s="251"/>
      <c r="AI62" s="251"/>
      <c r="AJ62" s="251"/>
      <c r="AK62" s="251"/>
      <c r="AL62" s="251"/>
      <c r="AM62" s="251"/>
      <c r="AN62" s="251"/>
      <c r="AO62" s="251"/>
      <c r="AP62" s="251"/>
      <c r="AQ62" s="339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</row>
    <row r="63" spans="1:57" ht="12" customHeight="1" thickTop="1" x14ac:dyDescent="0.15">
      <c r="A63" s="121"/>
      <c r="B63" s="974"/>
      <c r="C63" s="975"/>
      <c r="D63" s="945" t="s">
        <v>82</v>
      </c>
      <c r="E63" s="946"/>
      <c r="F63" s="245" t="s">
        <v>86</v>
      </c>
      <c r="G63" s="246"/>
      <c r="H63" s="246"/>
      <c r="I63" s="247"/>
      <c r="J63" s="247"/>
      <c r="K63" s="247"/>
      <c r="L63" s="247"/>
      <c r="M63" s="247"/>
      <c r="N63" s="247"/>
      <c r="O63" s="247"/>
      <c r="P63" s="248"/>
      <c r="U63" s="121"/>
      <c r="V63" s="1043"/>
      <c r="W63" s="1043"/>
      <c r="X63" s="340"/>
      <c r="Y63" s="958"/>
      <c r="Z63" s="958"/>
      <c r="AA63" s="958"/>
      <c r="AB63" s="958"/>
      <c r="AC63" s="958"/>
      <c r="AD63" s="958"/>
      <c r="AE63" s="958"/>
      <c r="AF63" s="958"/>
      <c r="AG63" s="958"/>
      <c r="AH63" s="341" t="s">
        <v>6</v>
      </c>
      <c r="AI63" s="255"/>
      <c r="AJ63" s="255"/>
      <c r="AK63" s="255"/>
      <c r="AL63" s="255"/>
      <c r="AM63" s="255"/>
      <c r="AN63" s="255"/>
      <c r="AO63" s="255"/>
      <c r="AP63" s="255"/>
      <c r="AQ63" s="348" t="s">
        <v>39</v>
      </c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</row>
    <row r="64" spans="1:57" ht="13.5" customHeight="1" x14ac:dyDescent="0.15">
      <c r="A64" s="121"/>
      <c r="B64" s="974"/>
      <c r="C64" s="975"/>
      <c r="D64" s="947"/>
      <c r="E64" s="948"/>
      <c r="F64" s="249"/>
      <c r="G64" s="250"/>
      <c r="H64" s="250"/>
      <c r="I64" s="251"/>
      <c r="J64" s="251"/>
      <c r="K64" s="251"/>
      <c r="L64" s="951" t="s">
        <v>44</v>
      </c>
      <c r="M64" s="951"/>
      <c r="N64" s="953">
        <v>0</v>
      </c>
      <c r="O64" s="953"/>
      <c r="P64" s="252"/>
      <c r="U64" s="121"/>
      <c r="V64" s="1043"/>
      <c r="W64" s="1043"/>
      <c r="X64" s="365" t="s">
        <v>54</v>
      </c>
      <c r="Y64" s="251"/>
      <c r="Z64" s="251"/>
      <c r="AA64" s="251"/>
      <c r="AB64" s="251"/>
      <c r="AC64" s="251"/>
      <c r="AD64" s="251"/>
      <c r="AE64" s="251"/>
      <c r="AF64" s="350"/>
      <c r="AG64" s="350"/>
      <c r="AH64" s="251"/>
      <c r="AI64" s="338"/>
      <c r="AJ64" s="338"/>
      <c r="AK64" s="338"/>
      <c r="AL64" s="338"/>
      <c r="AM64" s="338"/>
      <c r="AN64" s="338"/>
      <c r="AO64" s="338"/>
      <c r="AP64" s="338"/>
      <c r="AQ64" s="339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</row>
    <row r="65" spans="1:59" ht="12" customHeight="1" x14ac:dyDescent="0.15">
      <c r="A65" s="121"/>
      <c r="B65" s="974"/>
      <c r="C65" s="975"/>
      <c r="D65" s="947"/>
      <c r="E65" s="948"/>
      <c r="F65" s="253"/>
      <c r="G65" s="254"/>
      <c r="H65" s="254"/>
      <c r="I65" s="255"/>
      <c r="J65" s="255"/>
      <c r="K65" s="255"/>
      <c r="L65" s="952"/>
      <c r="M65" s="952"/>
      <c r="N65" s="954"/>
      <c r="O65" s="954"/>
      <c r="P65" s="256" t="s">
        <v>6</v>
      </c>
      <c r="U65" s="121"/>
      <c r="V65" s="1043"/>
      <c r="W65" s="1043"/>
      <c r="X65" s="351"/>
      <c r="Y65" s="957">
        <v>15421</v>
      </c>
      <c r="Z65" s="957"/>
      <c r="AA65" s="957"/>
      <c r="AB65" s="957"/>
      <c r="AC65" s="957"/>
      <c r="AD65" s="957"/>
      <c r="AE65" s="957"/>
      <c r="AF65" s="957"/>
      <c r="AG65" s="957"/>
      <c r="AH65" s="251"/>
      <c r="AI65" s="338"/>
      <c r="AJ65" s="338"/>
      <c r="AK65" s="338"/>
      <c r="AL65" s="338"/>
      <c r="AM65" s="338"/>
      <c r="AN65" s="338"/>
      <c r="AO65" s="338"/>
      <c r="AP65" s="338"/>
      <c r="AQ65" s="339"/>
      <c r="AR65" s="130"/>
      <c r="AS65" s="130"/>
      <c r="AT65" s="130"/>
      <c r="AU65" s="130"/>
    </row>
    <row r="66" spans="1:59" ht="13.5" customHeight="1" thickBot="1" x14ac:dyDescent="0.2">
      <c r="A66" s="121"/>
      <c r="B66" s="974"/>
      <c r="C66" s="975"/>
      <c r="D66" s="947"/>
      <c r="E66" s="948"/>
      <c r="F66" s="257" t="s">
        <v>89</v>
      </c>
      <c r="G66" s="258"/>
      <c r="H66" s="258"/>
      <c r="I66" s="259"/>
      <c r="J66" s="259"/>
      <c r="K66" s="259"/>
      <c r="L66" s="259"/>
      <c r="M66" s="259"/>
      <c r="N66" s="259"/>
      <c r="O66" s="259"/>
      <c r="P66" s="260"/>
      <c r="U66" s="121"/>
      <c r="V66" s="1044"/>
      <c r="W66" s="1044"/>
      <c r="X66" s="366"/>
      <c r="Y66" s="1045"/>
      <c r="Z66" s="1045"/>
      <c r="AA66" s="1045"/>
      <c r="AB66" s="1045"/>
      <c r="AC66" s="1045"/>
      <c r="AD66" s="1045"/>
      <c r="AE66" s="1045"/>
      <c r="AF66" s="1045"/>
      <c r="AG66" s="1045"/>
      <c r="AH66" s="363" t="s">
        <v>6</v>
      </c>
      <c r="AI66" s="338"/>
      <c r="AJ66" s="338"/>
      <c r="AK66" s="338"/>
      <c r="AL66" s="338"/>
      <c r="AM66" s="338"/>
      <c r="AN66" s="338"/>
      <c r="AO66" s="338"/>
      <c r="AP66" s="251"/>
      <c r="AQ66" s="364" t="s">
        <v>41</v>
      </c>
      <c r="AR66" s="130"/>
      <c r="AS66" s="130"/>
      <c r="AT66" s="130"/>
      <c r="AU66" s="130"/>
    </row>
    <row r="67" spans="1:59" ht="13.5" customHeight="1" thickTop="1" x14ac:dyDescent="0.15">
      <c r="A67" s="121"/>
      <c r="B67" s="974"/>
      <c r="C67" s="975"/>
      <c r="D67" s="947"/>
      <c r="E67" s="948"/>
      <c r="F67" s="249"/>
      <c r="G67" s="250"/>
      <c r="H67" s="250"/>
      <c r="I67" s="251"/>
      <c r="J67" s="251"/>
      <c r="K67" s="251"/>
      <c r="L67" s="951" t="s">
        <v>44</v>
      </c>
      <c r="M67" s="951"/>
      <c r="N67" s="953">
        <v>5</v>
      </c>
      <c r="O67" s="953"/>
      <c r="P67" s="252"/>
      <c r="U67" s="121"/>
      <c r="V67" s="805" t="s">
        <v>47</v>
      </c>
      <c r="W67" s="806"/>
      <c r="X67" s="273" t="s">
        <v>87</v>
      </c>
      <c r="Y67" s="72"/>
      <c r="Z67" s="72"/>
      <c r="AA67" s="72"/>
      <c r="AB67" s="72"/>
      <c r="AC67" s="72"/>
      <c r="AD67" s="72"/>
      <c r="AE67" s="72"/>
      <c r="AF67" s="274"/>
      <c r="AG67" s="274"/>
      <c r="AH67" s="103"/>
      <c r="AI67" s="275"/>
      <c r="AJ67" s="275"/>
      <c r="AK67" s="275"/>
      <c r="AL67" s="275"/>
      <c r="AM67" s="275"/>
      <c r="AN67" s="275"/>
      <c r="AO67" s="275"/>
      <c r="AP67" s="275"/>
      <c r="AQ67" s="276"/>
      <c r="AR67" s="130"/>
      <c r="AS67" s="130"/>
      <c r="AT67" s="130"/>
      <c r="AU67" s="130"/>
    </row>
    <row r="68" spans="1:59" ht="12" customHeight="1" x14ac:dyDescent="0.15">
      <c r="A68" s="121"/>
      <c r="B68" s="974"/>
      <c r="C68" s="975"/>
      <c r="D68" s="947"/>
      <c r="E68" s="948"/>
      <c r="F68" s="253"/>
      <c r="G68" s="254"/>
      <c r="H68" s="254"/>
      <c r="I68" s="255"/>
      <c r="J68" s="255"/>
      <c r="K68" s="255"/>
      <c r="L68" s="952"/>
      <c r="M68" s="952"/>
      <c r="N68" s="954"/>
      <c r="O68" s="954"/>
      <c r="P68" s="256" t="s">
        <v>6</v>
      </c>
      <c r="U68" s="121"/>
      <c r="V68" s="796"/>
      <c r="W68" s="797"/>
      <c r="X68" s="74"/>
      <c r="Y68" s="792"/>
      <c r="Z68" s="792"/>
      <c r="AA68" s="792"/>
      <c r="AB68" s="792"/>
      <c r="AC68" s="792"/>
      <c r="AD68" s="792"/>
      <c r="AE68" s="792"/>
      <c r="AF68" s="792"/>
      <c r="AG68" s="792"/>
      <c r="AH68" s="64"/>
      <c r="AI68" s="129"/>
      <c r="AJ68" s="129"/>
      <c r="AK68" s="129"/>
      <c r="AL68" s="129"/>
      <c r="AM68" s="129"/>
      <c r="AN68" s="129"/>
      <c r="AO68" s="129"/>
      <c r="AP68" s="129"/>
      <c r="AQ68" s="267"/>
      <c r="AR68" s="130"/>
      <c r="AS68" s="130"/>
      <c r="AT68" s="130"/>
      <c r="AU68" s="130"/>
    </row>
    <row r="69" spans="1:59" ht="13.5" customHeight="1" x14ac:dyDescent="0.15">
      <c r="A69" s="121"/>
      <c r="B69" s="974"/>
      <c r="C69" s="975"/>
      <c r="D69" s="947"/>
      <c r="E69" s="948"/>
      <c r="F69" s="959" t="s">
        <v>45</v>
      </c>
      <c r="G69" s="960"/>
      <c r="H69" s="261" t="s">
        <v>42</v>
      </c>
      <c r="I69" s="251"/>
      <c r="J69" s="251"/>
      <c r="K69" s="251"/>
      <c r="L69" s="251"/>
      <c r="M69" s="251"/>
      <c r="N69" s="251"/>
      <c r="O69" s="251"/>
      <c r="P69" s="252"/>
      <c r="U69" s="121"/>
      <c r="V69" s="796"/>
      <c r="W69" s="797"/>
      <c r="X69" s="211"/>
      <c r="Y69" s="793"/>
      <c r="Z69" s="793"/>
      <c r="AA69" s="793"/>
      <c r="AB69" s="793"/>
      <c r="AC69" s="793"/>
      <c r="AD69" s="793"/>
      <c r="AE69" s="793"/>
      <c r="AF69" s="793"/>
      <c r="AG69" s="793"/>
      <c r="AH69" s="106" t="s">
        <v>6</v>
      </c>
      <c r="AI69" s="277"/>
      <c r="AJ69" s="277"/>
      <c r="AK69" s="277"/>
      <c r="AL69" s="277"/>
      <c r="AM69" s="277"/>
      <c r="AN69" s="277"/>
      <c r="AO69" s="277"/>
      <c r="AP69" s="64"/>
      <c r="AQ69" s="269" t="s">
        <v>40</v>
      </c>
      <c r="AR69" s="130"/>
      <c r="AS69" s="130"/>
      <c r="AT69" s="130"/>
      <c r="AU69" s="130"/>
    </row>
    <row r="70" spans="1:59" ht="13.5" customHeight="1" x14ac:dyDescent="0.15">
      <c r="A70" s="121"/>
      <c r="B70" s="974"/>
      <c r="C70" s="975"/>
      <c r="D70" s="947"/>
      <c r="E70" s="948"/>
      <c r="F70" s="959"/>
      <c r="G70" s="960"/>
      <c r="H70" s="250"/>
      <c r="I70" s="251"/>
      <c r="J70" s="251"/>
      <c r="K70" s="251"/>
      <c r="L70" s="984">
        <v>0.5</v>
      </c>
      <c r="M70" s="984"/>
      <c r="N70" s="984"/>
      <c r="O70" s="984"/>
      <c r="P70" s="252"/>
      <c r="U70" s="121"/>
      <c r="V70" s="796"/>
      <c r="W70" s="797"/>
      <c r="X70" s="278" t="s">
        <v>88</v>
      </c>
      <c r="Y70" s="45"/>
      <c r="Z70" s="45"/>
      <c r="AA70" s="45"/>
      <c r="AB70" s="45"/>
      <c r="AC70" s="45"/>
      <c r="AD70" s="45"/>
      <c r="AE70" s="48"/>
      <c r="AF70" s="279"/>
      <c r="AG70" s="279"/>
      <c r="AH70" s="108"/>
      <c r="AI70" s="280"/>
      <c r="AJ70" s="280"/>
      <c r="AK70" s="280"/>
      <c r="AL70" s="280"/>
      <c r="AM70" s="280"/>
      <c r="AN70" s="280"/>
      <c r="AO70" s="280"/>
      <c r="AP70" s="280"/>
      <c r="AQ70" s="267"/>
      <c r="AR70" s="130"/>
      <c r="AS70" s="130"/>
      <c r="AT70" s="130"/>
      <c r="AU70" s="130"/>
    </row>
    <row r="71" spans="1:59" ht="12" customHeight="1" thickBot="1" x14ac:dyDescent="0.2">
      <c r="A71" s="121"/>
      <c r="B71" s="974"/>
      <c r="C71" s="975"/>
      <c r="D71" s="949"/>
      <c r="E71" s="950"/>
      <c r="F71" s="961"/>
      <c r="G71" s="962"/>
      <c r="H71" s="262"/>
      <c r="I71" s="263"/>
      <c r="J71" s="263"/>
      <c r="K71" s="263"/>
      <c r="L71" s="985"/>
      <c r="M71" s="985"/>
      <c r="N71" s="985"/>
      <c r="O71" s="985"/>
      <c r="P71" s="264" t="s">
        <v>6</v>
      </c>
      <c r="U71" s="121"/>
      <c r="V71" s="796"/>
      <c r="W71" s="797"/>
      <c r="X71" s="74"/>
      <c r="Y71" s="792"/>
      <c r="Z71" s="792"/>
      <c r="AA71" s="792"/>
      <c r="AB71" s="792"/>
      <c r="AC71" s="792"/>
      <c r="AD71" s="792"/>
      <c r="AE71" s="792"/>
      <c r="AF71" s="792"/>
      <c r="AG71" s="792"/>
      <c r="AH71" s="64"/>
      <c r="AI71" s="129"/>
      <c r="AJ71" s="129"/>
      <c r="AK71" s="129"/>
      <c r="AL71" s="129"/>
      <c r="AM71" s="129"/>
      <c r="AN71" s="129"/>
      <c r="AO71" s="129"/>
      <c r="AP71" s="129"/>
      <c r="AQ71" s="267"/>
      <c r="AR71" s="130"/>
      <c r="AS71" s="130"/>
      <c r="AT71" s="130"/>
      <c r="AU71" s="130"/>
    </row>
    <row r="72" spans="1:59" ht="13.5" customHeight="1" thickTop="1" x14ac:dyDescent="0.15">
      <c r="A72" s="121"/>
      <c r="B72" s="974"/>
      <c r="C72" s="975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U72" s="121"/>
      <c r="V72" s="796"/>
      <c r="W72" s="797"/>
      <c r="X72" s="211"/>
      <c r="Y72" s="793"/>
      <c r="Z72" s="793"/>
      <c r="AA72" s="793"/>
      <c r="AB72" s="793"/>
      <c r="AC72" s="793"/>
      <c r="AD72" s="793"/>
      <c r="AE72" s="793"/>
      <c r="AF72" s="793"/>
      <c r="AG72" s="793"/>
      <c r="AH72" s="106" t="s">
        <v>6</v>
      </c>
      <c r="AI72" s="277"/>
      <c r="AJ72" s="277"/>
      <c r="AK72" s="277"/>
      <c r="AL72" s="277"/>
      <c r="AM72" s="277"/>
      <c r="AN72" s="277"/>
      <c r="AO72" s="277"/>
      <c r="AP72" s="64"/>
      <c r="AQ72" s="216" t="s">
        <v>39</v>
      </c>
      <c r="AR72" s="130"/>
      <c r="AS72" s="130"/>
      <c r="AT72" s="130"/>
      <c r="AU72" s="130"/>
    </row>
    <row r="73" spans="1:59" ht="13.5" customHeight="1" x14ac:dyDescent="0.15">
      <c r="A73" s="121"/>
      <c r="B73" s="974"/>
      <c r="C73" s="975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U73" s="121"/>
      <c r="V73" s="796"/>
      <c r="W73" s="797"/>
      <c r="X73" s="270" t="s">
        <v>55</v>
      </c>
      <c r="Y73" s="64"/>
      <c r="Z73" s="64"/>
      <c r="AA73" s="64"/>
      <c r="AB73" s="64"/>
      <c r="AC73" s="64"/>
      <c r="AD73" s="64"/>
      <c r="AE73" s="64"/>
      <c r="AF73" s="271"/>
      <c r="AG73" s="271"/>
      <c r="AH73" s="64"/>
      <c r="AI73" s="129"/>
      <c r="AJ73" s="129"/>
      <c r="AK73" s="129"/>
      <c r="AL73" s="129"/>
      <c r="AM73" s="129"/>
      <c r="AN73" s="129"/>
      <c r="AO73" s="129"/>
      <c r="AP73" s="280"/>
      <c r="AQ73" s="267"/>
      <c r="AR73" s="130"/>
      <c r="AS73" s="130"/>
      <c r="AT73" s="130"/>
      <c r="AU73" s="130"/>
    </row>
    <row r="74" spans="1:59" ht="12" customHeight="1" x14ac:dyDescent="0.15">
      <c r="A74" s="121"/>
      <c r="B74" s="974"/>
      <c r="C74" s="975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U74" s="121"/>
      <c r="V74" s="796"/>
      <c r="W74" s="797"/>
      <c r="X74" s="213"/>
      <c r="Y74" s="792"/>
      <c r="Z74" s="792"/>
      <c r="AA74" s="792"/>
      <c r="AB74" s="792"/>
      <c r="AC74" s="792"/>
      <c r="AD74" s="792"/>
      <c r="AE74" s="792"/>
      <c r="AF74" s="792"/>
      <c r="AG74" s="792"/>
      <c r="AH74" s="64"/>
      <c r="AI74" s="129"/>
      <c r="AJ74" s="129"/>
      <c r="AK74" s="129"/>
      <c r="AL74" s="129"/>
      <c r="AM74" s="129"/>
      <c r="AN74" s="129"/>
      <c r="AO74" s="129"/>
      <c r="AP74" s="129"/>
      <c r="AQ74" s="267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</row>
    <row r="75" spans="1:59" ht="13.5" customHeight="1" thickBot="1" x14ac:dyDescent="0.2">
      <c r="A75" s="121"/>
      <c r="B75" s="976"/>
      <c r="C75" s="977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37"/>
      <c r="R75" s="37"/>
      <c r="S75" s="37"/>
      <c r="T75" s="37"/>
      <c r="U75" s="124"/>
      <c r="V75" s="798"/>
      <c r="W75" s="799"/>
      <c r="X75" s="145"/>
      <c r="Y75" s="845"/>
      <c r="Z75" s="845"/>
      <c r="AA75" s="845"/>
      <c r="AB75" s="845"/>
      <c r="AC75" s="845"/>
      <c r="AD75" s="845"/>
      <c r="AE75" s="845"/>
      <c r="AF75" s="845"/>
      <c r="AG75" s="845"/>
      <c r="AH75" s="101" t="s">
        <v>6</v>
      </c>
      <c r="AI75" s="281"/>
      <c r="AJ75" s="281"/>
      <c r="AK75" s="281"/>
      <c r="AL75" s="281"/>
      <c r="AM75" s="281"/>
      <c r="AN75" s="281"/>
      <c r="AO75" s="281"/>
      <c r="AP75" s="98"/>
      <c r="AQ75" s="191" t="s">
        <v>41</v>
      </c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</row>
    <row r="76" spans="1:59" ht="12" customHeight="1" thickTop="1" x14ac:dyDescent="0.15">
      <c r="B76" s="130"/>
      <c r="C76" s="130"/>
      <c r="Q76" s="130"/>
      <c r="R76" s="130"/>
      <c r="S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</row>
    <row r="77" spans="1:59" ht="12" customHeight="1" x14ac:dyDescent="0.15">
      <c r="B77" s="130"/>
      <c r="C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</row>
    <row r="78" spans="1:59" ht="12" customHeight="1" x14ac:dyDescent="0.15">
      <c r="B78" s="130"/>
      <c r="C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Z78" s="130"/>
      <c r="BA78" s="130"/>
      <c r="BB78" s="130"/>
      <c r="BC78" s="130"/>
      <c r="BD78" s="130"/>
      <c r="BE78" s="130"/>
      <c r="BF78" s="130"/>
      <c r="BG78" s="130"/>
    </row>
    <row r="79" spans="1:59" ht="12" customHeight="1" x14ac:dyDescent="0.15">
      <c r="AN79" s="130"/>
      <c r="AO79" s="130"/>
      <c r="AP79" s="130"/>
      <c r="AQ79" s="130"/>
    </row>
    <row r="80" spans="1:59" ht="12" customHeight="1" x14ac:dyDescent="0.15">
      <c r="AO80" s="130"/>
      <c r="AP80" s="130"/>
      <c r="AQ80" s="130"/>
    </row>
    <row r="81" spans="41:43" ht="12" customHeight="1" x14ac:dyDescent="0.15">
      <c r="AO81" s="130"/>
      <c r="AP81" s="130"/>
      <c r="AQ81" s="130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0">
    <mergeCell ref="F11:F12"/>
    <mergeCell ref="G11:G12"/>
    <mergeCell ref="H11:I12"/>
    <mergeCell ref="J11:J12"/>
    <mergeCell ref="K11:K12"/>
    <mergeCell ref="L11:L12"/>
    <mergeCell ref="AF15:AN15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R15:S15"/>
    <mergeCell ref="AB15:AC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T11:T12"/>
    <mergeCell ref="AB11:AQ13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V27:W28"/>
    <mergeCell ref="X27:AC28"/>
    <mergeCell ref="B15:H16"/>
    <mergeCell ref="AF26:AQ36"/>
    <mergeCell ref="AF39:AQ39"/>
    <mergeCell ref="AF41:AN41"/>
    <mergeCell ref="AF42:AQ46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J35:O36"/>
    <mergeCell ref="R35:U36"/>
    <mergeCell ref="X35:AC36"/>
    <mergeCell ref="P42:Q43"/>
    <mergeCell ref="P36:Q36"/>
    <mergeCell ref="R37:U40"/>
    <mergeCell ref="V37:X37"/>
    <mergeCell ref="J38:O39"/>
    <mergeCell ref="P39:Q39"/>
    <mergeCell ref="V39:W40"/>
    <mergeCell ref="X39:AC40"/>
    <mergeCell ref="B49:C75"/>
    <mergeCell ref="D49:E57"/>
    <mergeCell ref="G50:O51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</mergeCells>
  <phoneticPr fontId="1"/>
  <conditionalFormatting sqref="W31 W35 W33:AC33">
    <cfRule type="expression" dxfId="56" priority="14">
      <formula>MOD($W31,1)=0</formula>
    </cfRule>
  </conditionalFormatting>
  <conditionalFormatting sqref="Y25:AC25 W21:AC21 W19 W23">
    <cfRule type="expression" dxfId="55" priority="10">
      <formula>MOD($W19,1)=0</formula>
    </cfRule>
    <cfRule type="expression" dxfId="54" priority="12">
      <formula>MOD($W19*10,1)=0</formula>
    </cfRule>
  </conditionalFormatting>
  <conditionalFormatting sqref="W19 W23 W21:AC21">
    <cfRule type="expression" dxfId="53" priority="13">
      <formula>MOD($W19*100,1)=0</formula>
    </cfRule>
  </conditionalFormatting>
  <conditionalFormatting sqref="X19:AC20 X23 X27 X31 X35 X39">
    <cfRule type="expression" dxfId="52" priority="8">
      <formula>MOD($X19,1)=0</formula>
    </cfRule>
  </conditionalFormatting>
  <conditionalFormatting sqref="J19 J23 J26 J31 J35 J38 R20 R31 R35 X19 X23 X27 X31 X35 X39 G50 G53 G56 L70 Y59 Y62 Y65 Y68 Y71 Y74">
    <cfRule type="expression" dxfId="51" priority="7">
      <formula>G19=0</formula>
    </cfRule>
  </conditionalFormatting>
  <conditionalFormatting sqref="V18 V22 V26 V30 V34 V38">
    <cfRule type="expression" dxfId="50" priority="16">
      <formula>MOD($V18,1)=0</formula>
    </cfRule>
    <cfRule type="expression" dxfId="49" priority="17">
      <formula>MOD($V18*10,1)=0</formula>
    </cfRule>
  </conditionalFormatting>
  <conditionalFormatting sqref="X18:AC18 V18 V22 X22:AC22 V26 V30 V34 V38">
    <cfRule type="expression" dxfId="48" priority="18">
      <formula>MOD($V18*100,1)=0</formula>
    </cfRule>
  </conditionalFormatting>
  <conditionalFormatting sqref="R35">
    <cfRule type="expression" dxfId="47" priority="19">
      <formula>$R$35=0</formula>
    </cfRule>
  </conditionalFormatting>
  <conditionalFormatting sqref="D63">
    <cfRule type="expression" dxfId="46" priority="6">
      <formula>$P$42="✓"</formula>
    </cfRule>
  </conditionalFormatting>
  <conditionalFormatting sqref="D49">
    <cfRule type="expression" dxfId="45" priority="15">
      <formula>$P$42="✓"</formula>
    </cfRule>
  </conditionalFormatting>
  <conditionalFormatting sqref="X19:AC20 X23 X27">
    <cfRule type="expression" dxfId="44" priority="9">
      <formula>MOD($X19*10,1)=0</formula>
    </cfRule>
    <cfRule type="expression" dxfId="43" priority="11">
      <formula>MOD($X19*100,1)=0</formula>
    </cfRule>
  </conditionalFormatting>
  <conditionalFormatting sqref="L70">
    <cfRule type="expression" dxfId="42" priority="3">
      <formula>MOD($L$70,1)=0</formula>
    </cfRule>
    <cfRule type="expression" dxfId="41" priority="4">
      <formula>MOD($L$70*10,1)=0</formula>
    </cfRule>
    <cfRule type="expression" dxfId="40" priority="5">
      <formula>MOD($L$70*100,1)=0</formula>
    </cfRule>
  </conditionalFormatting>
  <conditionalFormatting sqref="I25:Q28">
    <cfRule type="expression" dxfId="39" priority="2">
      <formula>$J$19+$J$23=0</formula>
    </cfRule>
  </conditionalFormatting>
  <conditionalFormatting sqref="I37:Q40">
    <cfRule type="expression" dxfId="38" priority="1">
      <formula>$J$31+$J$35=0</formula>
    </cfRule>
  </conditionalFormatting>
  <dataValidations count="4">
    <dataValidation showInputMessage="1" sqref="F11:G11 J11:T11" xr:uid="{00000000-0002-0000-0300-000000000000}"/>
    <dataValidation type="whole" showInputMessage="1" showErrorMessage="1" error="労働保険番号記入欄には、各欄_x000a_１桁の数値を記入してください。" sqref="H11" xr:uid="{00000000-0002-0000-0300-000001000000}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300-000002000000}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300-000003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&amp;C&amp;"-,太字"&amp;12記入例2
&amp;"-,標準"　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&amp;"-,太字"&amp;U（※(a)＝(c)かつ(b)＝(d)）&amp;"-,標準"&amp;Uで、労災保険分と雇用保険分の「④確定保険料(その1)」の&amp;"-,太字"&amp;U小数部分を合算した結果１未満&amp;"-,標準"&amp;Uとなる場合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300-000004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300-000005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300-000006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300-000007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I235"/>
  <sheetViews>
    <sheetView view="pageLayout" topLeftCell="A10" zoomScaleNormal="100" zoomScaleSheetLayoutView="100" workbookViewId="0">
      <selection activeCell="AF15" sqref="AF15:AQ56"/>
    </sheetView>
  </sheetViews>
  <sheetFormatPr defaultColWidth="8.875" defaultRowHeight="12" x14ac:dyDescent="0.15"/>
  <cols>
    <col min="1" max="22" width="2.625" style="135" customWidth="1"/>
    <col min="23" max="32" width="2.875" style="135" customWidth="1"/>
    <col min="33" max="37" width="2.625" style="135" customWidth="1"/>
    <col min="38" max="47" width="2.875" style="135" customWidth="1"/>
    <col min="48" max="60" width="2.625" style="135" customWidth="1"/>
    <col min="61" max="16384" width="8.875" style="135"/>
  </cols>
  <sheetData>
    <row r="1" spans="1:61" ht="12" customHeight="1" x14ac:dyDescent="0.15">
      <c r="A1" s="1013" t="s">
        <v>58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34"/>
      <c r="AS1" s="134"/>
      <c r="AT1" s="134"/>
      <c r="AU1" s="134"/>
      <c r="AX1" s="133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</row>
    <row r="2" spans="1:61" ht="12" customHeight="1" x14ac:dyDescent="0.15">
      <c r="A2" s="1014"/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  <c r="AG2" s="1014"/>
      <c r="AH2" s="1014"/>
      <c r="AI2" s="1014"/>
      <c r="AJ2" s="1014"/>
      <c r="AK2" s="1014"/>
      <c r="AL2" s="1014"/>
      <c r="AM2" s="1014"/>
      <c r="AN2" s="1014"/>
      <c r="AO2" s="1014"/>
      <c r="AP2" s="1014"/>
      <c r="AQ2" s="1014"/>
      <c r="AR2" s="134"/>
      <c r="AS2" s="134"/>
      <c r="AT2" s="134"/>
      <c r="AU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" customHeight="1" x14ac:dyDescent="0.15"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34"/>
      <c r="AS3" s="134"/>
      <c r="AT3" s="134"/>
      <c r="AU3" s="134"/>
    </row>
    <row r="4" spans="1:61" ht="15" customHeight="1" x14ac:dyDescent="0.15">
      <c r="A4" s="1015" t="s">
        <v>22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G4" s="918" t="s">
        <v>25</v>
      </c>
      <c r="AH4" s="918"/>
      <c r="AI4" s="1016">
        <v>5</v>
      </c>
      <c r="AJ4" s="1016"/>
      <c r="AK4" s="43"/>
      <c r="AL4" s="1016" t="s">
        <v>60</v>
      </c>
      <c r="AM4" s="1016"/>
      <c r="AN4" s="43"/>
      <c r="AO4" s="1016" t="s">
        <v>60</v>
      </c>
      <c r="AP4" s="1016"/>
      <c r="AQ4" s="6"/>
      <c r="AR4" s="134"/>
      <c r="AS4" s="134"/>
      <c r="AT4" s="134"/>
      <c r="AU4" s="134"/>
    </row>
    <row r="5" spans="1:61" ht="12" customHeight="1" x14ac:dyDescent="0.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AG5" s="919"/>
      <c r="AH5" s="919"/>
      <c r="AI5" s="1017"/>
      <c r="AJ5" s="1017"/>
      <c r="AK5" s="136" t="s">
        <v>17</v>
      </c>
      <c r="AL5" s="1017"/>
      <c r="AM5" s="1017"/>
      <c r="AN5" s="136" t="s">
        <v>18</v>
      </c>
      <c r="AO5" s="1017"/>
      <c r="AP5" s="1017"/>
      <c r="AQ5" s="136" t="s">
        <v>19</v>
      </c>
      <c r="AV5" s="56"/>
      <c r="BC5" s="39"/>
      <c r="BD5" s="39"/>
      <c r="BE5" s="39"/>
    </row>
    <row r="6" spans="1:61" ht="12" customHeight="1" x14ac:dyDescent="0.15">
      <c r="B6" s="1018" t="s">
        <v>59</v>
      </c>
      <c r="C6" s="1018"/>
      <c r="D6" s="1018"/>
      <c r="E6" s="1018"/>
      <c r="F6" s="1020" t="s">
        <v>24</v>
      </c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19"/>
      <c r="C7" s="1019"/>
      <c r="D7" s="1019"/>
      <c r="E7" s="1019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57"/>
      <c r="W7" s="57"/>
      <c r="X7" s="64"/>
      <c r="Y7" s="64"/>
      <c r="Z7" s="64"/>
      <c r="AA7" s="65"/>
      <c r="AB7" s="1021" t="s">
        <v>108</v>
      </c>
      <c r="AC7" s="1021"/>
      <c r="AD7" s="1021"/>
      <c r="AE7" s="1021"/>
      <c r="AF7" s="1021"/>
      <c r="AG7" s="1021"/>
      <c r="AH7" s="1021"/>
      <c r="AI7" s="1021"/>
      <c r="AJ7" s="1021"/>
      <c r="AK7" s="1021"/>
      <c r="AL7" s="1021"/>
      <c r="AM7" s="1021"/>
      <c r="AN7" s="1021"/>
      <c r="AO7" s="1021"/>
      <c r="AP7" s="1021"/>
      <c r="AQ7" s="1021"/>
    </row>
    <row r="8" spans="1:61" ht="12" customHeight="1" thickBot="1" x14ac:dyDescent="0.2">
      <c r="X8" s="57"/>
      <c r="Y8" s="57"/>
      <c r="Z8" s="6"/>
      <c r="AA8" s="6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W8" s="56"/>
      <c r="BD8" s="39"/>
      <c r="BE8" s="39"/>
      <c r="BF8" s="39"/>
    </row>
    <row r="9" spans="1:61" ht="12" customHeight="1" thickTop="1" x14ac:dyDescent="0.15">
      <c r="B9" s="1023" t="s">
        <v>20</v>
      </c>
      <c r="C9" s="1024"/>
      <c r="D9" s="1024"/>
      <c r="E9" s="1025"/>
      <c r="F9" s="1032" t="s">
        <v>64</v>
      </c>
      <c r="G9" s="1032"/>
      <c r="H9" s="1034" t="s">
        <v>0</v>
      </c>
      <c r="I9" s="1034"/>
      <c r="J9" s="1034" t="s">
        <v>1</v>
      </c>
      <c r="K9" s="1034"/>
      <c r="L9" s="1034" t="s">
        <v>2</v>
      </c>
      <c r="M9" s="1034"/>
      <c r="N9" s="1034"/>
      <c r="O9" s="1034"/>
      <c r="P9" s="1034"/>
      <c r="Q9" s="1034"/>
      <c r="R9" s="1034" t="s">
        <v>3</v>
      </c>
      <c r="S9" s="1034"/>
      <c r="T9" s="1036"/>
      <c r="U9" s="6"/>
      <c r="V9" s="1038" t="s">
        <v>15</v>
      </c>
      <c r="W9" s="1038"/>
      <c r="X9" s="1038"/>
      <c r="Y9" s="138" t="s">
        <v>14</v>
      </c>
      <c r="Z9" s="37"/>
      <c r="AA9" s="37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W9" s="56"/>
    </row>
    <row r="10" spans="1:61" ht="12" customHeight="1" x14ac:dyDescent="0.15">
      <c r="B10" s="1026"/>
      <c r="C10" s="1027"/>
      <c r="D10" s="1027"/>
      <c r="E10" s="1028"/>
      <c r="F10" s="1033"/>
      <c r="G10" s="1033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7"/>
      <c r="U10" s="55"/>
      <c r="V10" s="55"/>
      <c r="W10" s="55"/>
      <c r="X10" s="38"/>
      <c r="Y10" s="38"/>
      <c r="Z10" s="57"/>
      <c r="AA10" s="57"/>
      <c r="AB10" s="57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W10" s="56"/>
    </row>
    <row r="11" spans="1:61" ht="12" customHeight="1" x14ac:dyDescent="0.15">
      <c r="B11" s="1026"/>
      <c r="C11" s="1027"/>
      <c r="D11" s="1027"/>
      <c r="E11" s="1028"/>
      <c r="F11" s="725" t="s">
        <v>62</v>
      </c>
      <c r="G11" s="723" t="s">
        <v>62</v>
      </c>
      <c r="H11" s="725" t="s">
        <v>61</v>
      </c>
      <c r="I11" s="726"/>
      <c r="J11" s="729" t="s">
        <v>62</v>
      </c>
      <c r="K11" s="726" t="s">
        <v>62</v>
      </c>
      <c r="L11" s="725" t="s">
        <v>62</v>
      </c>
      <c r="M11" s="731" t="s">
        <v>62</v>
      </c>
      <c r="N11" s="731" t="s">
        <v>62</v>
      </c>
      <c r="O11" s="731" t="s">
        <v>62</v>
      </c>
      <c r="P11" s="731" t="s">
        <v>62</v>
      </c>
      <c r="Q11" s="726" t="s">
        <v>62</v>
      </c>
      <c r="R11" s="1009" t="s">
        <v>63</v>
      </c>
      <c r="S11" s="1039" t="s">
        <v>63</v>
      </c>
      <c r="T11" s="1041" t="s">
        <v>63</v>
      </c>
      <c r="X11" s="57"/>
      <c r="Z11" s="57"/>
      <c r="AA11" s="57"/>
      <c r="AB11" s="1021" t="s">
        <v>109</v>
      </c>
      <c r="AC11" s="1021"/>
      <c r="AD11" s="1021"/>
      <c r="AE11" s="1021"/>
      <c r="AF11" s="1021"/>
      <c r="AG11" s="1021"/>
      <c r="AH11" s="1021"/>
      <c r="AI11" s="1021"/>
      <c r="AJ11" s="1021"/>
      <c r="AK11" s="1021"/>
      <c r="AL11" s="1021"/>
      <c r="AM11" s="1021"/>
      <c r="AN11" s="1021"/>
      <c r="AO11" s="1021"/>
      <c r="AP11" s="1021"/>
      <c r="AQ11" s="1021"/>
    </row>
    <row r="12" spans="1:61" ht="12" customHeight="1" thickBot="1" x14ac:dyDescent="0.2">
      <c r="B12" s="1029"/>
      <c r="C12" s="1030"/>
      <c r="D12" s="1030"/>
      <c r="E12" s="1031"/>
      <c r="F12" s="727"/>
      <c r="G12" s="724"/>
      <c r="H12" s="727"/>
      <c r="I12" s="728"/>
      <c r="J12" s="730"/>
      <c r="K12" s="728"/>
      <c r="L12" s="727"/>
      <c r="M12" s="732"/>
      <c r="N12" s="732"/>
      <c r="O12" s="732"/>
      <c r="P12" s="732"/>
      <c r="Q12" s="728"/>
      <c r="R12" s="1010"/>
      <c r="S12" s="1040"/>
      <c r="T12" s="1042"/>
      <c r="X12" s="57"/>
      <c r="AB12" s="1021"/>
      <c r="AC12" s="1021"/>
      <c r="AD12" s="1021"/>
      <c r="AE12" s="1021"/>
      <c r="AF12" s="1021"/>
      <c r="AG12" s="1021"/>
      <c r="AH12" s="1021"/>
      <c r="AI12" s="1021"/>
      <c r="AJ12" s="1021"/>
      <c r="AK12" s="1021"/>
      <c r="AL12" s="1021"/>
      <c r="AM12" s="1021"/>
      <c r="AN12" s="1021"/>
      <c r="AO12" s="1021"/>
      <c r="AP12" s="1021"/>
      <c r="AQ12" s="1021"/>
    </row>
    <row r="13" spans="1:61" ht="12" customHeight="1" thickTop="1" x14ac:dyDescent="0.15">
      <c r="B13" s="137"/>
      <c r="C13" s="137"/>
      <c r="D13" s="137"/>
      <c r="E13" s="137"/>
      <c r="F13" s="38"/>
      <c r="X13" s="57"/>
      <c r="Y13" s="139" t="s">
        <v>16</v>
      </c>
      <c r="Z13" s="37"/>
      <c r="AA13" s="59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</row>
    <row r="14" spans="1:61" ht="12" customHeight="1" thickBot="1" x14ac:dyDescent="0.2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"/>
      <c r="S14" s="6"/>
      <c r="T14" s="6"/>
      <c r="X14" s="66"/>
      <c r="Y14" s="55"/>
      <c r="Z14" s="112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00" t="s">
        <v>23</v>
      </c>
      <c r="C15" s="1001"/>
      <c r="D15" s="1001"/>
      <c r="E15" s="1001"/>
      <c r="F15" s="1001"/>
      <c r="G15" s="1001"/>
      <c r="H15" s="1001"/>
      <c r="I15" s="292" t="s">
        <v>31</v>
      </c>
      <c r="J15" s="73"/>
      <c r="K15" s="293"/>
      <c r="L15" s="73"/>
      <c r="M15" s="73" t="s">
        <v>26</v>
      </c>
      <c r="N15" s="73"/>
      <c r="O15" s="73"/>
      <c r="P15" s="617">
        <v>4</v>
      </c>
      <c r="Q15" s="73" t="s">
        <v>27</v>
      </c>
      <c r="R15" s="624">
        <v>1</v>
      </c>
      <c r="S15" s="624"/>
      <c r="T15" s="73" t="s">
        <v>28</v>
      </c>
      <c r="U15" s="73"/>
      <c r="V15" s="73" t="s">
        <v>25</v>
      </c>
      <c r="W15" s="73"/>
      <c r="X15" s="617">
        <v>5</v>
      </c>
      <c r="Y15" s="73" t="s">
        <v>17</v>
      </c>
      <c r="Z15" s="617">
        <v>3</v>
      </c>
      <c r="AA15" s="73" t="s">
        <v>27</v>
      </c>
      <c r="AB15" s="624">
        <v>31</v>
      </c>
      <c r="AC15" s="624"/>
      <c r="AD15" s="294" t="s">
        <v>19</v>
      </c>
      <c r="AE15" s="6"/>
      <c r="AF15" s="623" t="s">
        <v>122</v>
      </c>
      <c r="AG15" s="623"/>
      <c r="AH15" s="623"/>
      <c r="AI15" s="623"/>
      <c r="AJ15" s="623"/>
      <c r="AK15" s="623"/>
      <c r="AL15" s="623"/>
      <c r="AM15" s="623"/>
      <c r="AN15" s="623"/>
      <c r="AO15" s="295"/>
      <c r="AP15" s="295"/>
      <c r="AQ15" s="295"/>
    </row>
    <row r="16" spans="1:61" ht="13.5" customHeight="1" thickTop="1" thickBot="1" x14ac:dyDescent="0.2">
      <c r="B16" s="1002"/>
      <c r="C16" s="1003"/>
      <c r="D16" s="1003"/>
      <c r="E16" s="1003"/>
      <c r="F16" s="1003"/>
      <c r="G16" s="1003"/>
      <c r="H16" s="1003"/>
      <c r="I16" s="1004" t="s">
        <v>32</v>
      </c>
      <c r="J16" s="1004"/>
      <c r="K16" s="1004"/>
      <c r="L16" s="1004"/>
      <c r="M16" s="1004"/>
      <c r="N16" s="1004"/>
      <c r="O16" s="1004"/>
      <c r="P16" s="1004"/>
      <c r="Q16" s="1004"/>
      <c r="R16" s="1004" t="s">
        <v>7</v>
      </c>
      <c r="S16" s="1004"/>
      <c r="T16" s="1004"/>
      <c r="U16" s="1004"/>
      <c r="V16" s="1004" t="s">
        <v>35</v>
      </c>
      <c r="W16" s="1004"/>
      <c r="X16" s="1004"/>
      <c r="Y16" s="1004"/>
      <c r="Z16" s="1004"/>
      <c r="AA16" s="1004"/>
      <c r="AB16" s="1004"/>
      <c r="AC16" s="1004"/>
      <c r="AD16" s="1004"/>
      <c r="AE16" s="6"/>
      <c r="AF16" s="752" t="s">
        <v>119</v>
      </c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</row>
    <row r="17" spans="2:45" s="40" customFormat="1" ht="13.5" customHeight="1" thickTop="1" x14ac:dyDescent="0.15">
      <c r="B17" s="1005" t="s">
        <v>65</v>
      </c>
      <c r="C17" s="1006"/>
      <c r="D17" s="1011">
        <v>44652</v>
      </c>
      <c r="E17" s="1012"/>
      <c r="F17" s="1012"/>
      <c r="G17" s="1012"/>
      <c r="H17" s="1012"/>
      <c r="I17" s="179" t="s">
        <v>68</v>
      </c>
      <c r="J17" s="104"/>
      <c r="K17" s="104"/>
      <c r="L17" s="142"/>
      <c r="M17" s="99"/>
      <c r="N17" s="99"/>
      <c r="O17" s="99"/>
      <c r="P17" s="99"/>
      <c r="Q17" s="92"/>
      <c r="R17" s="181" t="s">
        <v>70</v>
      </c>
      <c r="S17" s="154"/>
      <c r="T17" s="154"/>
      <c r="U17" s="155"/>
      <c r="V17" s="179" t="s">
        <v>69</v>
      </c>
      <c r="W17" s="99"/>
      <c r="X17" s="99"/>
      <c r="Y17" s="99"/>
      <c r="Z17" s="99"/>
      <c r="AA17" s="99"/>
      <c r="AB17" s="99"/>
      <c r="AC17" s="99"/>
      <c r="AD17" s="92"/>
      <c r="AE17" s="6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</row>
    <row r="18" spans="2:45" s="40" customFormat="1" ht="13.5" customHeight="1" x14ac:dyDescent="0.15">
      <c r="B18" s="974"/>
      <c r="C18" s="995"/>
      <c r="D18" s="41"/>
      <c r="E18" s="14"/>
      <c r="F18" s="995" t="s">
        <v>4</v>
      </c>
      <c r="G18" s="42"/>
      <c r="H18" s="36"/>
      <c r="I18" s="80"/>
      <c r="J18" s="36"/>
      <c r="K18" s="70"/>
      <c r="L18" s="85"/>
      <c r="M18" s="85"/>
      <c r="N18" s="85"/>
      <c r="O18" s="85"/>
      <c r="P18" s="85"/>
      <c r="Q18" s="143"/>
      <c r="S18" s="67"/>
      <c r="T18" s="67"/>
      <c r="U18" s="86"/>
      <c r="V18" s="180" t="s">
        <v>33</v>
      </c>
      <c r="X18" s="44"/>
      <c r="Y18" s="44"/>
      <c r="Z18" s="44"/>
      <c r="AA18" s="44"/>
      <c r="AB18" s="44"/>
      <c r="AC18" s="44"/>
      <c r="AD18" s="96"/>
      <c r="AE18" s="6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</row>
    <row r="19" spans="2:45" s="40" customFormat="1" ht="12" customHeight="1" x14ac:dyDescent="0.15">
      <c r="B19" s="974"/>
      <c r="C19" s="995"/>
      <c r="D19" s="41"/>
      <c r="E19" s="14"/>
      <c r="F19" s="995"/>
      <c r="G19" s="42"/>
      <c r="H19" s="36"/>
      <c r="I19" s="80"/>
      <c r="J19" s="987">
        <v>282</v>
      </c>
      <c r="K19" s="987"/>
      <c r="L19" s="987"/>
      <c r="M19" s="987"/>
      <c r="N19" s="987"/>
      <c r="O19" s="987"/>
      <c r="P19" s="887" t="s">
        <v>5</v>
      </c>
      <c r="Q19" s="888"/>
      <c r="R19" s="830" t="s">
        <v>71</v>
      </c>
      <c r="S19" s="868"/>
      <c r="T19" s="868"/>
      <c r="U19" s="832"/>
      <c r="V19" s="79"/>
      <c r="W19" s="115"/>
      <c r="X19" s="885">
        <f>J19*R20</f>
        <v>1833</v>
      </c>
      <c r="Y19" s="885"/>
      <c r="Z19" s="885"/>
      <c r="AA19" s="885"/>
      <c r="AB19" s="885"/>
      <c r="AC19" s="885"/>
      <c r="AD19" s="96"/>
      <c r="AE19" s="6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  <c r="AQ19" s="752"/>
    </row>
    <row r="20" spans="2:45" s="40" customFormat="1" ht="13.5" customHeight="1" thickBot="1" x14ac:dyDescent="0.2">
      <c r="B20" s="974"/>
      <c r="C20" s="995"/>
      <c r="D20" s="963">
        <v>44834</v>
      </c>
      <c r="E20" s="964"/>
      <c r="F20" s="964"/>
      <c r="G20" s="964"/>
      <c r="H20" s="964"/>
      <c r="I20" s="144"/>
      <c r="J20" s="988"/>
      <c r="K20" s="988"/>
      <c r="L20" s="988"/>
      <c r="M20" s="988"/>
      <c r="N20" s="988"/>
      <c r="O20" s="988"/>
      <c r="P20" s="889"/>
      <c r="Q20" s="890"/>
      <c r="R20" s="713">
        <v>6.5</v>
      </c>
      <c r="S20" s="714"/>
      <c r="T20" s="714"/>
      <c r="U20" s="715"/>
      <c r="V20" s="146"/>
      <c r="W20" s="147"/>
      <c r="X20" s="886"/>
      <c r="Y20" s="886"/>
      <c r="Z20" s="886"/>
      <c r="AA20" s="886"/>
      <c r="AB20" s="886"/>
      <c r="AC20" s="886"/>
      <c r="AD20" s="183" t="s">
        <v>6</v>
      </c>
      <c r="AE20" s="6"/>
      <c r="AF20" s="752"/>
      <c r="AG20" s="752"/>
      <c r="AH20" s="752"/>
      <c r="AI20" s="752"/>
      <c r="AJ20" s="752"/>
      <c r="AK20" s="752"/>
      <c r="AL20" s="752"/>
      <c r="AM20" s="752"/>
      <c r="AN20" s="752"/>
      <c r="AO20" s="752"/>
      <c r="AP20" s="752"/>
      <c r="AQ20" s="752"/>
    </row>
    <row r="21" spans="2:45" s="40" customFormat="1" ht="13.5" customHeight="1" thickTop="1" x14ac:dyDescent="0.15">
      <c r="B21" s="974"/>
      <c r="C21" s="995"/>
      <c r="D21" s="996">
        <v>44835</v>
      </c>
      <c r="E21" s="997"/>
      <c r="F21" s="997"/>
      <c r="G21" s="997"/>
      <c r="H21" s="997"/>
      <c r="I21" s="188" t="s">
        <v>72</v>
      </c>
      <c r="J21" s="104"/>
      <c r="K21" s="104"/>
      <c r="L21" s="97"/>
      <c r="M21" s="97"/>
      <c r="N21" s="97"/>
      <c r="O21" s="97"/>
      <c r="P21" s="97"/>
      <c r="Q21" s="102"/>
      <c r="R21" s="713"/>
      <c r="S21" s="714"/>
      <c r="T21" s="714"/>
      <c r="U21" s="715"/>
      <c r="V21" s="188" t="s">
        <v>73</v>
      </c>
      <c r="W21" s="149"/>
      <c r="X21" s="149"/>
      <c r="Y21" s="149"/>
      <c r="Z21" s="149"/>
      <c r="AA21" s="149"/>
      <c r="AB21" s="149"/>
      <c r="AC21" s="149"/>
      <c r="AD21" s="92"/>
      <c r="AE21" s="6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</row>
    <row r="22" spans="2:45" s="40" customFormat="1" ht="13.5" customHeight="1" x14ac:dyDescent="0.15">
      <c r="B22" s="974"/>
      <c r="C22" s="995"/>
      <c r="D22" s="41"/>
      <c r="E22" s="14"/>
      <c r="F22" s="995" t="s">
        <v>4</v>
      </c>
      <c r="G22" s="42"/>
      <c r="H22" s="36"/>
      <c r="I22" s="81"/>
      <c r="J22" s="36"/>
      <c r="K22" s="70"/>
      <c r="L22" s="85"/>
      <c r="M22" s="85"/>
      <c r="N22" s="85"/>
      <c r="O22" s="85"/>
      <c r="P22" s="85"/>
      <c r="Q22" s="143"/>
      <c r="R22" s="713"/>
      <c r="S22" s="714"/>
      <c r="T22" s="714"/>
      <c r="U22" s="715"/>
      <c r="V22" s="182" t="s">
        <v>33</v>
      </c>
      <c r="X22" s="46"/>
      <c r="Y22" s="46"/>
      <c r="Z22" s="46"/>
      <c r="AA22" s="46"/>
      <c r="AB22" s="46"/>
      <c r="AC22" s="46"/>
      <c r="AD22" s="96"/>
      <c r="AE22" s="6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</row>
    <row r="23" spans="2:45" s="40" customFormat="1" ht="12" customHeight="1" x14ac:dyDescent="0.15">
      <c r="B23" s="974"/>
      <c r="C23" s="995"/>
      <c r="D23" s="41"/>
      <c r="E23" s="14"/>
      <c r="F23" s="995"/>
      <c r="G23" s="42"/>
      <c r="H23" s="36"/>
      <c r="I23" s="81"/>
      <c r="J23" s="987">
        <v>279</v>
      </c>
      <c r="K23" s="987"/>
      <c r="L23" s="987"/>
      <c r="M23" s="987"/>
      <c r="N23" s="987"/>
      <c r="O23" s="987"/>
      <c r="P23" s="881" t="s">
        <v>5</v>
      </c>
      <c r="Q23" s="882"/>
      <c r="R23" s="83"/>
      <c r="S23" s="67"/>
      <c r="T23" s="67"/>
      <c r="U23" s="86"/>
      <c r="V23" s="79"/>
      <c r="W23" s="116"/>
      <c r="X23" s="885">
        <f>J23*R20</f>
        <v>1813.5</v>
      </c>
      <c r="Y23" s="885"/>
      <c r="Z23" s="885"/>
      <c r="AA23" s="885"/>
      <c r="AB23" s="885"/>
      <c r="AC23" s="885"/>
      <c r="AD23" s="96"/>
      <c r="AE23" s="6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</row>
    <row r="24" spans="2:45" s="40" customFormat="1" ht="13.5" customHeight="1" thickBot="1" x14ac:dyDescent="0.2">
      <c r="B24" s="974"/>
      <c r="C24" s="995"/>
      <c r="D24" s="963">
        <v>45016</v>
      </c>
      <c r="E24" s="964"/>
      <c r="F24" s="964"/>
      <c r="G24" s="964"/>
      <c r="H24" s="964"/>
      <c r="I24" s="144"/>
      <c r="J24" s="988"/>
      <c r="K24" s="988"/>
      <c r="L24" s="988"/>
      <c r="M24" s="988"/>
      <c r="N24" s="988"/>
      <c r="O24" s="988"/>
      <c r="P24" s="883"/>
      <c r="Q24" s="884"/>
      <c r="R24" s="113"/>
      <c r="S24" s="84"/>
      <c r="T24" s="84"/>
      <c r="U24" s="114"/>
      <c r="V24" s="146"/>
      <c r="W24" s="150"/>
      <c r="X24" s="886"/>
      <c r="Y24" s="886"/>
      <c r="Z24" s="886"/>
      <c r="AA24" s="886"/>
      <c r="AB24" s="886"/>
      <c r="AC24" s="886"/>
      <c r="AD24" s="183" t="s">
        <v>6</v>
      </c>
      <c r="AE24" s="6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</row>
    <row r="25" spans="2:45" s="40" customFormat="1" ht="13.5" customHeight="1" thickTop="1" x14ac:dyDescent="0.15">
      <c r="B25" s="974"/>
      <c r="C25" s="995"/>
      <c r="D25" s="965" t="s">
        <v>29</v>
      </c>
      <c r="E25" s="966"/>
      <c r="F25" s="966"/>
      <c r="G25" s="966"/>
      <c r="H25" s="966"/>
      <c r="I25" s="185" t="s">
        <v>51</v>
      </c>
      <c r="J25" s="162"/>
      <c r="K25" s="162"/>
      <c r="L25" s="162"/>
      <c r="M25" s="162"/>
      <c r="N25" s="163"/>
      <c r="O25" s="163"/>
      <c r="P25" s="163"/>
      <c r="Q25" s="164"/>
      <c r="R25" s="821"/>
      <c r="S25" s="821"/>
      <c r="T25" s="821"/>
      <c r="U25" s="821"/>
      <c r="V25" s="186" t="s">
        <v>56</v>
      </c>
      <c r="W25" s="97"/>
      <c r="X25" s="97"/>
      <c r="Y25" s="151"/>
      <c r="Z25" s="151"/>
      <c r="AA25" s="151"/>
      <c r="AB25" s="151"/>
      <c r="AC25" s="151"/>
      <c r="AD25" s="152"/>
      <c r="AE25" s="70"/>
      <c r="AF25" s="623" t="s">
        <v>7</v>
      </c>
      <c r="AG25" s="623"/>
      <c r="AH25" s="623"/>
      <c r="AI25" s="623"/>
      <c r="AJ25" s="623"/>
      <c r="AK25" s="623"/>
      <c r="AL25" s="623"/>
      <c r="AM25" s="623"/>
    </row>
    <row r="26" spans="2:45" s="40" customFormat="1" ht="13.5" customHeight="1" x14ac:dyDescent="0.15">
      <c r="B26" s="974"/>
      <c r="C26" s="995"/>
      <c r="D26" s="967"/>
      <c r="E26" s="968"/>
      <c r="F26" s="968"/>
      <c r="G26" s="968"/>
      <c r="H26" s="968"/>
      <c r="I26" s="165"/>
      <c r="J26" s="971">
        <f>J19+J23</f>
        <v>561</v>
      </c>
      <c r="K26" s="971"/>
      <c r="L26" s="971"/>
      <c r="M26" s="971"/>
      <c r="N26" s="971"/>
      <c r="O26" s="971"/>
      <c r="P26" s="998" t="s">
        <v>5</v>
      </c>
      <c r="Q26" s="999"/>
      <c r="R26" s="821"/>
      <c r="S26" s="821"/>
      <c r="T26" s="821"/>
      <c r="U26" s="821"/>
      <c r="V26" s="187" t="s">
        <v>34</v>
      </c>
      <c r="X26" s="50"/>
      <c r="Y26" s="50"/>
      <c r="Z26" s="50"/>
      <c r="AA26" s="50"/>
      <c r="AB26" s="50"/>
      <c r="AC26" s="50"/>
      <c r="AD26" s="75"/>
      <c r="AE26" s="43"/>
      <c r="AF26" s="620" t="s">
        <v>120</v>
      </c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</row>
    <row r="27" spans="2:45" s="40" customFormat="1" ht="12" customHeight="1" x14ac:dyDescent="0.15">
      <c r="B27" s="974"/>
      <c r="C27" s="995"/>
      <c r="D27" s="967"/>
      <c r="E27" s="968"/>
      <c r="F27" s="968"/>
      <c r="G27" s="968"/>
      <c r="H27" s="968"/>
      <c r="I27" s="165"/>
      <c r="J27" s="971"/>
      <c r="K27" s="971"/>
      <c r="L27" s="971"/>
      <c r="M27" s="971"/>
      <c r="N27" s="971"/>
      <c r="O27" s="971"/>
      <c r="P27" s="998"/>
      <c r="Q27" s="999"/>
      <c r="R27" s="821"/>
      <c r="S27" s="821"/>
      <c r="T27" s="821"/>
      <c r="U27" s="821"/>
      <c r="V27" s="807" t="s">
        <v>49</v>
      </c>
      <c r="W27" s="808"/>
      <c r="X27" s="879">
        <f>IFERROR(X19+X23,0)</f>
        <v>3646.5</v>
      </c>
      <c r="Y27" s="879"/>
      <c r="Z27" s="879"/>
      <c r="AA27" s="879"/>
      <c r="AB27" s="879"/>
      <c r="AC27" s="879"/>
      <c r="AD27" s="75"/>
      <c r="AE27" s="43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</row>
    <row r="28" spans="2:45" s="40" customFormat="1" ht="13.5" customHeight="1" thickBot="1" x14ac:dyDescent="0.2">
      <c r="B28" s="1007"/>
      <c r="C28" s="1008"/>
      <c r="D28" s="969"/>
      <c r="E28" s="970"/>
      <c r="F28" s="970"/>
      <c r="G28" s="970"/>
      <c r="H28" s="970"/>
      <c r="I28" s="168"/>
      <c r="J28" s="169"/>
      <c r="K28" s="170"/>
      <c r="L28" s="169"/>
      <c r="M28" s="169"/>
      <c r="N28" s="169"/>
      <c r="O28" s="169"/>
      <c r="P28" s="169"/>
      <c r="Q28" s="190" t="s">
        <v>37</v>
      </c>
      <c r="R28" s="821"/>
      <c r="S28" s="821"/>
      <c r="T28" s="821"/>
      <c r="U28" s="821"/>
      <c r="V28" s="809"/>
      <c r="W28" s="810"/>
      <c r="X28" s="880"/>
      <c r="Y28" s="880"/>
      <c r="Z28" s="880"/>
      <c r="AA28" s="880"/>
      <c r="AB28" s="880"/>
      <c r="AC28" s="880"/>
      <c r="AD28" s="184" t="s">
        <v>6</v>
      </c>
      <c r="AE28" s="43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</row>
    <row r="29" spans="2:45" s="40" customFormat="1" ht="13.5" customHeight="1" thickTop="1" x14ac:dyDescent="0.15">
      <c r="B29" s="989" t="s">
        <v>66</v>
      </c>
      <c r="C29" s="990"/>
      <c r="D29" s="993">
        <v>44652</v>
      </c>
      <c r="E29" s="994"/>
      <c r="F29" s="994"/>
      <c r="G29" s="994"/>
      <c r="H29" s="994"/>
      <c r="I29" s="188" t="s">
        <v>74</v>
      </c>
      <c r="J29" s="104"/>
      <c r="K29" s="104"/>
      <c r="L29" s="97"/>
      <c r="M29" s="97"/>
      <c r="N29" s="97"/>
      <c r="O29" s="97"/>
      <c r="P29" s="97"/>
      <c r="Q29" s="102"/>
      <c r="R29" s="188" t="s">
        <v>77</v>
      </c>
      <c r="S29" s="156"/>
      <c r="T29" s="156"/>
      <c r="U29" s="157"/>
      <c r="V29" s="188" t="s">
        <v>75</v>
      </c>
      <c r="W29" s="97"/>
      <c r="X29" s="97"/>
      <c r="Y29" s="97"/>
      <c r="Z29" s="97"/>
      <c r="AA29" s="97"/>
      <c r="AB29" s="97"/>
      <c r="AC29" s="97"/>
      <c r="AD29" s="92"/>
      <c r="AE29" s="6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</row>
    <row r="30" spans="2:45" s="40" customFormat="1" ht="13.5" customHeight="1" x14ac:dyDescent="0.15">
      <c r="B30" s="989"/>
      <c r="C30" s="990"/>
      <c r="D30" s="51"/>
      <c r="E30" s="52"/>
      <c r="F30" s="995" t="s">
        <v>4</v>
      </c>
      <c r="G30" s="42"/>
      <c r="H30" s="36"/>
      <c r="I30" s="80"/>
      <c r="J30" s="36"/>
      <c r="K30" s="70"/>
      <c r="L30" s="85"/>
      <c r="M30" s="85"/>
      <c r="N30" s="85"/>
      <c r="O30" s="85"/>
      <c r="P30" s="85"/>
      <c r="Q30" s="143"/>
      <c r="R30" s="830" t="s">
        <v>71</v>
      </c>
      <c r="S30" s="868"/>
      <c r="T30" s="868"/>
      <c r="U30" s="832"/>
      <c r="V30" s="180" t="s">
        <v>33</v>
      </c>
      <c r="X30" s="53"/>
      <c r="Y30" s="53"/>
      <c r="Z30" s="53"/>
      <c r="AA30" s="53"/>
      <c r="AB30" s="53"/>
      <c r="AC30" s="53"/>
      <c r="AD30" s="96"/>
      <c r="AE30" s="6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</row>
    <row r="31" spans="2:45" s="40" customFormat="1" ht="12" customHeight="1" x14ac:dyDescent="0.15">
      <c r="B31" s="989"/>
      <c r="C31" s="990"/>
      <c r="D31" s="51"/>
      <c r="E31" s="52"/>
      <c r="F31" s="995"/>
      <c r="G31" s="42"/>
      <c r="H31" s="36"/>
      <c r="I31" s="80"/>
      <c r="J31" s="987">
        <v>145</v>
      </c>
      <c r="K31" s="987"/>
      <c r="L31" s="987"/>
      <c r="M31" s="987"/>
      <c r="N31" s="987"/>
      <c r="O31" s="987"/>
      <c r="P31" s="85"/>
      <c r="Q31" s="143"/>
      <c r="R31" s="776">
        <v>9.5</v>
      </c>
      <c r="S31" s="777"/>
      <c r="T31" s="777"/>
      <c r="U31" s="778"/>
      <c r="V31" s="79"/>
      <c r="W31" s="117"/>
      <c r="X31" s="857">
        <f>J31*R31</f>
        <v>1377.5</v>
      </c>
      <c r="Y31" s="857"/>
      <c r="Z31" s="857"/>
      <c r="AA31" s="857"/>
      <c r="AB31" s="857"/>
      <c r="AC31" s="857"/>
      <c r="AD31" s="96"/>
      <c r="AE31" s="6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</row>
    <row r="32" spans="2:45" ht="13.5" customHeight="1" thickBot="1" x14ac:dyDescent="0.2">
      <c r="B32" s="989"/>
      <c r="C32" s="990"/>
      <c r="D32" s="963">
        <v>44834</v>
      </c>
      <c r="E32" s="964"/>
      <c r="F32" s="964"/>
      <c r="G32" s="964"/>
      <c r="H32" s="964"/>
      <c r="I32" s="144"/>
      <c r="J32" s="988"/>
      <c r="K32" s="988"/>
      <c r="L32" s="988"/>
      <c r="M32" s="988"/>
      <c r="N32" s="988"/>
      <c r="O32" s="988"/>
      <c r="P32" s="813" t="s">
        <v>5</v>
      </c>
      <c r="Q32" s="814"/>
      <c r="R32" s="779"/>
      <c r="S32" s="780"/>
      <c r="T32" s="780"/>
      <c r="U32" s="781"/>
      <c r="V32" s="146"/>
      <c r="W32" s="158"/>
      <c r="X32" s="858"/>
      <c r="Y32" s="858"/>
      <c r="Z32" s="858"/>
      <c r="AA32" s="858"/>
      <c r="AB32" s="858"/>
      <c r="AC32" s="858"/>
      <c r="AD32" s="148" t="s">
        <v>6</v>
      </c>
      <c r="AE32" s="6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39"/>
      <c r="AS32" s="39"/>
    </row>
    <row r="33" spans="2:45" ht="13.5" customHeight="1" thickTop="1" x14ac:dyDescent="0.15">
      <c r="B33" s="989"/>
      <c r="C33" s="990"/>
      <c r="D33" s="996">
        <v>44835</v>
      </c>
      <c r="E33" s="997"/>
      <c r="F33" s="997"/>
      <c r="G33" s="997"/>
      <c r="H33" s="997"/>
      <c r="I33" s="188" t="s">
        <v>80</v>
      </c>
      <c r="J33" s="100"/>
      <c r="K33" s="100"/>
      <c r="L33" s="97"/>
      <c r="M33" s="97"/>
      <c r="N33" s="97"/>
      <c r="O33" s="97"/>
      <c r="P33" s="97"/>
      <c r="Q33" s="102"/>
      <c r="R33" s="188" t="s">
        <v>79</v>
      </c>
      <c r="S33" s="156"/>
      <c r="T33" s="156"/>
      <c r="U33" s="157"/>
      <c r="V33" s="188" t="s">
        <v>76</v>
      </c>
      <c r="W33" s="159"/>
      <c r="X33" s="159"/>
      <c r="Y33" s="159"/>
      <c r="Z33" s="159"/>
      <c r="AA33" s="159"/>
      <c r="AB33" s="159"/>
      <c r="AC33" s="159"/>
      <c r="AD33" s="92"/>
      <c r="AE33" s="6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39"/>
      <c r="AS33" s="39"/>
    </row>
    <row r="34" spans="2:45" ht="13.5" customHeight="1" x14ac:dyDescent="0.15">
      <c r="B34" s="989"/>
      <c r="C34" s="990"/>
      <c r="D34" s="51"/>
      <c r="E34" s="52"/>
      <c r="F34" s="995" t="s">
        <v>4</v>
      </c>
      <c r="G34" s="42"/>
      <c r="H34" s="14"/>
      <c r="I34" s="80"/>
      <c r="J34" s="43"/>
      <c r="K34" s="43"/>
      <c r="L34" s="43"/>
      <c r="M34" s="43"/>
      <c r="N34" s="43"/>
      <c r="O34" s="43"/>
      <c r="P34" s="85"/>
      <c r="Q34" s="143"/>
      <c r="R34" s="830" t="s">
        <v>71</v>
      </c>
      <c r="S34" s="831"/>
      <c r="T34" s="831"/>
      <c r="U34" s="832"/>
      <c r="V34" s="180" t="s">
        <v>33</v>
      </c>
      <c r="X34" s="53"/>
      <c r="Y34" s="53"/>
      <c r="Z34" s="53"/>
      <c r="AA34" s="53"/>
      <c r="AB34" s="53"/>
      <c r="AC34" s="53"/>
      <c r="AD34" s="96"/>
      <c r="AE34" s="6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39"/>
      <c r="AS34" s="39"/>
    </row>
    <row r="35" spans="2:45" ht="12" customHeight="1" x14ac:dyDescent="0.15">
      <c r="B35" s="989"/>
      <c r="C35" s="990"/>
      <c r="D35" s="51"/>
      <c r="E35" s="52"/>
      <c r="F35" s="995"/>
      <c r="G35" s="42"/>
      <c r="H35" s="14"/>
      <c r="I35" s="80"/>
      <c r="J35" s="987">
        <v>235</v>
      </c>
      <c r="K35" s="987"/>
      <c r="L35" s="987"/>
      <c r="M35" s="987"/>
      <c r="N35" s="987"/>
      <c r="O35" s="987"/>
      <c r="P35" s="85"/>
      <c r="Q35" s="143"/>
      <c r="R35" s="785">
        <f>IF(R31=0,0,VLOOKUP(R31,'計算用（非表示）'!C5:D8,2))</f>
        <v>13.5</v>
      </c>
      <c r="S35" s="786"/>
      <c r="T35" s="786"/>
      <c r="U35" s="787"/>
      <c r="V35" s="79"/>
      <c r="W35" s="117"/>
      <c r="X35" s="857">
        <f>J35*R35</f>
        <v>3172.5</v>
      </c>
      <c r="Y35" s="857"/>
      <c r="Z35" s="857"/>
      <c r="AA35" s="857"/>
      <c r="AB35" s="857"/>
      <c r="AC35" s="857"/>
      <c r="AD35" s="96"/>
      <c r="AE35" s="6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39"/>
      <c r="AS35" s="39"/>
    </row>
    <row r="36" spans="2:45" ht="13.5" customHeight="1" thickBot="1" x14ac:dyDescent="0.2">
      <c r="B36" s="989"/>
      <c r="C36" s="990"/>
      <c r="D36" s="963">
        <v>45016</v>
      </c>
      <c r="E36" s="964"/>
      <c r="F36" s="964"/>
      <c r="G36" s="964"/>
      <c r="H36" s="964"/>
      <c r="I36" s="144"/>
      <c r="J36" s="988"/>
      <c r="K36" s="988"/>
      <c r="L36" s="988"/>
      <c r="M36" s="988"/>
      <c r="N36" s="988"/>
      <c r="O36" s="988"/>
      <c r="P36" s="813" t="s">
        <v>5</v>
      </c>
      <c r="Q36" s="814"/>
      <c r="R36" s="788"/>
      <c r="S36" s="789"/>
      <c r="T36" s="789"/>
      <c r="U36" s="790"/>
      <c r="V36" s="146"/>
      <c r="W36" s="158"/>
      <c r="X36" s="858"/>
      <c r="Y36" s="858"/>
      <c r="Z36" s="858"/>
      <c r="AA36" s="858"/>
      <c r="AB36" s="858"/>
      <c r="AC36" s="858"/>
      <c r="AD36" s="148" t="s">
        <v>6</v>
      </c>
      <c r="AE36" s="6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39"/>
      <c r="AS36" s="39"/>
    </row>
    <row r="37" spans="2:45" ht="13.5" customHeight="1" thickTop="1" x14ac:dyDescent="0.15">
      <c r="B37" s="989"/>
      <c r="C37" s="990"/>
      <c r="D37" s="965" t="s">
        <v>30</v>
      </c>
      <c r="E37" s="966"/>
      <c r="F37" s="966"/>
      <c r="G37" s="966"/>
      <c r="H37" s="966"/>
      <c r="I37" s="185" t="s">
        <v>52</v>
      </c>
      <c r="J37" s="162"/>
      <c r="K37" s="162"/>
      <c r="L37" s="171"/>
      <c r="M37" s="162"/>
      <c r="N37" s="163"/>
      <c r="O37" s="163"/>
      <c r="P37" s="163"/>
      <c r="Q37" s="164"/>
      <c r="R37" s="821"/>
      <c r="S37" s="821"/>
      <c r="T37" s="821"/>
      <c r="U37" s="821"/>
      <c r="V37" s="823" t="s">
        <v>57</v>
      </c>
      <c r="W37" s="824"/>
      <c r="X37" s="824"/>
      <c r="Y37" s="105"/>
      <c r="Z37" s="105"/>
      <c r="AA37" s="105"/>
      <c r="AB37" s="105"/>
      <c r="AC37" s="105"/>
      <c r="AD37" s="152"/>
      <c r="AE37" s="70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39"/>
      <c r="AS37" s="39"/>
    </row>
    <row r="38" spans="2:45" ht="13.5" customHeight="1" x14ac:dyDescent="0.15">
      <c r="B38" s="989"/>
      <c r="C38" s="990"/>
      <c r="D38" s="967"/>
      <c r="E38" s="968"/>
      <c r="F38" s="968"/>
      <c r="G38" s="968"/>
      <c r="H38" s="968"/>
      <c r="I38" s="165"/>
      <c r="J38" s="971">
        <f>J31+J35</f>
        <v>380</v>
      </c>
      <c r="K38" s="971"/>
      <c r="L38" s="971"/>
      <c r="M38" s="971"/>
      <c r="N38" s="971"/>
      <c r="O38" s="971"/>
      <c r="P38" s="166"/>
      <c r="Q38" s="167"/>
      <c r="R38" s="821"/>
      <c r="S38" s="821"/>
      <c r="T38" s="821"/>
      <c r="U38" s="821"/>
      <c r="V38" s="187" t="s">
        <v>34</v>
      </c>
      <c r="X38" s="90"/>
      <c r="Y38" s="90"/>
      <c r="Z38" s="90"/>
      <c r="AA38" s="90"/>
      <c r="AB38" s="90"/>
      <c r="AC38" s="90"/>
      <c r="AD38" s="75"/>
      <c r="AE38" s="43"/>
      <c r="AF38" s="618" t="s">
        <v>121</v>
      </c>
      <c r="AG38" s="618"/>
      <c r="AH38" s="618"/>
      <c r="AI38" s="618"/>
      <c r="AJ38" s="618"/>
      <c r="AK38" s="618"/>
      <c r="AL38" s="618"/>
      <c r="AM38" s="618"/>
      <c r="AN38" s="618"/>
      <c r="AO38" s="222"/>
      <c r="AP38" s="222"/>
      <c r="AQ38" s="222"/>
      <c r="AR38" s="39"/>
      <c r="AS38" s="39"/>
    </row>
    <row r="39" spans="2:45" ht="12" customHeight="1" x14ac:dyDescent="0.15">
      <c r="B39" s="989"/>
      <c r="C39" s="990"/>
      <c r="D39" s="967"/>
      <c r="E39" s="968"/>
      <c r="F39" s="968"/>
      <c r="G39" s="968"/>
      <c r="H39" s="968"/>
      <c r="I39" s="165"/>
      <c r="J39" s="971"/>
      <c r="K39" s="971"/>
      <c r="L39" s="971"/>
      <c r="M39" s="971"/>
      <c r="N39" s="971"/>
      <c r="O39" s="971"/>
      <c r="P39" s="972" t="s">
        <v>5</v>
      </c>
      <c r="Q39" s="973"/>
      <c r="R39" s="821"/>
      <c r="S39" s="821"/>
      <c r="T39" s="821"/>
      <c r="U39" s="821"/>
      <c r="V39" s="807" t="s">
        <v>50</v>
      </c>
      <c r="W39" s="808"/>
      <c r="X39" s="828">
        <f>IFERROR(X31+X35,0)</f>
        <v>4550</v>
      </c>
      <c r="Y39" s="828"/>
      <c r="Z39" s="828"/>
      <c r="AA39" s="828"/>
      <c r="AB39" s="828"/>
      <c r="AC39" s="828"/>
      <c r="AD39" s="75"/>
      <c r="AE39" s="43"/>
      <c r="AF39" s="621" t="s">
        <v>48</v>
      </c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39"/>
      <c r="AS39" s="39"/>
    </row>
    <row r="40" spans="2:45" ht="13.5" customHeight="1" thickBot="1" x14ac:dyDescent="0.2">
      <c r="B40" s="991"/>
      <c r="C40" s="992"/>
      <c r="D40" s="969"/>
      <c r="E40" s="970"/>
      <c r="F40" s="970"/>
      <c r="G40" s="970"/>
      <c r="H40" s="970"/>
      <c r="I40" s="172"/>
      <c r="J40" s="169"/>
      <c r="K40" s="173"/>
      <c r="L40" s="173"/>
      <c r="M40" s="173"/>
      <c r="N40" s="173"/>
      <c r="O40" s="173"/>
      <c r="P40" s="173"/>
      <c r="Q40" s="189" t="s">
        <v>38</v>
      </c>
      <c r="R40" s="822"/>
      <c r="S40" s="822"/>
      <c r="T40" s="822"/>
      <c r="U40" s="822"/>
      <c r="V40" s="809"/>
      <c r="W40" s="810"/>
      <c r="X40" s="829"/>
      <c r="Y40" s="829"/>
      <c r="Z40" s="829"/>
      <c r="AA40" s="829"/>
      <c r="AB40" s="829"/>
      <c r="AC40" s="829"/>
      <c r="AD40" s="153" t="s">
        <v>6</v>
      </c>
      <c r="AE40" s="43"/>
      <c r="AF40" s="4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39"/>
      <c r="AS40" s="39"/>
    </row>
    <row r="41" spans="2:45" ht="13.5" customHeight="1" thickTop="1" thickBot="1" x14ac:dyDescent="0.2">
      <c r="B41" s="82"/>
      <c r="C41" s="132"/>
      <c r="D41" s="131"/>
      <c r="E41" s="131"/>
      <c r="F41" s="131"/>
      <c r="G41" s="131"/>
      <c r="H41" s="131"/>
      <c r="I41" s="196"/>
      <c r="J41" s="198" t="s">
        <v>113</v>
      </c>
      <c r="L41" s="174"/>
      <c r="M41" s="174"/>
      <c r="N41" s="174"/>
      <c r="O41" s="175"/>
      <c r="P41" s="160"/>
      <c r="Q41" s="161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78"/>
      <c r="AD41" s="78"/>
      <c r="AE41" s="88"/>
      <c r="AF41" s="622" t="s">
        <v>36</v>
      </c>
      <c r="AG41" s="622"/>
      <c r="AH41" s="622"/>
      <c r="AI41" s="622"/>
      <c r="AJ41" s="622"/>
      <c r="AK41" s="622"/>
      <c r="AL41" s="622"/>
      <c r="AM41" s="622"/>
      <c r="AN41" s="622"/>
      <c r="AO41" s="222"/>
      <c r="AP41" s="222"/>
      <c r="AQ41" s="222"/>
      <c r="AR41" s="39"/>
    </row>
    <row r="42" spans="2:45" ht="13.5" customHeight="1" thickTop="1" x14ac:dyDescent="0.15">
      <c r="B42" s="132"/>
      <c r="C42" s="132"/>
      <c r="D42" s="131"/>
      <c r="E42" s="131"/>
      <c r="F42" s="131"/>
      <c r="G42" s="131"/>
      <c r="H42" s="131"/>
      <c r="I42" s="197" t="s">
        <v>43</v>
      </c>
      <c r="J42" s="43" t="s">
        <v>118</v>
      </c>
      <c r="L42" s="176"/>
      <c r="M42" s="176"/>
      <c r="N42" s="176"/>
      <c r="O42" s="78"/>
      <c r="P42" s="662" t="str">
        <f>IF(J19+J23+J31+J35=0,"",(IF(AND(J19=J31,J23=J35),"✓","")))</f>
        <v/>
      </c>
      <c r="Q42" s="663"/>
      <c r="R42" s="43"/>
      <c r="S42" s="43"/>
      <c r="T42" s="43"/>
      <c r="AF42" s="620" t="s">
        <v>104</v>
      </c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39"/>
    </row>
    <row r="43" spans="2:45" ht="13.5" customHeight="1" thickBot="1" x14ac:dyDescent="0.2">
      <c r="B43" s="132"/>
      <c r="C43" s="132"/>
      <c r="D43" s="131"/>
      <c r="E43" s="131"/>
      <c r="F43" s="131"/>
      <c r="G43" s="6"/>
      <c r="H43" s="131"/>
      <c r="I43" s="611"/>
      <c r="J43" s="612" t="s">
        <v>117</v>
      </c>
      <c r="L43" s="176"/>
      <c r="M43" s="176"/>
      <c r="N43" s="176"/>
      <c r="O43" s="78"/>
      <c r="P43" s="1046"/>
      <c r="Q43" s="1047"/>
      <c r="R43" s="43"/>
      <c r="S43" s="43"/>
      <c r="T43" s="43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13"/>
      <c r="J44" s="614"/>
      <c r="K44" s="614"/>
      <c r="L44" s="615"/>
      <c r="M44" s="615"/>
      <c r="N44" s="615"/>
      <c r="O44" s="615"/>
      <c r="P44" s="597"/>
      <c r="Q44" s="597"/>
      <c r="R44" s="43"/>
      <c r="S44" s="43"/>
      <c r="T44" s="43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07"/>
      <c r="J45" s="598"/>
      <c r="K45" s="598"/>
      <c r="L45" s="598"/>
      <c r="M45" s="598"/>
      <c r="N45" s="598"/>
      <c r="O45" s="598"/>
      <c r="P45" s="327"/>
      <c r="Q45" s="327"/>
      <c r="R45" s="43"/>
      <c r="S45" s="43"/>
      <c r="T45" s="43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08"/>
      <c r="J46" s="598"/>
      <c r="K46" s="598"/>
      <c r="L46" s="598"/>
      <c r="M46" s="598"/>
      <c r="N46" s="598"/>
      <c r="O46" s="598"/>
      <c r="P46" s="598"/>
      <c r="Q46" s="598"/>
      <c r="R46" s="43"/>
      <c r="S46" s="43"/>
      <c r="T46" s="43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09"/>
      <c r="L47" s="609"/>
      <c r="M47" s="609"/>
      <c r="N47" s="609"/>
      <c r="O47" s="609"/>
      <c r="P47" s="609"/>
      <c r="Q47" s="610"/>
      <c r="R47" s="43"/>
      <c r="S47" s="43"/>
      <c r="T47" s="43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4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</row>
    <row r="49" spans="1:57" ht="13.5" customHeight="1" thickTop="1" x14ac:dyDescent="0.15">
      <c r="A49" s="121"/>
      <c r="B49" s="974" t="s">
        <v>67</v>
      </c>
      <c r="C49" s="975"/>
      <c r="D49" s="978" t="s">
        <v>81</v>
      </c>
      <c r="E49" s="979"/>
      <c r="F49" s="207" t="s">
        <v>110</v>
      </c>
      <c r="G49" s="119"/>
      <c r="H49" s="119"/>
      <c r="I49" s="119"/>
      <c r="J49" s="119"/>
      <c r="K49" s="119"/>
      <c r="L49" s="119"/>
      <c r="M49" s="119"/>
      <c r="N49" s="224"/>
      <c r="O49" s="224"/>
      <c r="P49" s="225"/>
      <c r="Q49" s="119"/>
      <c r="R49" s="119"/>
      <c r="S49" s="119"/>
      <c r="T49" s="119"/>
      <c r="U49" s="119"/>
      <c r="V49" s="119"/>
      <c r="W49" s="119"/>
      <c r="X49" s="119"/>
      <c r="Y49" s="226"/>
      <c r="Z49" s="43"/>
      <c r="AA49" s="55"/>
      <c r="AB49" s="38"/>
      <c r="AC49" s="38"/>
      <c r="AD49" s="38"/>
      <c r="AE49" s="38"/>
      <c r="AF49" s="619"/>
      <c r="AG49" s="619"/>
      <c r="AH49" s="619"/>
      <c r="AI49" s="619"/>
      <c r="AJ49" s="619"/>
      <c r="AK49" s="619"/>
      <c r="AL49" s="619"/>
      <c r="AM49" s="619"/>
      <c r="AN49" s="619"/>
      <c r="AO49" s="222"/>
      <c r="AP49" s="222"/>
      <c r="AQ49" s="222"/>
    </row>
    <row r="50" spans="1:57" ht="12" customHeight="1" x14ac:dyDescent="0.15">
      <c r="A50" s="121"/>
      <c r="B50" s="974"/>
      <c r="C50" s="975"/>
      <c r="D50" s="980"/>
      <c r="E50" s="981"/>
      <c r="F50" s="208"/>
      <c r="G50" s="1048">
        <f>IF(P42="",ROUNDDOWN(X27,0),"")</f>
        <v>3646</v>
      </c>
      <c r="H50" s="1048"/>
      <c r="I50" s="1048"/>
      <c r="J50" s="1048"/>
      <c r="K50" s="1048"/>
      <c r="L50" s="1048"/>
      <c r="M50" s="1048"/>
      <c r="N50" s="1048"/>
      <c r="O50" s="1048"/>
      <c r="P50" s="227"/>
      <c r="Q50" s="228"/>
      <c r="R50" s="49"/>
      <c r="S50" s="49"/>
      <c r="T50" s="49"/>
      <c r="U50" s="49"/>
      <c r="V50" s="49"/>
      <c r="W50" s="49"/>
      <c r="X50" s="49"/>
      <c r="Y50" s="229"/>
      <c r="Z50" s="6"/>
      <c r="AA50" s="64"/>
      <c r="AB50" s="38"/>
      <c r="AC50" s="38"/>
      <c r="AD50" s="38"/>
      <c r="AE50" s="38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</row>
    <row r="51" spans="1:57" ht="13.5" customHeight="1" x14ac:dyDescent="0.15">
      <c r="A51" s="121"/>
      <c r="B51" s="974"/>
      <c r="C51" s="975"/>
      <c r="D51" s="980"/>
      <c r="E51" s="981"/>
      <c r="F51" s="209"/>
      <c r="G51" s="1049"/>
      <c r="H51" s="1049"/>
      <c r="I51" s="1049"/>
      <c r="J51" s="1049"/>
      <c r="K51" s="1049"/>
      <c r="L51" s="1049"/>
      <c r="M51" s="1049"/>
      <c r="N51" s="1049"/>
      <c r="O51" s="1049"/>
      <c r="P51" s="230" t="s">
        <v>6</v>
      </c>
      <c r="Q51" s="192" t="s">
        <v>40</v>
      </c>
      <c r="R51" s="231"/>
      <c r="S51" s="231"/>
      <c r="T51" s="231"/>
      <c r="U51" s="231"/>
      <c r="V51" s="231"/>
      <c r="W51" s="231"/>
      <c r="X51" s="232"/>
      <c r="Y51" s="233"/>
      <c r="Z51" s="38"/>
      <c r="AA51" s="71"/>
      <c r="AB51" s="38"/>
      <c r="AC51" s="38"/>
      <c r="AD51" s="38"/>
      <c r="AE51" s="38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130"/>
      <c r="AS51" s="130"/>
      <c r="AT51" s="130"/>
      <c r="AU51" s="130"/>
    </row>
    <row r="52" spans="1:57" ht="13.5" customHeight="1" x14ac:dyDescent="0.15">
      <c r="A52" s="121"/>
      <c r="B52" s="974"/>
      <c r="C52" s="975"/>
      <c r="D52" s="980"/>
      <c r="E52" s="981"/>
      <c r="F52" s="210" t="s">
        <v>83</v>
      </c>
      <c r="G52" s="47"/>
      <c r="H52" s="47"/>
      <c r="I52" s="47"/>
      <c r="J52" s="47"/>
      <c r="K52" s="47"/>
      <c r="L52" s="47"/>
      <c r="M52" s="107"/>
      <c r="N52" s="234"/>
      <c r="O52" s="234"/>
      <c r="P52" s="235"/>
      <c r="Q52" s="235"/>
      <c r="R52" s="235"/>
      <c r="S52" s="235"/>
      <c r="T52" s="235"/>
      <c r="U52" s="235"/>
      <c r="V52" s="235"/>
      <c r="W52" s="235"/>
      <c r="X52" s="235"/>
      <c r="Y52" s="236"/>
      <c r="Z52" s="38"/>
      <c r="AA52" s="70"/>
      <c r="AB52" s="38"/>
      <c r="AC52" s="38"/>
      <c r="AD52" s="38"/>
      <c r="AE52" s="38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130"/>
      <c r="AS52" s="130"/>
      <c r="AT52" s="130"/>
      <c r="AU52" s="130"/>
    </row>
    <row r="53" spans="1:57" ht="12" customHeight="1" x14ac:dyDescent="0.15">
      <c r="A53" s="121"/>
      <c r="B53" s="974"/>
      <c r="C53" s="975"/>
      <c r="D53" s="980"/>
      <c r="E53" s="981"/>
      <c r="F53" s="208"/>
      <c r="G53" s="1048">
        <f>IF(P42="",ROUNDDOWN(X39,0),"")</f>
        <v>4550</v>
      </c>
      <c r="H53" s="1048"/>
      <c r="I53" s="1048"/>
      <c r="J53" s="1048"/>
      <c r="K53" s="1048"/>
      <c r="L53" s="1048"/>
      <c r="M53" s="1048"/>
      <c r="N53" s="1048"/>
      <c r="O53" s="1048"/>
      <c r="P53" s="227"/>
      <c r="Q53" s="227"/>
      <c r="R53" s="227"/>
      <c r="S53" s="227"/>
      <c r="T53" s="227"/>
      <c r="U53" s="227"/>
      <c r="V53" s="227"/>
      <c r="W53" s="227"/>
      <c r="X53" s="227"/>
      <c r="Y53" s="233"/>
      <c r="Z53" s="38"/>
      <c r="AA53" s="88"/>
      <c r="AB53" s="38"/>
      <c r="AC53" s="38"/>
      <c r="AD53" s="38"/>
      <c r="AE53" s="38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</row>
    <row r="54" spans="1:57" ht="13.5" customHeight="1" x14ac:dyDescent="0.15">
      <c r="A54" s="121"/>
      <c r="B54" s="974"/>
      <c r="C54" s="975"/>
      <c r="D54" s="980"/>
      <c r="E54" s="981"/>
      <c r="F54" s="209"/>
      <c r="G54" s="1049"/>
      <c r="H54" s="1049"/>
      <c r="I54" s="1049"/>
      <c r="J54" s="1049"/>
      <c r="K54" s="1049"/>
      <c r="L54" s="1049"/>
      <c r="M54" s="1049"/>
      <c r="N54" s="1049"/>
      <c r="O54" s="1049"/>
      <c r="P54" s="230" t="s">
        <v>6</v>
      </c>
      <c r="Q54" s="237" t="s">
        <v>39</v>
      </c>
      <c r="R54" s="231"/>
      <c r="S54" s="231"/>
      <c r="T54" s="231"/>
      <c r="U54" s="231"/>
      <c r="V54" s="231"/>
      <c r="W54" s="231"/>
      <c r="X54" s="238"/>
      <c r="Y54" s="239"/>
      <c r="Z54" s="38"/>
      <c r="AA54" s="71"/>
      <c r="AB54" s="38"/>
      <c r="AC54" s="38"/>
      <c r="AD54" s="38"/>
      <c r="AE54" s="38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</row>
    <row r="55" spans="1:57" ht="13.5" customHeight="1" x14ac:dyDescent="0.15">
      <c r="A55" s="121"/>
      <c r="B55" s="974"/>
      <c r="C55" s="975"/>
      <c r="D55" s="980"/>
      <c r="E55" s="981"/>
      <c r="F55" s="212" t="s">
        <v>53</v>
      </c>
      <c r="G55" s="227"/>
      <c r="H55" s="227"/>
      <c r="I55" s="227"/>
      <c r="J55" s="227"/>
      <c r="K55" s="227"/>
      <c r="L55" s="227"/>
      <c r="M55" s="227"/>
      <c r="N55" s="240"/>
      <c r="O55" s="240"/>
      <c r="P55" s="227"/>
      <c r="Q55" s="227"/>
      <c r="R55" s="227"/>
      <c r="S55" s="227"/>
      <c r="T55" s="227"/>
      <c r="U55" s="227"/>
      <c r="V55" s="227"/>
      <c r="W55" s="227"/>
      <c r="X55" s="227"/>
      <c r="Y55" s="233"/>
      <c r="Z55" s="38"/>
      <c r="AA55" s="70"/>
      <c r="AB55" s="38"/>
      <c r="AC55" s="38"/>
      <c r="AD55" s="38"/>
      <c r="AE55" s="38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</row>
    <row r="56" spans="1:57" ht="12" customHeight="1" x14ac:dyDescent="0.15">
      <c r="A56" s="121"/>
      <c r="B56" s="974"/>
      <c r="C56" s="975"/>
      <c r="D56" s="980"/>
      <c r="E56" s="981"/>
      <c r="F56" s="241"/>
      <c r="G56" s="1050">
        <f>IF(P42="",G50+G53,"")</f>
        <v>8196</v>
      </c>
      <c r="H56" s="1050"/>
      <c r="I56" s="1050"/>
      <c r="J56" s="1050"/>
      <c r="K56" s="1050"/>
      <c r="L56" s="1050"/>
      <c r="M56" s="1050"/>
      <c r="N56" s="1050"/>
      <c r="O56" s="1050"/>
      <c r="P56" s="227"/>
      <c r="Q56" s="227"/>
      <c r="R56" s="227"/>
      <c r="S56" s="227"/>
      <c r="T56" s="227"/>
      <c r="U56" s="227"/>
      <c r="V56" s="227"/>
      <c r="W56" s="227"/>
      <c r="X56" s="227"/>
      <c r="Y56" s="233"/>
      <c r="Z56" s="38"/>
      <c r="AA56" s="88"/>
      <c r="AB56" s="38"/>
      <c r="AC56" s="38"/>
      <c r="AD56" s="38"/>
      <c r="AE56" s="38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</row>
    <row r="57" spans="1:57" ht="13.5" customHeight="1" thickBot="1" x14ac:dyDescent="0.2">
      <c r="A57" s="121"/>
      <c r="B57" s="974"/>
      <c r="C57" s="975"/>
      <c r="D57" s="982"/>
      <c r="E57" s="983"/>
      <c r="F57" s="242"/>
      <c r="G57" s="1051"/>
      <c r="H57" s="1051"/>
      <c r="I57" s="1051"/>
      <c r="J57" s="1051"/>
      <c r="K57" s="1051"/>
      <c r="L57" s="1051"/>
      <c r="M57" s="1051"/>
      <c r="N57" s="1051"/>
      <c r="O57" s="1051"/>
      <c r="P57" s="243" t="s">
        <v>6</v>
      </c>
      <c r="Q57" s="214" t="s">
        <v>41</v>
      </c>
      <c r="R57" s="244"/>
      <c r="S57" s="244"/>
      <c r="T57" s="244"/>
      <c r="U57" s="244"/>
      <c r="V57" s="244"/>
      <c r="W57" s="244"/>
      <c r="X57" s="215"/>
      <c r="Y57" s="233"/>
      <c r="Z57" s="38"/>
      <c r="AA57" s="88"/>
      <c r="AB57" s="38"/>
      <c r="AC57" s="38"/>
      <c r="AD57" s="38"/>
      <c r="AE57" s="38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</row>
    <row r="58" spans="1:57" ht="13.5" customHeight="1" thickTop="1" x14ac:dyDescent="0.15">
      <c r="A58" s="121"/>
      <c r="B58" s="974"/>
      <c r="C58" s="975"/>
      <c r="D58" s="321"/>
      <c r="E58" s="108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4"/>
      <c r="V58" s="846" t="s">
        <v>46</v>
      </c>
      <c r="W58" s="846"/>
      <c r="X58" s="186" t="s">
        <v>84</v>
      </c>
      <c r="Y58" s="97"/>
      <c r="Z58" s="97"/>
      <c r="AA58" s="97"/>
      <c r="AB58" s="97"/>
      <c r="AC58" s="97"/>
      <c r="AD58" s="97"/>
      <c r="AE58" s="97"/>
      <c r="AF58" s="265"/>
      <c r="AG58" s="265"/>
      <c r="AH58" s="104"/>
      <c r="AI58" s="105"/>
      <c r="AJ58" s="104"/>
      <c r="AK58" s="104"/>
      <c r="AL58" s="104"/>
      <c r="AM58" s="104"/>
      <c r="AN58" s="104"/>
      <c r="AO58" s="104"/>
      <c r="AP58" s="104"/>
      <c r="AQ58" s="266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</row>
    <row r="59" spans="1:57" ht="12" customHeight="1" x14ac:dyDescent="0.15">
      <c r="A59" s="121"/>
      <c r="B59" s="974"/>
      <c r="C59" s="97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4"/>
      <c r="V59" s="846"/>
      <c r="W59" s="846"/>
      <c r="X59" s="74"/>
      <c r="Y59" s="792"/>
      <c r="Z59" s="792"/>
      <c r="AA59" s="792"/>
      <c r="AB59" s="792"/>
      <c r="AC59" s="792"/>
      <c r="AD59" s="792"/>
      <c r="AE59" s="792"/>
      <c r="AF59" s="792"/>
      <c r="AG59" s="792"/>
      <c r="AH59" s="64"/>
      <c r="AI59" s="71"/>
      <c r="AJ59" s="64"/>
      <c r="AK59" s="64"/>
      <c r="AL59" s="64"/>
      <c r="AM59" s="64"/>
      <c r="AN59" s="64"/>
      <c r="AO59" s="64"/>
      <c r="AP59" s="64"/>
      <c r="AQ59" s="267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</row>
    <row r="60" spans="1:57" ht="13.5" customHeight="1" x14ac:dyDescent="0.15">
      <c r="A60" s="121"/>
      <c r="B60" s="974"/>
      <c r="C60" s="97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4"/>
      <c r="V60" s="846"/>
      <c r="W60" s="846"/>
      <c r="X60" s="211"/>
      <c r="Y60" s="793"/>
      <c r="Z60" s="793"/>
      <c r="AA60" s="793"/>
      <c r="AB60" s="793"/>
      <c r="AC60" s="793"/>
      <c r="AD60" s="793"/>
      <c r="AE60" s="793"/>
      <c r="AF60" s="793"/>
      <c r="AG60" s="793"/>
      <c r="AH60" s="106" t="s">
        <v>6</v>
      </c>
      <c r="AI60" s="177"/>
      <c r="AJ60" s="178"/>
      <c r="AK60" s="63"/>
      <c r="AL60" s="268"/>
      <c r="AM60" s="268"/>
      <c r="AN60" s="63"/>
      <c r="AO60" s="63"/>
      <c r="AP60" s="64"/>
      <c r="AQ60" s="269" t="s">
        <v>40</v>
      </c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</row>
    <row r="61" spans="1:57" ht="13.5" customHeight="1" x14ac:dyDescent="0.15">
      <c r="A61" s="121"/>
      <c r="B61" s="974"/>
      <c r="C61" s="97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4"/>
      <c r="V61" s="846"/>
      <c r="W61" s="846"/>
      <c r="X61" s="270" t="s">
        <v>85</v>
      </c>
      <c r="Y61" s="43"/>
      <c r="Z61" s="43"/>
      <c r="AA61" s="43"/>
      <c r="AB61" s="43"/>
      <c r="AC61" s="43"/>
      <c r="AD61" s="43"/>
      <c r="AE61" s="70"/>
      <c r="AF61" s="271"/>
      <c r="AG61" s="271"/>
      <c r="AH61" s="64"/>
      <c r="AI61" s="64"/>
      <c r="AJ61" s="64"/>
      <c r="AK61" s="64"/>
      <c r="AL61" s="64"/>
      <c r="AM61" s="64"/>
      <c r="AN61" s="64"/>
      <c r="AO61" s="64"/>
      <c r="AP61" s="108"/>
      <c r="AQ61" s="267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</row>
    <row r="62" spans="1:57" ht="12" customHeight="1" thickBot="1" x14ac:dyDescent="0.2">
      <c r="A62" s="121"/>
      <c r="B62" s="974"/>
      <c r="C62" s="975"/>
      <c r="D62" s="322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4"/>
      <c r="V62" s="846"/>
      <c r="W62" s="846"/>
      <c r="X62" s="74"/>
      <c r="Y62" s="792"/>
      <c r="Z62" s="792"/>
      <c r="AA62" s="792"/>
      <c r="AB62" s="792"/>
      <c r="AC62" s="792"/>
      <c r="AD62" s="792"/>
      <c r="AE62" s="792"/>
      <c r="AF62" s="792"/>
      <c r="AG62" s="792"/>
      <c r="AH62" s="64"/>
      <c r="AI62" s="64"/>
      <c r="AJ62" s="64"/>
      <c r="AK62" s="64"/>
      <c r="AL62" s="64"/>
      <c r="AM62" s="64"/>
      <c r="AN62" s="64"/>
      <c r="AO62" s="64"/>
      <c r="AP62" s="64"/>
      <c r="AQ62" s="267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</row>
    <row r="63" spans="1:57" ht="12" customHeight="1" thickTop="1" x14ac:dyDescent="0.15">
      <c r="A63" s="121"/>
      <c r="B63" s="974"/>
      <c r="C63" s="975"/>
      <c r="D63" s="794" t="s">
        <v>82</v>
      </c>
      <c r="E63" s="795"/>
      <c r="F63" s="186" t="s">
        <v>86</v>
      </c>
      <c r="G63" s="97"/>
      <c r="H63" s="97"/>
      <c r="I63" s="104"/>
      <c r="J63" s="104"/>
      <c r="K63" s="104"/>
      <c r="L63" s="104"/>
      <c r="M63" s="104"/>
      <c r="N63" s="104"/>
      <c r="O63" s="104"/>
      <c r="P63" s="323"/>
      <c r="Q63" s="40"/>
      <c r="R63" s="40"/>
      <c r="S63" s="40"/>
      <c r="T63" s="40"/>
      <c r="U63" s="314"/>
      <c r="V63" s="846"/>
      <c r="W63" s="846"/>
      <c r="X63" s="211"/>
      <c r="Y63" s="793"/>
      <c r="Z63" s="793"/>
      <c r="AA63" s="793"/>
      <c r="AB63" s="793"/>
      <c r="AC63" s="793"/>
      <c r="AD63" s="793"/>
      <c r="AE63" s="793"/>
      <c r="AF63" s="793"/>
      <c r="AG63" s="793"/>
      <c r="AH63" s="106" t="s">
        <v>6</v>
      </c>
      <c r="AI63" s="63"/>
      <c r="AJ63" s="63"/>
      <c r="AK63" s="63"/>
      <c r="AL63" s="63"/>
      <c r="AM63" s="63"/>
      <c r="AN63" s="63"/>
      <c r="AO63" s="63"/>
      <c r="AP63" s="63"/>
      <c r="AQ63" s="216" t="s">
        <v>39</v>
      </c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</row>
    <row r="64" spans="1:57" ht="13.5" customHeight="1" x14ac:dyDescent="0.15">
      <c r="A64" s="121"/>
      <c r="B64" s="974"/>
      <c r="C64" s="975"/>
      <c r="D64" s="796"/>
      <c r="E64" s="797"/>
      <c r="F64" s="77"/>
      <c r="G64" s="43"/>
      <c r="H64" s="43"/>
      <c r="I64" s="64"/>
      <c r="J64" s="64"/>
      <c r="K64" s="64"/>
      <c r="L64" s="800" t="s">
        <v>44</v>
      </c>
      <c r="M64" s="800"/>
      <c r="N64" s="1054"/>
      <c r="O64" s="1054"/>
      <c r="P64" s="316"/>
      <c r="Q64" s="40"/>
      <c r="R64" s="40"/>
      <c r="S64" s="40"/>
      <c r="T64" s="40"/>
      <c r="U64" s="314"/>
      <c r="V64" s="846"/>
      <c r="W64" s="846"/>
      <c r="X64" s="76" t="s">
        <v>54</v>
      </c>
      <c r="Y64" s="64"/>
      <c r="Z64" s="64"/>
      <c r="AA64" s="64"/>
      <c r="AB64" s="64"/>
      <c r="AC64" s="64"/>
      <c r="AD64" s="64"/>
      <c r="AE64" s="64"/>
      <c r="AF64" s="271"/>
      <c r="AG64" s="271"/>
      <c r="AH64" s="64"/>
      <c r="AI64" s="129"/>
      <c r="AJ64" s="129"/>
      <c r="AK64" s="129"/>
      <c r="AL64" s="129"/>
      <c r="AM64" s="129"/>
      <c r="AN64" s="129"/>
      <c r="AO64" s="129"/>
      <c r="AP64" s="129"/>
      <c r="AQ64" s="267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</row>
    <row r="65" spans="1:59" ht="12" customHeight="1" x14ac:dyDescent="0.15">
      <c r="A65" s="121"/>
      <c r="B65" s="974"/>
      <c r="C65" s="975"/>
      <c r="D65" s="796"/>
      <c r="E65" s="797"/>
      <c r="F65" s="324"/>
      <c r="G65" s="177"/>
      <c r="H65" s="177"/>
      <c r="I65" s="63"/>
      <c r="J65" s="63"/>
      <c r="K65" s="63"/>
      <c r="L65" s="801"/>
      <c r="M65" s="801"/>
      <c r="N65" s="1055"/>
      <c r="O65" s="1055"/>
      <c r="P65" s="325" t="s">
        <v>6</v>
      </c>
      <c r="Q65" s="40"/>
      <c r="R65" s="40"/>
      <c r="S65" s="40"/>
      <c r="T65" s="40"/>
      <c r="U65" s="314"/>
      <c r="V65" s="846"/>
      <c r="W65" s="846"/>
      <c r="X65" s="213"/>
      <c r="Y65" s="792"/>
      <c r="Z65" s="792"/>
      <c r="AA65" s="792"/>
      <c r="AB65" s="792"/>
      <c r="AC65" s="792"/>
      <c r="AD65" s="792"/>
      <c r="AE65" s="792"/>
      <c r="AF65" s="792"/>
      <c r="AG65" s="792"/>
      <c r="AH65" s="64"/>
      <c r="AI65" s="129"/>
      <c r="AJ65" s="129"/>
      <c r="AK65" s="129"/>
      <c r="AL65" s="129"/>
      <c r="AM65" s="129"/>
      <c r="AN65" s="129"/>
      <c r="AO65" s="129"/>
      <c r="AP65" s="129"/>
      <c r="AQ65" s="267"/>
      <c r="AR65" s="130"/>
      <c r="AS65" s="130"/>
      <c r="AT65" s="130"/>
      <c r="AU65" s="130"/>
    </row>
    <row r="66" spans="1:59" ht="13.5" customHeight="1" thickBot="1" x14ac:dyDescent="0.2">
      <c r="A66" s="121"/>
      <c r="B66" s="974"/>
      <c r="C66" s="975"/>
      <c r="D66" s="796"/>
      <c r="E66" s="797"/>
      <c r="F66" s="326" t="s">
        <v>89</v>
      </c>
      <c r="G66" s="45"/>
      <c r="H66" s="45"/>
      <c r="I66" s="108"/>
      <c r="J66" s="108"/>
      <c r="K66" s="108"/>
      <c r="L66" s="108"/>
      <c r="M66" s="108"/>
      <c r="N66" s="108"/>
      <c r="O66" s="108"/>
      <c r="P66" s="317"/>
      <c r="Q66" s="40"/>
      <c r="R66" s="40"/>
      <c r="S66" s="40"/>
      <c r="T66" s="40"/>
      <c r="U66" s="314"/>
      <c r="V66" s="847"/>
      <c r="W66" s="847"/>
      <c r="X66" s="89"/>
      <c r="Y66" s="804"/>
      <c r="Z66" s="804"/>
      <c r="AA66" s="804"/>
      <c r="AB66" s="804"/>
      <c r="AC66" s="804"/>
      <c r="AD66" s="804"/>
      <c r="AE66" s="804"/>
      <c r="AF66" s="804"/>
      <c r="AG66" s="804"/>
      <c r="AH66" s="95" t="s">
        <v>6</v>
      </c>
      <c r="AI66" s="129"/>
      <c r="AJ66" s="129"/>
      <c r="AK66" s="129"/>
      <c r="AL66" s="129"/>
      <c r="AM66" s="129"/>
      <c r="AN66" s="129"/>
      <c r="AO66" s="129"/>
      <c r="AP66" s="64"/>
      <c r="AQ66" s="272" t="s">
        <v>41</v>
      </c>
      <c r="AR66" s="130"/>
      <c r="AS66" s="130"/>
      <c r="AT66" s="130"/>
      <c r="AU66" s="130"/>
    </row>
    <row r="67" spans="1:59" ht="13.5" customHeight="1" thickTop="1" x14ac:dyDescent="0.15">
      <c r="A67" s="121"/>
      <c r="B67" s="974"/>
      <c r="C67" s="975"/>
      <c r="D67" s="796"/>
      <c r="E67" s="797"/>
      <c r="F67" s="77"/>
      <c r="G67" s="43"/>
      <c r="H67" s="43"/>
      <c r="I67" s="64"/>
      <c r="J67" s="64"/>
      <c r="K67" s="64"/>
      <c r="L67" s="800" t="s">
        <v>44</v>
      </c>
      <c r="M67" s="800"/>
      <c r="N67" s="1054"/>
      <c r="O67" s="1054"/>
      <c r="P67" s="316"/>
      <c r="Q67" s="40"/>
      <c r="R67" s="40"/>
      <c r="S67" s="40"/>
      <c r="T67" s="40"/>
      <c r="U67" s="314"/>
      <c r="V67" s="805" t="s">
        <v>47</v>
      </c>
      <c r="W67" s="806"/>
      <c r="X67" s="273" t="s">
        <v>87</v>
      </c>
      <c r="Y67" s="72"/>
      <c r="Z67" s="72"/>
      <c r="AA67" s="72"/>
      <c r="AB67" s="72"/>
      <c r="AC67" s="72"/>
      <c r="AD67" s="72"/>
      <c r="AE67" s="72"/>
      <c r="AF67" s="274"/>
      <c r="AG67" s="274"/>
      <c r="AH67" s="103"/>
      <c r="AI67" s="275"/>
      <c r="AJ67" s="275"/>
      <c r="AK67" s="275"/>
      <c r="AL67" s="275"/>
      <c r="AM67" s="275"/>
      <c r="AN67" s="275"/>
      <c r="AO67" s="275"/>
      <c r="AP67" s="275"/>
      <c r="AQ67" s="276"/>
      <c r="AR67" s="130"/>
      <c r="AS67" s="130"/>
      <c r="AT67" s="130"/>
      <c r="AU67" s="130"/>
    </row>
    <row r="68" spans="1:59" ht="12" customHeight="1" x14ac:dyDescent="0.15">
      <c r="A68" s="121"/>
      <c r="B68" s="974"/>
      <c r="C68" s="975"/>
      <c r="D68" s="796"/>
      <c r="E68" s="797"/>
      <c r="F68" s="324"/>
      <c r="G68" s="177"/>
      <c r="H68" s="177"/>
      <c r="I68" s="63"/>
      <c r="J68" s="63"/>
      <c r="K68" s="63"/>
      <c r="L68" s="801"/>
      <c r="M68" s="801"/>
      <c r="N68" s="1055"/>
      <c r="O68" s="1055"/>
      <c r="P68" s="325" t="s">
        <v>6</v>
      </c>
      <c r="Q68" s="40"/>
      <c r="R68" s="40"/>
      <c r="S68" s="40"/>
      <c r="T68" s="40"/>
      <c r="U68" s="314"/>
      <c r="V68" s="796"/>
      <c r="W68" s="797"/>
      <c r="X68" s="74"/>
      <c r="Y68" s="792"/>
      <c r="Z68" s="792"/>
      <c r="AA68" s="792"/>
      <c r="AB68" s="792"/>
      <c r="AC68" s="792"/>
      <c r="AD68" s="792"/>
      <c r="AE68" s="792"/>
      <c r="AF68" s="792"/>
      <c r="AG68" s="792"/>
      <c r="AH68" s="64"/>
      <c r="AI68" s="129"/>
      <c r="AJ68" s="129"/>
      <c r="AK68" s="129"/>
      <c r="AL68" s="129"/>
      <c r="AM68" s="129"/>
      <c r="AN68" s="129"/>
      <c r="AO68" s="129"/>
      <c r="AP68" s="129"/>
      <c r="AQ68" s="267"/>
      <c r="AR68" s="130"/>
      <c r="AS68" s="130"/>
      <c r="AT68" s="130"/>
      <c r="AU68" s="130"/>
    </row>
    <row r="69" spans="1:59" ht="13.5" customHeight="1" x14ac:dyDescent="0.15">
      <c r="A69" s="121"/>
      <c r="B69" s="974"/>
      <c r="C69" s="975"/>
      <c r="D69" s="796"/>
      <c r="E69" s="797"/>
      <c r="F69" s="807" t="s">
        <v>45</v>
      </c>
      <c r="G69" s="808"/>
      <c r="H69" s="327" t="s">
        <v>42</v>
      </c>
      <c r="I69" s="64"/>
      <c r="J69" s="64"/>
      <c r="K69" s="64"/>
      <c r="L69" s="64"/>
      <c r="M69" s="64"/>
      <c r="N69" s="64"/>
      <c r="O69" s="64"/>
      <c r="P69" s="316"/>
      <c r="Q69" s="40"/>
      <c r="R69" s="40"/>
      <c r="S69" s="40"/>
      <c r="T69" s="40"/>
      <c r="U69" s="314"/>
      <c r="V69" s="796"/>
      <c r="W69" s="797"/>
      <c r="X69" s="211"/>
      <c r="Y69" s="793"/>
      <c r="Z69" s="793"/>
      <c r="AA69" s="793"/>
      <c r="AB69" s="793"/>
      <c r="AC69" s="793"/>
      <c r="AD69" s="793"/>
      <c r="AE69" s="793"/>
      <c r="AF69" s="793"/>
      <c r="AG69" s="793"/>
      <c r="AH69" s="106" t="s">
        <v>6</v>
      </c>
      <c r="AI69" s="277"/>
      <c r="AJ69" s="277"/>
      <c r="AK69" s="277"/>
      <c r="AL69" s="277"/>
      <c r="AM69" s="277"/>
      <c r="AN69" s="277"/>
      <c r="AO69" s="277"/>
      <c r="AP69" s="64"/>
      <c r="AQ69" s="269" t="s">
        <v>40</v>
      </c>
      <c r="AR69" s="130"/>
      <c r="AS69" s="130"/>
      <c r="AT69" s="130"/>
      <c r="AU69" s="130"/>
    </row>
    <row r="70" spans="1:59" ht="13.5" customHeight="1" x14ac:dyDescent="0.15">
      <c r="A70" s="121"/>
      <c r="B70" s="974"/>
      <c r="C70" s="975"/>
      <c r="D70" s="796"/>
      <c r="E70" s="797"/>
      <c r="F70" s="807"/>
      <c r="G70" s="808"/>
      <c r="H70" s="43"/>
      <c r="I70" s="64"/>
      <c r="J70" s="64"/>
      <c r="K70" s="64"/>
      <c r="L70" s="1052"/>
      <c r="M70" s="1052"/>
      <c r="N70" s="1052"/>
      <c r="O70" s="1052"/>
      <c r="P70" s="316"/>
      <c r="Q70" s="40"/>
      <c r="R70" s="40"/>
      <c r="S70" s="40"/>
      <c r="T70" s="40"/>
      <c r="U70" s="314"/>
      <c r="V70" s="796"/>
      <c r="W70" s="797"/>
      <c r="X70" s="278" t="s">
        <v>88</v>
      </c>
      <c r="Y70" s="45"/>
      <c r="Z70" s="45"/>
      <c r="AA70" s="45"/>
      <c r="AB70" s="45"/>
      <c r="AC70" s="45"/>
      <c r="AD70" s="45"/>
      <c r="AE70" s="48"/>
      <c r="AF70" s="279"/>
      <c r="AG70" s="279"/>
      <c r="AH70" s="108"/>
      <c r="AI70" s="280"/>
      <c r="AJ70" s="280"/>
      <c r="AK70" s="280"/>
      <c r="AL70" s="280"/>
      <c r="AM70" s="280"/>
      <c r="AN70" s="280"/>
      <c r="AO70" s="280"/>
      <c r="AP70" s="280"/>
      <c r="AQ70" s="267"/>
      <c r="AR70" s="130"/>
      <c r="AS70" s="130"/>
      <c r="AT70" s="130"/>
      <c r="AU70" s="130"/>
    </row>
    <row r="71" spans="1:59" ht="12" customHeight="1" thickBot="1" x14ac:dyDescent="0.2">
      <c r="A71" s="121"/>
      <c r="B71" s="974"/>
      <c r="C71" s="975"/>
      <c r="D71" s="798"/>
      <c r="E71" s="799"/>
      <c r="F71" s="809"/>
      <c r="G71" s="810"/>
      <c r="H71" s="120"/>
      <c r="I71" s="98"/>
      <c r="J71" s="98"/>
      <c r="K71" s="98"/>
      <c r="L71" s="1053"/>
      <c r="M71" s="1053"/>
      <c r="N71" s="1053"/>
      <c r="O71" s="1053"/>
      <c r="P71" s="328" t="s">
        <v>6</v>
      </c>
      <c r="Q71" s="40"/>
      <c r="R71" s="40"/>
      <c r="S71" s="40"/>
      <c r="T71" s="40"/>
      <c r="U71" s="314"/>
      <c r="V71" s="796"/>
      <c r="W71" s="797"/>
      <c r="X71" s="74"/>
      <c r="Y71" s="792"/>
      <c r="Z71" s="792"/>
      <c r="AA71" s="792"/>
      <c r="AB71" s="792"/>
      <c r="AC71" s="792"/>
      <c r="AD71" s="792"/>
      <c r="AE71" s="792"/>
      <c r="AF71" s="792"/>
      <c r="AG71" s="792"/>
      <c r="AH71" s="64"/>
      <c r="AI71" s="129"/>
      <c r="AJ71" s="129"/>
      <c r="AK71" s="129"/>
      <c r="AL71" s="129"/>
      <c r="AM71" s="129"/>
      <c r="AN71" s="129"/>
      <c r="AO71" s="129"/>
      <c r="AP71" s="129"/>
      <c r="AQ71" s="267"/>
      <c r="AR71" s="130"/>
      <c r="AS71" s="130"/>
      <c r="AT71" s="130"/>
      <c r="AU71" s="130"/>
    </row>
    <row r="72" spans="1:59" ht="13.5" customHeight="1" thickTop="1" x14ac:dyDescent="0.15">
      <c r="A72" s="121"/>
      <c r="B72" s="974"/>
      <c r="C72" s="975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40"/>
      <c r="R72" s="40"/>
      <c r="S72" s="40"/>
      <c r="T72" s="40"/>
      <c r="U72" s="314"/>
      <c r="V72" s="796"/>
      <c r="W72" s="797"/>
      <c r="X72" s="211"/>
      <c r="Y72" s="793"/>
      <c r="Z72" s="793"/>
      <c r="AA72" s="793"/>
      <c r="AB72" s="793"/>
      <c r="AC72" s="793"/>
      <c r="AD72" s="793"/>
      <c r="AE72" s="793"/>
      <c r="AF72" s="793"/>
      <c r="AG72" s="793"/>
      <c r="AH72" s="106" t="s">
        <v>6</v>
      </c>
      <c r="AI72" s="277"/>
      <c r="AJ72" s="277"/>
      <c r="AK72" s="277"/>
      <c r="AL72" s="277"/>
      <c r="AM72" s="277"/>
      <c r="AN72" s="277"/>
      <c r="AO72" s="277"/>
      <c r="AP72" s="64"/>
      <c r="AQ72" s="216" t="s">
        <v>39</v>
      </c>
      <c r="AR72" s="130"/>
      <c r="AS72" s="130"/>
      <c r="AT72" s="130"/>
      <c r="AU72" s="130"/>
    </row>
    <row r="73" spans="1:59" ht="13.5" customHeight="1" x14ac:dyDescent="0.15">
      <c r="A73" s="121"/>
      <c r="B73" s="974"/>
      <c r="C73" s="975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40"/>
      <c r="R73" s="40"/>
      <c r="S73" s="40"/>
      <c r="T73" s="40"/>
      <c r="U73" s="314"/>
      <c r="V73" s="796"/>
      <c r="W73" s="797"/>
      <c r="X73" s="270" t="s">
        <v>55</v>
      </c>
      <c r="Y73" s="64"/>
      <c r="Z73" s="64"/>
      <c r="AA73" s="64"/>
      <c r="AB73" s="64"/>
      <c r="AC73" s="64"/>
      <c r="AD73" s="64"/>
      <c r="AE73" s="64"/>
      <c r="AF73" s="271"/>
      <c r="AG73" s="271"/>
      <c r="AH73" s="64"/>
      <c r="AI73" s="129"/>
      <c r="AJ73" s="129"/>
      <c r="AK73" s="129"/>
      <c r="AL73" s="129"/>
      <c r="AM73" s="129"/>
      <c r="AN73" s="129"/>
      <c r="AO73" s="129"/>
      <c r="AP73" s="280"/>
      <c r="AQ73" s="267"/>
      <c r="AR73" s="130"/>
      <c r="AS73" s="130"/>
      <c r="AT73" s="130"/>
      <c r="AU73" s="130"/>
    </row>
    <row r="74" spans="1:59" ht="12" customHeight="1" x14ac:dyDescent="0.15">
      <c r="A74" s="121"/>
      <c r="B74" s="974"/>
      <c r="C74" s="975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40"/>
      <c r="R74" s="40"/>
      <c r="S74" s="40"/>
      <c r="T74" s="40"/>
      <c r="U74" s="314"/>
      <c r="V74" s="796"/>
      <c r="W74" s="797"/>
      <c r="X74" s="213"/>
      <c r="Y74" s="792"/>
      <c r="Z74" s="792"/>
      <c r="AA74" s="792"/>
      <c r="AB74" s="792"/>
      <c r="AC74" s="792"/>
      <c r="AD74" s="792"/>
      <c r="AE74" s="792"/>
      <c r="AF74" s="792"/>
      <c r="AG74" s="792"/>
      <c r="AH74" s="64"/>
      <c r="AI74" s="129"/>
      <c r="AJ74" s="129"/>
      <c r="AK74" s="129"/>
      <c r="AL74" s="129"/>
      <c r="AM74" s="129"/>
      <c r="AN74" s="129"/>
      <c r="AO74" s="129"/>
      <c r="AP74" s="129"/>
      <c r="AQ74" s="267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</row>
    <row r="75" spans="1:59" ht="13.5" customHeight="1" thickBot="1" x14ac:dyDescent="0.2">
      <c r="A75" s="121"/>
      <c r="B75" s="976"/>
      <c r="C75" s="977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63"/>
      <c r="R75" s="63"/>
      <c r="S75" s="63"/>
      <c r="T75" s="63"/>
      <c r="U75" s="329"/>
      <c r="V75" s="798"/>
      <c r="W75" s="799"/>
      <c r="X75" s="145"/>
      <c r="Y75" s="845"/>
      <c r="Z75" s="845"/>
      <c r="AA75" s="845"/>
      <c r="AB75" s="845"/>
      <c r="AC75" s="845"/>
      <c r="AD75" s="845"/>
      <c r="AE75" s="845"/>
      <c r="AF75" s="845"/>
      <c r="AG75" s="845"/>
      <c r="AH75" s="101" t="s">
        <v>6</v>
      </c>
      <c r="AI75" s="281"/>
      <c r="AJ75" s="281"/>
      <c r="AK75" s="281"/>
      <c r="AL75" s="281"/>
      <c r="AM75" s="281"/>
      <c r="AN75" s="281"/>
      <c r="AO75" s="281"/>
      <c r="AP75" s="98"/>
      <c r="AQ75" s="191" t="s">
        <v>41</v>
      </c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</row>
    <row r="76" spans="1:59" ht="12" customHeight="1" thickTop="1" x14ac:dyDescent="0.15">
      <c r="B76" s="130"/>
      <c r="C76" s="130"/>
      <c r="Q76" s="130"/>
      <c r="R76" s="130"/>
      <c r="S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</row>
    <row r="77" spans="1:59" ht="12" customHeight="1" x14ac:dyDescent="0.15">
      <c r="B77" s="130"/>
      <c r="C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</row>
    <row r="78" spans="1:59" ht="12" customHeight="1" x14ac:dyDescent="0.15">
      <c r="B78" s="130"/>
      <c r="C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Z78" s="130"/>
      <c r="BA78" s="130"/>
      <c r="BB78" s="130"/>
      <c r="BC78" s="130"/>
      <c r="BD78" s="130"/>
      <c r="BE78" s="130"/>
      <c r="BF78" s="130"/>
      <c r="BG78" s="130"/>
    </row>
    <row r="79" spans="1:59" ht="12" customHeight="1" x14ac:dyDescent="0.15">
      <c r="AN79" s="130"/>
      <c r="AO79" s="130"/>
      <c r="AP79" s="130"/>
      <c r="AQ79" s="130"/>
    </row>
    <row r="80" spans="1:59" ht="12" customHeight="1" x14ac:dyDescent="0.15">
      <c r="AO80" s="130"/>
      <c r="AP80" s="130"/>
      <c r="AQ80" s="130"/>
    </row>
    <row r="81" spans="41:43" ht="12" customHeight="1" x14ac:dyDescent="0.15">
      <c r="AO81" s="130"/>
      <c r="AP81" s="130"/>
      <c r="AQ81" s="130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0">
    <mergeCell ref="F11:F12"/>
    <mergeCell ref="G11:G12"/>
    <mergeCell ref="H11:I12"/>
    <mergeCell ref="J11:J12"/>
    <mergeCell ref="K11:K12"/>
    <mergeCell ref="L11:L12"/>
    <mergeCell ref="AF15:AN15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R15:S15"/>
    <mergeCell ref="AB15:AC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T11:T12"/>
    <mergeCell ref="AB11:AQ13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V27:W28"/>
    <mergeCell ref="X27:AC28"/>
    <mergeCell ref="B15:H16"/>
    <mergeCell ref="AF26:AQ36"/>
    <mergeCell ref="AF39:AQ39"/>
    <mergeCell ref="AF41:AN41"/>
    <mergeCell ref="AF42:AQ46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J35:O36"/>
    <mergeCell ref="R35:U36"/>
    <mergeCell ref="X35:AC36"/>
    <mergeCell ref="P42:Q43"/>
    <mergeCell ref="P36:Q36"/>
    <mergeCell ref="R37:U40"/>
    <mergeCell ref="V37:X37"/>
    <mergeCell ref="J38:O39"/>
    <mergeCell ref="P39:Q39"/>
    <mergeCell ref="V39:W40"/>
    <mergeCell ref="X39:AC40"/>
    <mergeCell ref="B49:C75"/>
    <mergeCell ref="D49:E57"/>
    <mergeCell ref="G50:O51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</mergeCells>
  <phoneticPr fontId="1"/>
  <conditionalFormatting sqref="W31 W35 W33:AC33">
    <cfRule type="expression" dxfId="37" priority="14">
      <formula>MOD($W31,1)=0</formula>
    </cfRule>
  </conditionalFormatting>
  <conditionalFormatting sqref="Y25:AC25 W21:AC21 W19 W23">
    <cfRule type="expression" dxfId="36" priority="10">
      <formula>MOD($W19,1)=0</formula>
    </cfRule>
    <cfRule type="expression" dxfId="35" priority="12">
      <formula>MOD($W19*10,1)=0</formula>
    </cfRule>
  </conditionalFormatting>
  <conditionalFormatting sqref="W19 W23 W21:AC21">
    <cfRule type="expression" dxfId="34" priority="13">
      <formula>MOD($W19*100,1)=0</formula>
    </cfRule>
  </conditionalFormatting>
  <conditionalFormatting sqref="X19:AC20 X23 X27 X31 X35 X39">
    <cfRule type="expression" dxfId="33" priority="8">
      <formula>MOD($X19,1)=0</formula>
    </cfRule>
  </conditionalFormatting>
  <conditionalFormatting sqref="J19 J23 J26 J31 J35 J38 R20 R31 R35 X19 X23 X27 X31 X35 X39 G50 G53 G56 L70 Y59 Y62 Y65 Y68 Y71 Y74">
    <cfRule type="expression" dxfId="32" priority="7">
      <formula>G19=0</formula>
    </cfRule>
  </conditionalFormatting>
  <conditionalFormatting sqref="V18 V22 V26 V30 V34 V38">
    <cfRule type="expression" dxfId="31" priority="16">
      <formula>MOD($V18,1)=0</formula>
    </cfRule>
    <cfRule type="expression" dxfId="30" priority="17">
      <formula>MOD($V18*10,1)=0</formula>
    </cfRule>
  </conditionalFormatting>
  <conditionalFormatting sqref="X18:AC18 V18 V22 X22:AC22 V26 V30 V34 V38">
    <cfRule type="expression" dxfId="29" priority="18">
      <formula>MOD($V18*100,1)=0</formula>
    </cfRule>
  </conditionalFormatting>
  <conditionalFormatting sqref="R35">
    <cfRule type="expression" dxfId="28" priority="19">
      <formula>$R$35=0</formula>
    </cfRule>
  </conditionalFormatting>
  <conditionalFormatting sqref="D63">
    <cfRule type="expression" dxfId="27" priority="6">
      <formula>$P$42="✓"</formula>
    </cfRule>
  </conditionalFormatting>
  <conditionalFormatting sqref="D49">
    <cfRule type="expression" dxfId="26" priority="15">
      <formula>$P$42="✓"</formula>
    </cfRule>
  </conditionalFormatting>
  <conditionalFormatting sqref="X19:AC20 X23 X27">
    <cfRule type="expression" dxfId="25" priority="9">
      <formula>MOD($X19*10,1)=0</formula>
    </cfRule>
    <cfRule type="expression" dxfId="24" priority="11">
      <formula>MOD($X19*100,1)=0</formula>
    </cfRule>
  </conditionalFormatting>
  <conditionalFormatting sqref="L70">
    <cfRule type="expression" dxfId="23" priority="3">
      <formula>MOD($L$70,1)=0</formula>
    </cfRule>
    <cfRule type="expression" dxfId="22" priority="4">
      <formula>MOD($L$70*10,1)=0</formula>
    </cfRule>
    <cfRule type="expression" dxfId="21" priority="5">
      <formula>MOD($L$70*100,1)=0</formula>
    </cfRule>
  </conditionalFormatting>
  <conditionalFormatting sqref="I25:Q28">
    <cfRule type="expression" dxfId="20" priority="2">
      <formula>$J$19+$J$23=0</formula>
    </cfRule>
  </conditionalFormatting>
  <conditionalFormatting sqref="I37:Q40">
    <cfRule type="expression" dxfId="19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400-000000000000}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400-000001000000}">
      <formula1>0</formula1>
    </dataValidation>
    <dataValidation type="whole" showInputMessage="1" showErrorMessage="1" error="労働保険番号記入欄には、各欄_x000a_１桁の数値を記入してください。" sqref="H11" xr:uid="{00000000-0002-0000-0400-000002000000}">
      <formula1>0</formula1>
      <formula2>9</formula2>
    </dataValidation>
    <dataValidation showInputMessage="1" sqref="F11:G11 J11:T11" xr:uid="{00000000-0002-0000-0400-000003000000}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&amp;C&amp;"-,太字"&amp;12記入例3
&amp;"-,標準"　両方の期間において、労災保険分と雇用保険分の「②保険料算定基礎額」がどちらも同額である場合
&amp;"-,太字"&amp;U（※(a)＝(c)かつ(b)＝(d)）以外&amp;"-,標準"&amp;Uの場合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 xr:uid="{00000000-0002-0000-0400-000004000000}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 xr:uid="{00000000-0002-0000-04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xr:uid="{00000000-0002-0000-0400-000006000000}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 xr:uid="{00000000-0002-0000-0400-000007000000}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I235"/>
  <sheetViews>
    <sheetView view="pageLayout" topLeftCell="A10" zoomScaleNormal="100" zoomScaleSheetLayoutView="100" workbookViewId="0">
      <selection activeCell="M28" sqref="M28"/>
    </sheetView>
  </sheetViews>
  <sheetFormatPr defaultColWidth="8.875" defaultRowHeight="12" x14ac:dyDescent="0.15"/>
  <cols>
    <col min="1" max="22" width="2.625" style="135" customWidth="1"/>
    <col min="23" max="32" width="2.875" style="135" customWidth="1"/>
    <col min="33" max="37" width="2.625" style="135" customWidth="1"/>
    <col min="38" max="47" width="2.875" style="135" customWidth="1"/>
    <col min="48" max="60" width="2.625" style="135" customWidth="1"/>
    <col min="61" max="16384" width="8.875" style="135"/>
  </cols>
  <sheetData>
    <row r="1" spans="1:61" ht="12" customHeight="1" x14ac:dyDescent="0.15">
      <c r="A1" s="1013" t="s">
        <v>58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  <c r="AQ1" s="1013"/>
      <c r="AR1" s="134"/>
      <c r="AS1" s="134"/>
      <c r="AT1" s="134"/>
      <c r="AU1" s="134"/>
      <c r="AX1" s="133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</row>
    <row r="2" spans="1:61" ht="12" customHeight="1" x14ac:dyDescent="0.15">
      <c r="A2" s="1014"/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  <c r="AG2" s="1014"/>
      <c r="AH2" s="1014"/>
      <c r="AI2" s="1014"/>
      <c r="AJ2" s="1014"/>
      <c r="AK2" s="1014"/>
      <c r="AL2" s="1014"/>
      <c r="AM2" s="1014"/>
      <c r="AN2" s="1014"/>
      <c r="AO2" s="1014"/>
      <c r="AP2" s="1014"/>
      <c r="AQ2" s="1014"/>
      <c r="AR2" s="134"/>
      <c r="AS2" s="134"/>
      <c r="AT2" s="134"/>
      <c r="AU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" customHeight="1" x14ac:dyDescent="0.15"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34"/>
      <c r="AS3" s="134"/>
      <c r="AT3" s="134"/>
      <c r="AU3" s="134"/>
    </row>
    <row r="4" spans="1:61" ht="15" customHeight="1" x14ac:dyDescent="0.15">
      <c r="A4" s="1015" t="s">
        <v>22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G4" s="918" t="s">
        <v>25</v>
      </c>
      <c r="AH4" s="918"/>
      <c r="AI4" s="1016">
        <v>5</v>
      </c>
      <c r="AJ4" s="1016"/>
      <c r="AK4" s="43"/>
      <c r="AL4" s="1016" t="s">
        <v>60</v>
      </c>
      <c r="AM4" s="1016"/>
      <c r="AN4" s="43"/>
      <c r="AO4" s="1016" t="s">
        <v>60</v>
      </c>
      <c r="AP4" s="1016"/>
      <c r="AQ4" s="6"/>
      <c r="AR4" s="134"/>
      <c r="AS4" s="134"/>
      <c r="AT4" s="134"/>
      <c r="AU4" s="134"/>
    </row>
    <row r="5" spans="1:61" ht="12" customHeight="1" x14ac:dyDescent="0.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AG5" s="919"/>
      <c r="AH5" s="919"/>
      <c r="AI5" s="1017"/>
      <c r="AJ5" s="1017"/>
      <c r="AK5" s="136" t="s">
        <v>17</v>
      </c>
      <c r="AL5" s="1017"/>
      <c r="AM5" s="1017"/>
      <c r="AN5" s="136" t="s">
        <v>18</v>
      </c>
      <c r="AO5" s="1017"/>
      <c r="AP5" s="1017"/>
      <c r="AQ5" s="136" t="s">
        <v>19</v>
      </c>
      <c r="AV5" s="56"/>
      <c r="BC5" s="39"/>
      <c r="BD5" s="39"/>
      <c r="BE5" s="39"/>
    </row>
    <row r="6" spans="1:61" ht="12" customHeight="1" x14ac:dyDescent="0.15">
      <c r="B6" s="1018" t="s">
        <v>59</v>
      </c>
      <c r="C6" s="1018"/>
      <c r="D6" s="1018"/>
      <c r="E6" s="1018"/>
      <c r="F6" s="1020" t="s">
        <v>24</v>
      </c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1019"/>
      <c r="C7" s="1019"/>
      <c r="D7" s="1019"/>
      <c r="E7" s="1019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57"/>
      <c r="W7" s="57"/>
      <c r="X7" s="64"/>
      <c r="Y7" s="64"/>
      <c r="Z7" s="64"/>
      <c r="AA7" s="65"/>
      <c r="AB7" s="1021" t="s">
        <v>108</v>
      </c>
      <c r="AC7" s="1021"/>
      <c r="AD7" s="1021"/>
      <c r="AE7" s="1021"/>
      <c r="AF7" s="1021"/>
      <c r="AG7" s="1021"/>
      <c r="AH7" s="1021"/>
      <c r="AI7" s="1021"/>
      <c r="AJ7" s="1021"/>
      <c r="AK7" s="1021"/>
      <c r="AL7" s="1021"/>
      <c r="AM7" s="1021"/>
      <c r="AN7" s="1021"/>
      <c r="AO7" s="1021"/>
      <c r="AP7" s="1021"/>
      <c r="AQ7" s="1021"/>
    </row>
    <row r="8" spans="1:61" ht="12" customHeight="1" thickBot="1" x14ac:dyDescent="0.2">
      <c r="X8" s="57"/>
      <c r="Y8" s="57"/>
      <c r="Z8" s="6"/>
      <c r="AA8" s="6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W8" s="56"/>
      <c r="BD8" s="39"/>
      <c r="BE8" s="39"/>
      <c r="BF8" s="39"/>
    </row>
    <row r="9" spans="1:61" ht="12" customHeight="1" thickTop="1" x14ac:dyDescent="0.15">
      <c r="B9" s="1023" t="s">
        <v>20</v>
      </c>
      <c r="C9" s="1024"/>
      <c r="D9" s="1024"/>
      <c r="E9" s="1025"/>
      <c r="F9" s="1032" t="s">
        <v>64</v>
      </c>
      <c r="G9" s="1032"/>
      <c r="H9" s="1034" t="s">
        <v>0</v>
      </c>
      <c r="I9" s="1034"/>
      <c r="J9" s="1034" t="s">
        <v>1</v>
      </c>
      <c r="K9" s="1034"/>
      <c r="L9" s="1034" t="s">
        <v>2</v>
      </c>
      <c r="M9" s="1034"/>
      <c r="N9" s="1034"/>
      <c r="O9" s="1034"/>
      <c r="P9" s="1034"/>
      <c r="Q9" s="1034"/>
      <c r="R9" s="1034" t="s">
        <v>3</v>
      </c>
      <c r="S9" s="1034"/>
      <c r="T9" s="1036"/>
      <c r="U9" s="6"/>
      <c r="V9" s="1038" t="s">
        <v>15</v>
      </c>
      <c r="W9" s="1038"/>
      <c r="X9" s="1038"/>
      <c r="Y9" s="138" t="s">
        <v>14</v>
      </c>
      <c r="Z9" s="37"/>
      <c r="AA9" s="37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W9" s="56"/>
    </row>
    <row r="10" spans="1:61" ht="12" customHeight="1" x14ac:dyDescent="0.15">
      <c r="B10" s="1026"/>
      <c r="C10" s="1027"/>
      <c r="D10" s="1027"/>
      <c r="E10" s="1028"/>
      <c r="F10" s="1033"/>
      <c r="G10" s="1033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7"/>
      <c r="U10" s="55"/>
      <c r="V10" s="55"/>
      <c r="W10" s="55"/>
      <c r="X10" s="38"/>
      <c r="Y10" s="38"/>
      <c r="Z10" s="57"/>
      <c r="AA10" s="57"/>
      <c r="AB10" s="57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W10" s="56"/>
    </row>
    <row r="11" spans="1:61" ht="12" customHeight="1" x14ac:dyDescent="0.15">
      <c r="B11" s="1026"/>
      <c r="C11" s="1027"/>
      <c r="D11" s="1027"/>
      <c r="E11" s="1028"/>
      <c r="F11" s="725" t="s">
        <v>62</v>
      </c>
      <c r="G11" s="723" t="s">
        <v>62</v>
      </c>
      <c r="H11" s="725" t="s">
        <v>61</v>
      </c>
      <c r="I11" s="726"/>
      <c r="J11" s="729" t="s">
        <v>62</v>
      </c>
      <c r="K11" s="726" t="s">
        <v>62</v>
      </c>
      <c r="L11" s="725" t="s">
        <v>62</v>
      </c>
      <c r="M11" s="731" t="s">
        <v>62</v>
      </c>
      <c r="N11" s="731" t="s">
        <v>62</v>
      </c>
      <c r="O11" s="731" t="s">
        <v>62</v>
      </c>
      <c r="P11" s="731" t="s">
        <v>62</v>
      </c>
      <c r="Q11" s="726" t="s">
        <v>62</v>
      </c>
      <c r="R11" s="1009" t="s">
        <v>63</v>
      </c>
      <c r="S11" s="1039" t="s">
        <v>63</v>
      </c>
      <c r="T11" s="1041" t="s">
        <v>63</v>
      </c>
      <c r="X11" s="57"/>
      <c r="Z11" s="57"/>
      <c r="AA11" s="57"/>
      <c r="AB11" s="1021" t="s">
        <v>109</v>
      </c>
      <c r="AC11" s="1021"/>
      <c r="AD11" s="1021"/>
      <c r="AE11" s="1021"/>
      <c r="AF11" s="1021"/>
      <c r="AG11" s="1021"/>
      <c r="AH11" s="1021"/>
      <c r="AI11" s="1021"/>
      <c r="AJ11" s="1021"/>
      <c r="AK11" s="1021"/>
      <c r="AL11" s="1021"/>
      <c r="AM11" s="1021"/>
      <c r="AN11" s="1021"/>
      <c r="AO11" s="1021"/>
      <c r="AP11" s="1021"/>
      <c r="AQ11" s="1021"/>
    </row>
    <row r="12" spans="1:61" ht="12" customHeight="1" thickBot="1" x14ac:dyDescent="0.2">
      <c r="B12" s="1029"/>
      <c r="C12" s="1030"/>
      <c r="D12" s="1030"/>
      <c r="E12" s="1031"/>
      <c r="F12" s="727"/>
      <c r="G12" s="724"/>
      <c r="H12" s="727"/>
      <c r="I12" s="728"/>
      <c r="J12" s="730"/>
      <c r="K12" s="728"/>
      <c r="L12" s="727"/>
      <c r="M12" s="732"/>
      <c r="N12" s="732"/>
      <c r="O12" s="732"/>
      <c r="P12" s="732"/>
      <c r="Q12" s="728"/>
      <c r="R12" s="1010"/>
      <c r="S12" s="1040"/>
      <c r="T12" s="1042"/>
      <c r="X12" s="57"/>
      <c r="AB12" s="1021"/>
      <c r="AC12" s="1021"/>
      <c r="AD12" s="1021"/>
      <c r="AE12" s="1021"/>
      <c r="AF12" s="1021"/>
      <c r="AG12" s="1021"/>
      <c r="AH12" s="1021"/>
      <c r="AI12" s="1021"/>
      <c r="AJ12" s="1021"/>
      <c r="AK12" s="1021"/>
      <c r="AL12" s="1021"/>
      <c r="AM12" s="1021"/>
      <c r="AN12" s="1021"/>
      <c r="AO12" s="1021"/>
      <c r="AP12" s="1021"/>
      <c r="AQ12" s="1021"/>
    </row>
    <row r="13" spans="1:61" ht="12" customHeight="1" thickTop="1" x14ac:dyDescent="0.15">
      <c r="B13" s="137"/>
      <c r="C13" s="137"/>
      <c r="D13" s="137"/>
      <c r="E13" s="137"/>
      <c r="F13" s="38"/>
      <c r="X13" s="57"/>
      <c r="Y13" s="139" t="s">
        <v>16</v>
      </c>
      <c r="Z13" s="37"/>
      <c r="AA13" s="59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</row>
    <row r="14" spans="1:61" ht="12" customHeight="1" thickBot="1" x14ac:dyDescent="0.2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"/>
      <c r="S14" s="6"/>
      <c r="T14" s="6"/>
      <c r="X14" s="66"/>
      <c r="Y14" s="55"/>
      <c r="Z14" s="112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1000" t="s">
        <v>23</v>
      </c>
      <c r="C15" s="1001"/>
      <c r="D15" s="1001"/>
      <c r="E15" s="1001"/>
      <c r="F15" s="1001"/>
      <c r="G15" s="1001"/>
      <c r="H15" s="1001"/>
      <c r="I15" s="292" t="s">
        <v>31</v>
      </c>
      <c r="J15" s="73"/>
      <c r="K15" s="293"/>
      <c r="L15" s="73"/>
      <c r="M15" s="73" t="s">
        <v>26</v>
      </c>
      <c r="N15" s="73"/>
      <c r="O15" s="73"/>
      <c r="P15" s="617">
        <v>4</v>
      </c>
      <c r="Q15" s="73" t="s">
        <v>27</v>
      </c>
      <c r="R15" s="624">
        <v>1</v>
      </c>
      <c r="S15" s="624"/>
      <c r="T15" s="73" t="s">
        <v>28</v>
      </c>
      <c r="U15" s="73"/>
      <c r="V15" s="73" t="s">
        <v>25</v>
      </c>
      <c r="W15" s="73"/>
      <c r="X15" s="617">
        <v>5</v>
      </c>
      <c r="Y15" s="73" t="s">
        <v>17</v>
      </c>
      <c r="Z15" s="617">
        <v>3</v>
      </c>
      <c r="AA15" s="73" t="s">
        <v>27</v>
      </c>
      <c r="AB15" s="624">
        <v>31</v>
      </c>
      <c r="AC15" s="624"/>
      <c r="AD15" s="294" t="s">
        <v>19</v>
      </c>
      <c r="AE15" s="6"/>
      <c r="AF15" s="623" t="s">
        <v>122</v>
      </c>
      <c r="AG15" s="623"/>
      <c r="AH15" s="623"/>
      <c r="AI15" s="623"/>
      <c r="AJ15" s="623"/>
      <c r="AK15" s="623"/>
      <c r="AL15" s="623"/>
      <c r="AM15" s="623"/>
      <c r="AN15" s="623"/>
      <c r="AO15" s="295"/>
      <c r="AP15" s="295"/>
      <c r="AQ15" s="295"/>
    </row>
    <row r="16" spans="1:61" ht="13.5" customHeight="1" thickTop="1" thickBot="1" x14ac:dyDescent="0.2">
      <c r="B16" s="1002"/>
      <c r="C16" s="1003"/>
      <c r="D16" s="1003"/>
      <c r="E16" s="1003"/>
      <c r="F16" s="1003"/>
      <c r="G16" s="1003"/>
      <c r="H16" s="1003"/>
      <c r="I16" s="1004" t="s">
        <v>32</v>
      </c>
      <c r="J16" s="1004"/>
      <c r="K16" s="1004"/>
      <c r="L16" s="1004"/>
      <c r="M16" s="1004"/>
      <c r="N16" s="1004"/>
      <c r="O16" s="1004"/>
      <c r="P16" s="1004"/>
      <c r="Q16" s="1004"/>
      <c r="R16" s="1004" t="s">
        <v>7</v>
      </c>
      <c r="S16" s="1004"/>
      <c r="T16" s="1004"/>
      <c r="U16" s="1004"/>
      <c r="V16" s="1004" t="s">
        <v>35</v>
      </c>
      <c r="W16" s="1004"/>
      <c r="X16" s="1004"/>
      <c r="Y16" s="1004"/>
      <c r="Z16" s="1004"/>
      <c r="AA16" s="1004"/>
      <c r="AB16" s="1004"/>
      <c r="AC16" s="1004"/>
      <c r="AD16" s="1004"/>
      <c r="AE16" s="6"/>
      <c r="AF16" s="752" t="s">
        <v>119</v>
      </c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</row>
    <row r="17" spans="2:45" s="40" customFormat="1" ht="13.5" customHeight="1" thickTop="1" x14ac:dyDescent="0.15">
      <c r="B17" s="1005" t="s">
        <v>65</v>
      </c>
      <c r="C17" s="1006"/>
      <c r="D17" s="1011">
        <v>44652</v>
      </c>
      <c r="E17" s="1012"/>
      <c r="F17" s="1012"/>
      <c r="G17" s="1012"/>
      <c r="H17" s="1012"/>
      <c r="I17" s="179" t="s">
        <v>68</v>
      </c>
      <c r="J17" s="104"/>
      <c r="K17" s="104"/>
      <c r="L17" s="142"/>
      <c r="M17" s="99"/>
      <c r="N17" s="99"/>
      <c r="O17" s="99"/>
      <c r="P17" s="99"/>
      <c r="Q17" s="92"/>
      <c r="R17" s="181" t="s">
        <v>70</v>
      </c>
      <c r="S17" s="154"/>
      <c r="T17" s="154"/>
      <c r="U17" s="155"/>
      <c r="V17" s="179" t="s">
        <v>69</v>
      </c>
      <c r="W17" s="99"/>
      <c r="X17" s="99"/>
      <c r="Y17" s="99"/>
      <c r="Z17" s="99"/>
      <c r="AA17" s="99"/>
      <c r="AB17" s="99"/>
      <c r="AC17" s="99"/>
      <c r="AD17" s="92"/>
      <c r="AE17" s="6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</row>
    <row r="18" spans="2:45" s="40" customFormat="1" ht="13.5" customHeight="1" x14ac:dyDescent="0.15">
      <c r="B18" s="974"/>
      <c r="C18" s="995"/>
      <c r="D18" s="41"/>
      <c r="E18" s="14"/>
      <c r="F18" s="995" t="s">
        <v>4</v>
      </c>
      <c r="G18" s="42"/>
      <c r="H18" s="36"/>
      <c r="I18" s="80"/>
      <c r="J18" s="36"/>
      <c r="K18" s="70"/>
      <c r="L18" s="85"/>
      <c r="M18" s="85"/>
      <c r="N18" s="85"/>
      <c r="O18" s="85"/>
      <c r="P18" s="85"/>
      <c r="Q18" s="143"/>
      <c r="S18" s="67"/>
      <c r="T18" s="67"/>
      <c r="U18" s="86"/>
      <c r="V18" s="180" t="s">
        <v>33</v>
      </c>
      <c r="X18" s="44"/>
      <c r="Y18" s="44"/>
      <c r="Z18" s="44"/>
      <c r="AA18" s="44"/>
      <c r="AB18" s="44"/>
      <c r="AC18" s="44"/>
      <c r="AD18" s="96"/>
      <c r="AE18" s="6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</row>
    <row r="19" spans="2:45" s="40" customFormat="1" ht="12" customHeight="1" x14ac:dyDescent="0.15">
      <c r="B19" s="974"/>
      <c r="C19" s="995"/>
      <c r="D19" s="41"/>
      <c r="E19" s="14"/>
      <c r="F19" s="995"/>
      <c r="G19" s="42"/>
      <c r="H19" s="36"/>
      <c r="I19" s="80"/>
      <c r="J19" s="987"/>
      <c r="K19" s="987"/>
      <c r="L19" s="987"/>
      <c r="M19" s="987"/>
      <c r="N19" s="987"/>
      <c r="O19" s="987"/>
      <c r="P19" s="887" t="s">
        <v>5</v>
      </c>
      <c r="Q19" s="888"/>
      <c r="R19" s="830" t="s">
        <v>71</v>
      </c>
      <c r="S19" s="868"/>
      <c r="T19" s="868"/>
      <c r="U19" s="832"/>
      <c r="V19" s="79"/>
      <c r="W19" s="115"/>
      <c r="X19" s="885">
        <f>J19*R20</f>
        <v>0</v>
      </c>
      <c r="Y19" s="885"/>
      <c r="Z19" s="885"/>
      <c r="AA19" s="885"/>
      <c r="AB19" s="885"/>
      <c r="AC19" s="885"/>
      <c r="AD19" s="96"/>
      <c r="AE19" s="6"/>
      <c r="AF19" s="752"/>
      <c r="AG19" s="752"/>
      <c r="AH19" s="752"/>
      <c r="AI19" s="752"/>
      <c r="AJ19" s="752"/>
      <c r="AK19" s="752"/>
      <c r="AL19" s="752"/>
      <c r="AM19" s="752"/>
      <c r="AN19" s="752"/>
      <c r="AO19" s="752"/>
      <c r="AP19" s="752"/>
      <c r="AQ19" s="752"/>
    </row>
    <row r="20" spans="2:45" s="40" customFormat="1" ht="13.5" customHeight="1" thickBot="1" x14ac:dyDescent="0.2">
      <c r="B20" s="974"/>
      <c r="C20" s="995"/>
      <c r="D20" s="963">
        <v>44834</v>
      </c>
      <c r="E20" s="964"/>
      <c r="F20" s="964"/>
      <c r="G20" s="964"/>
      <c r="H20" s="964"/>
      <c r="I20" s="144"/>
      <c r="J20" s="988"/>
      <c r="K20" s="988"/>
      <c r="L20" s="988"/>
      <c r="M20" s="988"/>
      <c r="N20" s="988"/>
      <c r="O20" s="988"/>
      <c r="P20" s="889"/>
      <c r="Q20" s="890"/>
      <c r="R20" s="713"/>
      <c r="S20" s="714"/>
      <c r="T20" s="714"/>
      <c r="U20" s="715"/>
      <c r="V20" s="146"/>
      <c r="W20" s="147"/>
      <c r="X20" s="886"/>
      <c r="Y20" s="886"/>
      <c r="Z20" s="886"/>
      <c r="AA20" s="886"/>
      <c r="AB20" s="886"/>
      <c r="AC20" s="886"/>
      <c r="AD20" s="183" t="s">
        <v>6</v>
      </c>
      <c r="AE20" s="6"/>
      <c r="AF20" s="752"/>
      <c r="AG20" s="752"/>
      <c r="AH20" s="752"/>
      <c r="AI20" s="752"/>
      <c r="AJ20" s="752"/>
      <c r="AK20" s="752"/>
      <c r="AL20" s="752"/>
      <c r="AM20" s="752"/>
      <c r="AN20" s="752"/>
      <c r="AO20" s="752"/>
      <c r="AP20" s="752"/>
      <c r="AQ20" s="752"/>
    </row>
    <row r="21" spans="2:45" s="40" customFormat="1" ht="13.5" customHeight="1" thickTop="1" x14ac:dyDescent="0.15">
      <c r="B21" s="974"/>
      <c r="C21" s="995"/>
      <c r="D21" s="996">
        <v>44835</v>
      </c>
      <c r="E21" s="997"/>
      <c r="F21" s="997"/>
      <c r="G21" s="997"/>
      <c r="H21" s="997"/>
      <c r="I21" s="188" t="s">
        <v>72</v>
      </c>
      <c r="J21" s="104"/>
      <c r="K21" s="104"/>
      <c r="L21" s="97"/>
      <c r="M21" s="97"/>
      <c r="N21" s="97"/>
      <c r="O21" s="97"/>
      <c r="P21" s="97"/>
      <c r="Q21" s="102"/>
      <c r="R21" s="713"/>
      <c r="S21" s="714"/>
      <c r="T21" s="714"/>
      <c r="U21" s="715"/>
      <c r="V21" s="188" t="s">
        <v>73</v>
      </c>
      <c r="W21" s="149"/>
      <c r="X21" s="149"/>
      <c r="Y21" s="149"/>
      <c r="Z21" s="149"/>
      <c r="AA21" s="149"/>
      <c r="AB21" s="149"/>
      <c r="AC21" s="149"/>
      <c r="AD21" s="92"/>
      <c r="AE21" s="6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</row>
    <row r="22" spans="2:45" s="40" customFormat="1" ht="13.5" customHeight="1" x14ac:dyDescent="0.15">
      <c r="B22" s="974"/>
      <c r="C22" s="995"/>
      <c r="D22" s="41"/>
      <c r="E22" s="14"/>
      <c r="F22" s="995" t="s">
        <v>4</v>
      </c>
      <c r="G22" s="42"/>
      <c r="H22" s="36"/>
      <c r="I22" s="81"/>
      <c r="J22" s="36"/>
      <c r="K22" s="70"/>
      <c r="L22" s="85"/>
      <c r="M22" s="85"/>
      <c r="N22" s="85"/>
      <c r="O22" s="85"/>
      <c r="P22" s="85"/>
      <c r="Q22" s="143"/>
      <c r="R22" s="713"/>
      <c r="S22" s="714"/>
      <c r="T22" s="714"/>
      <c r="U22" s="715"/>
      <c r="V22" s="182" t="s">
        <v>33</v>
      </c>
      <c r="X22" s="46"/>
      <c r="Y22" s="46"/>
      <c r="Z22" s="46"/>
      <c r="AA22" s="46"/>
      <c r="AB22" s="46"/>
      <c r="AC22" s="46"/>
      <c r="AD22" s="96"/>
      <c r="AE22" s="6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</row>
    <row r="23" spans="2:45" s="40" customFormat="1" ht="12" customHeight="1" x14ac:dyDescent="0.15">
      <c r="B23" s="974"/>
      <c r="C23" s="995"/>
      <c r="D23" s="41"/>
      <c r="E23" s="14"/>
      <c r="F23" s="995"/>
      <c r="G23" s="42"/>
      <c r="H23" s="36"/>
      <c r="I23" s="81"/>
      <c r="J23" s="987"/>
      <c r="K23" s="987"/>
      <c r="L23" s="987"/>
      <c r="M23" s="987"/>
      <c r="N23" s="987"/>
      <c r="O23" s="987"/>
      <c r="P23" s="881" t="s">
        <v>5</v>
      </c>
      <c r="Q23" s="882"/>
      <c r="R23" s="83"/>
      <c r="S23" s="67"/>
      <c r="T23" s="67"/>
      <c r="U23" s="86"/>
      <c r="V23" s="79"/>
      <c r="W23" s="116"/>
      <c r="X23" s="885">
        <f>J23*R20</f>
        <v>0</v>
      </c>
      <c r="Y23" s="885"/>
      <c r="Z23" s="885"/>
      <c r="AA23" s="885"/>
      <c r="AB23" s="885"/>
      <c r="AC23" s="885"/>
      <c r="AD23" s="96"/>
      <c r="AE23" s="6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</row>
    <row r="24" spans="2:45" s="40" customFormat="1" ht="13.5" customHeight="1" thickBot="1" x14ac:dyDescent="0.2">
      <c r="B24" s="974"/>
      <c r="C24" s="995"/>
      <c r="D24" s="963">
        <v>45016</v>
      </c>
      <c r="E24" s="964"/>
      <c r="F24" s="964"/>
      <c r="G24" s="964"/>
      <c r="H24" s="964"/>
      <c r="I24" s="144"/>
      <c r="J24" s="988"/>
      <c r="K24" s="988"/>
      <c r="L24" s="988"/>
      <c r="M24" s="988"/>
      <c r="N24" s="988"/>
      <c r="O24" s="988"/>
      <c r="P24" s="883"/>
      <c r="Q24" s="884"/>
      <c r="R24" s="113"/>
      <c r="S24" s="84"/>
      <c r="T24" s="84"/>
      <c r="U24" s="114"/>
      <c r="V24" s="146"/>
      <c r="W24" s="150"/>
      <c r="X24" s="886"/>
      <c r="Y24" s="886"/>
      <c r="Z24" s="886"/>
      <c r="AA24" s="886"/>
      <c r="AB24" s="886"/>
      <c r="AC24" s="886"/>
      <c r="AD24" s="183" t="s">
        <v>6</v>
      </c>
      <c r="AE24" s="6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</row>
    <row r="25" spans="2:45" s="40" customFormat="1" ht="13.5" customHeight="1" thickTop="1" x14ac:dyDescent="0.15">
      <c r="B25" s="974"/>
      <c r="C25" s="995"/>
      <c r="D25" s="965" t="s">
        <v>29</v>
      </c>
      <c r="E25" s="966"/>
      <c r="F25" s="966"/>
      <c r="G25" s="966"/>
      <c r="H25" s="966"/>
      <c r="I25" s="185" t="s">
        <v>51</v>
      </c>
      <c r="J25" s="162"/>
      <c r="K25" s="162"/>
      <c r="L25" s="162"/>
      <c r="M25" s="162"/>
      <c r="N25" s="163"/>
      <c r="O25" s="163"/>
      <c r="P25" s="163"/>
      <c r="Q25" s="164"/>
      <c r="R25" s="821"/>
      <c r="S25" s="821"/>
      <c r="T25" s="821"/>
      <c r="U25" s="821"/>
      <c r="V25" s="186" t="s">
        <v>56</v>
      </c>
      <c r="W25" s="97"/>
      <c r="X25" s="97"/>
      <c r="Y25" s="151"/>
      <c r="Z25" s="151"/>
      <c r="AA25" s="151"/>
      <c r="AB25" s="151"/>
      <c r="AC25" s="151"/>
      <c r="AD25" s="152"/>
      <c r="AE25" s="70"/>
      <c r="AF25" s="623" t="s">
        <v>7</v>
      </c>
      <c r="AG25" s="623"/>
      <c r="AH25" s="623"/>
      <c r="AI25" s="623"/>
      <c r="AJ25" s="623"/>
      <c r="AK25" s="623"/>
      <c r="AL25" s="623"/>
      <c r="AM25" s="623"/>
    </row>
    <row r="26" spans="2:45" s="40" customFormat="1" ht="13.5" customHeight="1" x14ac:dyDescent="0.15">
      <c r="B26" s="974"/>
      <c r="C26" s="995"/>
      <c r="D26" s="967"/>
      <c r="E26" s="968"/>
      <c r="F26" s="968"/>
      <c r="G26" s="968"/>
      <c r="H26" s="968"/>
      <c r="I26" s="165"/>
      <c r="J26" s="971">
        <f>J19+J23</f>
        <v>0</v>
      </c>
      <c r="K26" s="971"/>
      <c r="L26" s="971"/>
      <c r="M26" s="971"/>
      <c r="N26" s="971"/>
      <c r="O26" s="971"/>
      <c r="P26" s="998" t="s">
        <v>5</v>
      </c>
      <c r="Q26" s="999"/>
      <c r="R26" s="821"/>
      <c r="S26" s="821"/>
      <c r="T26" s="821"/>
      <c r="U26" s="821"/>
      <c r="V26" s="187" t="s">
        <v>34</v>
      </c>
      <c r="X26" s="50"/>
      <c r="Y26" s="50"/>
      <c r="Z26" s="50"/>
      <c r="AA26" s="50"/>
      <c r="AB26" s="50"/>
      <c r="AC26" s="50"/>
      <c r="AD26" s="75"/>
      <c r="AE26" s="43"/>
      <c r="AF26" s="620" t="s">
        <v>120</v>
      </c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</row>
    <row r="27" spans="2:45" s="40" customFormat="1" ht="12" customHeight="1" x14ac:dyDescent="0.15">
      <c r="B27" s="974"/>
      <c r="C27" s="995"/>
      <c r="D27" s="967"/>
      <c r="E27" s="968"/>
      <c r="F27" s="968"/>
      <c r="G27" s="968"/>
      <c r="H27" s="968"/>
      <c r="I27" s="165"/>
      <c r="J27" s="971"/>
      <c r="K27" s="971"/>
      <c r="L27" s="971"/>
      <c r="M27" s="971"/>
      <c r="N27" s="971"/>
      <c r="O27" s="971"/>
      <c r="P27" s="998"/>
      <c r="Q27" s="999"/>
      <c r="R27" s="821"/>
      <c r="S27" s="821"/>
      <c r="T27" s="821"/>
      <c r="U27" s="821"/>
      <c r="V27" s="807" t="s">
        <v>49</v>
      </c>
      <c r="W27" s="808"/>
      <c r="X27" s="879">
        <f>IFERROR(X19+X23,0)</f>
        <v>0</v>
      </c>
      <c r="Y27" s="879"/>
      <c r="Z27" s="879"/>
      <c r="AA27" s="879"/>
      <c r="AB27" s="879"/>
      <c r="AC27" s="879"/>
      <c r="AD27" s="75"/>
      <c r="AE27" s="43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</row>
    <row r="28" spans="2:45" s="40" customFormat="1" ht="13.5" customHeight="1" thickBot="1" x14ac:dyDescent="0.2">
      <c r="B28" s="1007"/>
      <c r="C28" s="1008"/>
      <c r="D28" s="969"/>
      <c r="E28" s="970"/>
      <c r="F28" s="970"/>
      <c r="G28" s="970"/>
      <c r="H28" s="970"/>
      <c r="I28" s="168"/>
      <c r="J28" s="169"/>
      <c r="K28" s="170"/>
      <c r="L28" s="169"/>
      <c r="M28" s="169"/>
      <c r="N28" s="169"/>
      <c r="O28" s="169"/>
      <c r="P28" s="169"/>
      <c r="Q28" s="190" t="s">
        <v>37</v>
      </c>
      <c r="R28" s="821"/>
      <c r="S28" s="821"/>
      <c r="T28" s="821"/>
      <c r="U28" s="821"/>
      <c r="V28" s="809"/>
      <c r="W28" s="810"/>
      <c r="X28" s="880"/>
      <c r="Y28" s="880"/>
      <c r="Z28" s="880"/>
      <c r="AA28" s="880"/>
      <c r="AB28" s="880"/>
      <c r="AC28" s="880"/>
      <c r="AD28" s="184" t="s">
        <v>6</v>
      </c>
      <c r="AE28" s="43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</row>
    <row r="29" spans="2:45" s="40" customFormat="1" ht="13.5" customHeight="1" thickTop="1" x14ac:dyDescent="0.15">
      <c r="B29" s="989" t="s">
        <v>66</v>
      </c>
      <c r="C29" s="990"/>
      <c r="D29" s="993">
        <v>44652</v>
      </c>
      <c r="E29" s="994"/>
      <c r="F29" s="994"/>
      <c r="G29" s="994"/>
      <c r="H29" s="994"/>
      <c r="I29" s="188" t="s">
        <v>74</v>
      </c>
      <c r="J29" s="104"/>
      <c r="K29" s="104"/>
      <c r="L29" s="97"/>
      <c r="M29" s="97"/>
      <c r="N29" s="97"/>
      <c r="O29" s="97"/>
      <c r="P29" s="97"/>
      <c r="Q29" s="102"/>
      <c r="R29" s="188" t="s">
        <v>77</v>
      </c>
      <c r="S29" s="156"/>
      <c r="T29" s="156"/>
      <c r="U29" s="157"/>
      <c r="V29" s="188" t="s">
        <v>75</v>
      </c>
      <c r="W29" s="97"/>
      <c r="X29" s="97"/>
      <c r="Y29" s="97"/>
      <c r="Z29" s="97"/>
      <c r="AA29" s="97"/>
      <c r="AB29" s="97"/>
      <c r="AC29" s="97"/>
      <c r="AD29" s="92"/>
      <c r="AE29" s="6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</row>
    <row r="30" spans="2:45" s="40" customFormat="1" ht="13.5" customHeight="1" x14ac:dyDescent="0.15">
      <c r="B30" s="989"/>
      <c r="C30" s="990"/>
      <c r="D30" s="51"/>
      <c r="E30" s="52"/>
      <c r="F30" s="995" t="s">
        <v>4</v>
      </c>
      <c r="G30" s="42"/>
      <c r="H30" s="36"/>
      <c r="I30" s="80"/>
      <c r="J30" s="36"/>
      <c r="K30" s="70"/>
      <c r="L30" s="85"/>
      <c r="M30" s="85"/>
      <c r="N30" s="85"/>
      <c r="O30" s="85"/>
      <c r="P30" s="85"/>
      <c r="Q30" s="143"/>
      <c r="R30" s="830" t="s">
        <v>71</v>
      </c>
      <c r="S30" s="868"/>
      <c r="T30" s="868"/>
      <c r="U30" s="832"/>
      <c r="V30" s="180" t="s">
        <v>33</v>
      </c>
      <c r="X30" s="53"/>
      <c r="Y30" s="53"/>
      <c r="Z30" s="53"/>
      <c r="AA30" s="53"/>
      <c r="AB30" s="53"/>
      <c r="AC30" s="53"/>
      <c r="AD30" s="96"/>
      <c r="AE30" s="6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</row>
    <row r="31" spans="2:45" s="40" customFormat="1" ht="12" customHeight="1" x14ac:dyDescent="0.15">
      <c r="B31" s="989"/>
      <c r="C31" s="990"/>
      <c r="D31" s="51"/>
      <c r="E31" s="52"/>
      <c r="F31" s="995"/>
      <c r="G31" s="42"/>
      <c r="H31" s="36"/>
      <c r="I31" s="80"/>
      <c r="J31" s="987">
        <v>145</v>
      </c>
      <c r="K31" s="987"/>
      <c r="L31" s="987"/>
      <c r="M31" s="987"/>
      <c r="N31" s="987"/>
      <c r="O31" s="987"/>
      <c r="P31" s="85"/>
      <c r="Q31" s="143"/>
      <c r="R31" s="776">
        <v>9.5</v>
      </c>
      <c r="S31" s="777"/>
      <c r="T31" s="777"/>
      <c r="U31" s="778"/>
      <c r="V31" s="79"/>
      <c r="W31" s="117"/>
      <c r="X31" s="857">
        <f>J31*R31</f>
        <v>1377.5</v>
      </c>
      <c r="Y31" s="857"/>
      <c r="Z31" s="857"/>
      <c r="AA31" s="857"/>
      <c r="AB31" s="857"/>
      <c r="AC31" s="857"/>
      <c r="AD31" s="96"/>
      <c r="AE31" s="6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</row>
    <row r="32" spans="2:45" ht="13.5" customHeight="1" thickBot="1" x14ac:dyDescent="0.2">
      <c r="B32" s="989"/>
      <c r="C32" s="990"/>
      <c r="D32" s="963">
        <v>44834</v>
      </c>
      <c r="E32" s="964"/>
      <c r="F32" s="964"/>
      <c r="G32" s="964"/>
      <c r="H32" s="964"/>
      <c r="I32" s="144"/>
      <c r="J32" s="988"/>
      <c r="K32" s="988"/>
      <c r="L32" s="988"/>
      <c r="M32" s="988"/>
      <c r="N32" s="988"/>
      <c r="O32" s="988"/>
      <c r="P32" s="813" t="s">
        <v>5</v>
      </c>
      <c r="Q32" s="814"/>
      <c r="R32" s="779"/>
      <c r="S32" s="780"/>
      <c r="T32" s="780"/>
      <c r="U32" s="781"/>
      <c r="V32" s="146"/>
      <c r="W32" s="158"/>
      <c r="X32" s="858"/>
      <c r="Y32" s="858"/>
      <c r="Z32" s="858"/>
      <c r="AA32" s="858"/>
      <c r="AB32" s="858"/>
      <c r="AC32" s="858"/>
      <c r="AD32" s="148" t="s">
        <v>6</v>
      </c>
      <c r="AE32" s="6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39"/>
      <c r="AS32" s="39"/>
    </row>
    <row r="33" spans="2:45" ht="13.5" customHeight="1" thickTop="1" x14ac:dyDescent="0.15">
      <c r="B33" s="989"/>
      <c r="C33" s="990"/>
      <c r="D33" s="996">
        <v>44835</v>
      </c>
      <c r="E33" s="997"/>
      <c r="F33" s="997"/>
      <c r="G33" s="997"/>
      <c r="H33" s="997"/>
      <c r="I33" s="188" t="s">
        <v>80</v>
      </c>
      <c r="J33" s="100"/>
      <c r="K33" s="100"/>
      <c r="L33" s="97"/>
      <c r="M33" s="97"/>
      <c r="N33" s="97"/>
      <c r="O33" s="97"/>
      <c r="P33" s="97"/>
      <c r="Q33" s="102"/>
      <c r="R33" s="188" t="s">
        <v>79</v>
      </c>
      <c r="S33" s="156"/>
      <c r="T33" s="156"/>
      <c r="U33" s="157"/>
      <c r="V33" s="188" t="s">
        <v>76</v>
      </c>
      <c r="W33" s="159"/>
      <c r="X33" s="159"/>
      <c r="Y33" s="159"/>
      <c r="Z33" s="159"/>
      <c r="AA33" s="159"/>
      <c r="AB33" s="159"/>
      <c r="AC33" s="159"/>
      <c r="AD33" s="92"/>
      <c r="AE33" s="6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39"/>
      <c r="AS33" s="39"/>
    </row>
    <row r="34" spans="2:45" ht="13.5" customHeight="1" x14ac:dyDescent="0.15">
      <c r="B34" s="989"/>
      <c r="C34" s="990"/>
      <c r="D34" s="51"/>
      <c r="E34" s="52"/>
      <c r="F34" s="995" t="s">
        <v>4</v>
      </c>
      <c r="G34" s="42"/>
      <c r="H34" s="14"/>
      <c r="I34" s="80"/>
      <c r="J34" s="43"/>
      <c r="K34" s="43"/>
      <c r="L34" s="43"/>
      <c r="M34" s="43"/>
      <c r="N34" s="43"/>
      <c r="O34" s="43"/>
      <c r="P34" s="85"/>
      <c r="Q34" s="143"/>
      <c r="R34" s="830" t="s">
        <v>71</v>
      </c>
      <c r="S34" s="831"/>
      <c r="T34" s="831"/>
      <c r="U34" s="832"/>
      <c r="V34" s="180" t="s">
        <v>33</v>
      </c>
      <c r="X34" s="53"/>
      <c r="Y34" s="53"/>
      <c r="Z34" s="53"/>
      <c r="AA34" s="53"/>
      <c r="AB34" s="53"/>
      <c r="AC34" s="53"/>
      <c r="AD34" s="96"/>
      <c r="AE34" s="6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39"/>
      <c r="AS34" s="39"/>
    </row>
    <row r="35" spans="2:45" ht="12" customHeight="1" x14ac:dyDescent="0.15">
      <c r="B35" s="989"/>
      <c r="C35" s="990"/>
      <c r="D35" s="51"/>
      <c r="E35" s="52"/>
      <c r="F35" s="995"/>
      <c r="G35" s="42"/>
      <c r="H35" s="14"/>
      <c r="I35" s="80"/>
      <c r="J35" s="987">
        <v>235</v>
      </c>
      <c r="K35" s="987"/>
      <c r="L35" s="987"/>
      <c r="M35" s="987"/>
      <c r="N35" s="987"/>
      <c r="O35" s="987"/>
      <c r="P35" s="85"/>
      <c r="Q35" s="143"/>
      <c r="R35" s="785">
        <f>IF(R31=0,0,VLOOKUP(R31,'計算用（非表示）'!C5:D8,2))</f>
        <v>13.5</v>
      </c>
      <c r="S35" s="786"/>
      <c r="T35" s="786"/>
      <c r="U35" s="787"/>
      <c r="V35" s="79"/>
      <c r="W35" s="117"/>
      <c r="X35" s="857">
        <f>J35*R35</f>
        <v>3172.5</v>
      </c>
      <c r="Y35" s="857"/>
      <c r="Z35" s="857"/>
      <c r="AA35" s="857"/>
      <c r="AB35" s="857"/>
      <c r="AC35" s="857"/>
      <c r="AD35" s="96"/>
      <c r="AE35" s="6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39"/>
      <c r="AS35" s="39"/>
    </row>
    <row r="36" spans="2:45" ht="13.5" customHeight="1" thickBot="1" x14ac:dyDescent="0.2">
      <c r="B36" s="989"/>
      <c r="C36" s="990"/>
      <c r="D36" s="963">
        <v>45016</v>
      </c>
      <c r="E36" s="964"/>
      <c r="F36" s="964"/>
      <c r="G36" s="964"/>
      <c r="H36" s="964"/>
      <c r="I36" s="144"/>
      <c r="J36" s="988"/>
      <c r="K36" s="988"/>
      <c r="L36" s="988"/>
      <c r="M36" s="988"/>
      <c r="N36" s="988"/>
      <c r="O36" s="988"/>
      <c r="P36" s="813" t="s">
        <v>5</v>
      </c>
      <c r="Q36" s="814"/>
      <c r="R36" s="788"/>
      <c r="S36" s="789"/>
      <c r="T36" s="789"/>
      <c r="U36" s="790"/>
      <c r="V36" s="146"/>
      <c r="W36" s="158"/>
      <c r="X36" s="858"/>
      <c r="Y36" s="858"/>
      <c r="Z36" s="858"/>
      <c r="AA36" s="858"/>
      <c r="AB36" s="858"/>
      <c r="AC36" s="858"/>
      <c r="AD36" s="148" t="s">
        <v>6</v>
      </c>
      <c r="AE36" s="6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39"/>
      <c r="AS36" s="39"/>
    </row>
    <row r="37" spans="2:45" ht="13.5" customHeight="1" thickTop="1" x14ac:dyDescent="0.15">
      <c r="B37" s="989"/>
      <c r="C37" s="990"/>
      <c r="D37" s="965" t="s">
        <v>30</v>
      </c>
      <c r="E37" s="966"/>
      <c r="F37" s="966"/>
      <c r="G37" s="966"/>
      <c r="H37" s="966"/>
      <c r="I37" s="185" t="s">
        <v>52</v>
      </c>
      <c r="J37" s="162"/>
      <c r="K37" s="162"/>
      <c r="L37" s="171"/>
      <c r="M37" s="162"/>
      <c r="N37" s="163"/>
      <c r="O37" s="163"/>
      <c r="P37" s="163"/>
      <c r="Q37" s="164"/>
      <c r="R37" s="821"/>
      <c r="S37" s="821"/>
      <c r="T37" s="821"/>
      <c r="U37" s="821"/>
      <c r="V37" s="823" t="s">
        <v>57</v>
      </c>
      <c r="W37" s="824"/>
      <c r="X37" s="824"/>
      <c r="Y37" s="105"/>
      <c r="Z37" s="105"/>
      <c r="AA37" s="105"/>
      <c r="AB37" s="105"/>
      <c r="AC37" s="105"/>
      <c r="AD37" s="152"/>
      <c r="AE37" s="70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39"/>
      <c r="AS37" s="39"/>
    </row>
    <row r="38" spans="2:45" ht="13.5" customHeight="1" x14ac:dyDescent="0.15">
      <c r="B38" s="989"/>
      <c r="C38" s="990"/>
      <c r="D38" s="967"/>
      <c r="E38" s="968"/>
      <c r="F38" s="968"/>
      <c r="G38" s="968"/>
      <c r="H38" s="968"/>
      <c r="I38" s="165"/>
      <c r="J38" s="971">
        <f>J31+J35</f>
        <v>380</v>
      </c>
      <c r="K38" s="971"/>
      <c r="L38" s="971"/>
      <c r="M38" s="971"/>
      <c r="N38" s="971"/>
      <c r="O38" s="971"/>
      <c r="P38" s="166"/>
      <c r="Q38" s="167"/>
      <c r="R38" s="821"/>
      <c r="S38" s="821"/>
      <c r="T38" s="821"/>
      <c r="U38" s="821"/>
      <c r="V38" s="187" t="s">
        <v>34</v>
      </c>
      <c r="X38" s="90"/>
      <c r="Y38" s="90"/>
      <c r="Z38" s="90"/>
      <c r="AA38" s="90"/>
      <c r="AB38" s="90"/>
      <c r="AC38" s="90"/>
      <c r="AD38" s="75"/>
      <c r="AE38" s="43"/>
      <c r="AF38" s="618" t="s">
        <v>121</v>
      </c>
      <c r="AG38" s="618"/>
      <c r="AH38" s="618"/>
      <c r="AI38" s="618"/>
      <c r="AJ38" s="618"/>
      <c r="AK38" s="618"/>
      <c r="AL38" s="618"/>
      <c r="AM38" s="618"/>
      <c r="AN38" s="618"/>
      <c r="AO38" s="222"/>
      <c r="AP38" s="222"/>
      <c r="AQ38" s="222"/>
      <c r="AR38" s="39"/>
      <c r="AS38" s="39"/>
    </row>
    <row r="39" spans="2:45" ht="12" customHeight="1" x14ac:dyDescent="0.15">
      <c r="B39" s="989"/>
      <c r="C39" s="990"/>
      <c r="D39" s="967"/>
      <c r="E39" s="968"/>
      <c r="F39" s="968"/>
      <c r="G39" s="968"/>
      <c r="H39" s="968"/>
      <c r="I39" s="165"/>
      <c r="J39" s="971"/>
      <c r="K39" s="971"/>
      <c r="L39" s="971"/>
      <c r="M39" s="971"/>
      <c r="N39" s="971"/>
      <c r="O39" s="971"/>
      <c r="P39" s="972" t="s">
        <v>5</v>
      </c>
      <c r="Q39" s="973"/>
      <c r="R39" s="821"/>
      <c r="S39" s="821"/>
      <c r="T39" s="821"/>
      <c r="U39" s="821"/>
      <c r="V39" s="807" t="s">
        <v>50</v>
      </c>
      <c r="W39" s="808"/>
      <c r="X39" s="828">
        <f>IFERROR(X31+X35,0)</f>
        <v>4550</v>
      </c>
      <c r="Y39" s="828"/>
      <c r="Z39" s="828"/>
      <c r="AA39" s="828"/>
      <c r="AB39" s="828"/>
      <c r="AC39" s="828"/>
      <c r="AD39" s="75"/>
      <c r="AE39" s="43"/>
      <c r="AF39" s="621" t="s">
        <v>48</v>
      </c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39"/>
      <c r="AS39" s="39"/>
    </row>
    <row r="40" spans="2:45" ht="13.5" customHeight="1" thickBot="1" x14ac:dyDescent="0.2">
      <c r="B40" s="991"/>
      <c r="C40" s="992"/>
      <c r="D40" s="969"/>
      <c r="E40" s="970"/>
      <c r="F40" s="970"/>
      <c r="G40" s="970"/>
      <c r="H40" s="970"/>
      <c r="I40" s="172"/>
      <c r="J40" s="169"/>
      <c r="K40" s="173"/>
      <c r="L40" s="173"/>
      <c r="M40" s="173"/>
      <c r="N40" s="173"/>
      <c r="O40" s="173"/>
      <c r="P40" s="173"/>
      <c r="Q40" s="189" t="s">
        <v>38</v>
      </c>
      <c r="R40" s="822"/>
      <c r="S40" s="822"/>
      <c r="T40" s="822"/>
      <c r="U40" s="822"/>
      <c r="V40" s="809"/>
      <c r="W40" s="810"/>
      <c r="X40" s="829"/>
      <c r="Y40" s="829"/>
      <c r="Z40" s="829"/>
      <c r="AA40" s="829"/>
      <c r="AB40" s="829"/>
      <c r="AC40" s="829"/>
      <c r="AD40" s="153" t="s">
        <v>6</v>
      </c>
      <c r="AE40" s="43"/>
      <c r="AF40" s="4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39"/>
      <c r="AS40" s="39"/>
    </row>
    <row r="41" spans="2:45" ht="13.5" customHeight="1" thickTop="1" thickBot="1" x14ac:dyDescent="0.2">
      <c r="B41" s="82"/>
      <c r="C41" s="132"/>
      <c r="D41" s="131"/>
      <c r="E41" s="131"/>
      <c r="F41" s="131"/>
      <c r="G41" s="131"/>
      <c r="H41" s="131"/>
      <c r="I41" s="196"/>
      <c r="J41" s="198" t="s">
        <v>113</v>
      </c>
      <c r="L41" s="174"/>
      <c r="M41" s="174"/>
      <c r="N41" s="174"/>
      <c r="O41" s="175"/>
      <c r="P41" s="160"/>
      <c r="Q41" s="161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78"/>
      <c r="AD41" s="78"/>
      <c r="AE41" s="88"/>
      <c r="AF41" s="622" t="s">
        <v>36</v>
      </c>
      <c r="AG41" s="622"/>
      <c r="AH41" s="622"/>
      <c r="AI41" s="622"/>
      <c r="AJ41" s="622"/>
      <c r="AK41" s="622"/>
      <c r="AL41" s="622"/>
      <c r="AM41" s="622"/>
      <c r="AN41" s="622"/>
      <c r="AO41" s="222"/>
      <c r="AP41" s="222"/>
      <c r="AQ41" s="222"/>
      <c r="AR41" s="39"/>
    </row>
    <row r="42" spans="2:45" ht="13.5" customHeight="1" thickTop="1" x14ac:dyDescent="0.15">
      <c r="B42" s="132"/>
      <c r="C42" s="132"/>
      <c r="D42" s="131"/>
      <c r="E42" s="131"/>
      <c r="F42" s="131"/>
      <c r="G42" s="131"/>
      <c r="H42" s="131"/>
      <c r="I42" s="197" t="s">
        <v>43</v>
      </c>
      <c r="J42" s="43" t="s">
        <v>116</v>
      </c>
      <c r="L42" s="176"/>
      <c r="M42" s="176"/>
      <c r="N42" s="176"/>
      <c r="O42" s="78"/>
      <c r="P42" s="662" t="str">
        <f>IF(J19+J23+J31+J35=0,"",(IF(AND(J19=J31,J23=J35),"✓","")))</f>
        <v/>
      </c>
      <c r="Q42" s="663"/>
      <c r="R42" s="43"/>
      <c r="S42" s="43"/>
      <c r="T42" s="43"/>
      <c r="AF42" s="620" t="s">
        <v>104</v>
      </c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39"/>
    </row>
    <row r="43" spans="2:45" ht="13.5" customHeight="1" thickBot="1" x14ac:dyDescent="0.2">
      <c r="B43" s="132"/>
      <c r="C43" s="132"/>
      <c r="D43" s="131"/>
      <c r="E43" s="131"/>
      <c r="F43" s="131"/>
      <c r="G43" s="6"/>
      <c r="H43" s="131"/>
      <c r="I43" s="611"/>
      <c r="J43" s="612" t="s">
        <v>117</v>
      </c>
      <c r="L43" s="176"/>
      <c r="M43" s="176"/>
      <c r="N43" s="176"/>
      <c r="O43" s="78"/>
      <c r="P43" s="664"/>
      <c r="Q43" s="665"/>
      <c r="R43" s="43"/>
      <c r="S43" s="43"/>
      <c r="T43" s="43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13"/>
      <c r="J44" s="614"/>
      <c r="K44" s="614"/>
      <c r="L44" s="615"/>
      <c r="M44" s="615"/>
      <c r="N44" s="615"/>
      <c r="O44" s="615"/>
      <c r="P44" s="597"/>
      <c r="Q44" s="597"/>
      <c r="R44" s="43"/>
      <c r="S44" s="43"/>
      <c r="T44" s="43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07"/>
      <c r="J45" s="598"/>
      <c r="K45" s="598"/>
      <c r="L45" s="598"/>
      <c r="M45" s="598"/>
      <c r="N45" s="598"/>
      <c r="O45" s="598"/>
      <c r="P45" s="327"/>
      <c r="Q45" s="327"/>
      <c r="R45" s="43"/>
      <c r="S45" s="43"/>
      <c r="T45" s="43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08"/>
      <c r="J46" s="598"/>
      <c r="K46" s="598"/>
      <c r="L46" s="598"/>
      <c r="M46" s="598"/>
      <c r="N46" s="598"/>
      <c r="O46" s="598"/>
      <c r="P46" s="598"/>
      <c r="Q46" s="598"/>
      <c r="R46" s="43"/>
      <c r="S46" s="43"/>
      <c r="T46" s="43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09"/>
      <c r="L47" s="609"/>
      <c r="M47" s="609"/>
      <c r="N47" s="609"/>
      <c r="O47" s="609"/>
      <c r="P47" s="609"/>
      <c r="Q47" s="610"/>
      <c r="R47" s="43"/>
      <c r="S47" s="43"/>
      <c r="T47" s="43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4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</row>
    <row r="49" spans="1:57" ht="13.5" customHeight="1" thickTop="1" x14ac:dyDescent="0.15">
      <c r="A49" s="121"/>
      <c r="B49" s="974" t="s">
        <v>67</v>
      </c>
      <c r="C49" s="975"/>
      <c r="D49" s="978" t="s">
        <v>81</v>
      </c>
      <c r="E49" s="979"/>
      <c r="F49" s="207" t="s">
        <v>110</v>
      </c>
      <c r="G49" s="119"/>
      <c r="H49" s="119"/>
      <c r="I49" s="119"/>
      <c r="J49" s="119"/>
      <c r="K49" s="119"/>
      <c r="L49" s="119"/>
      <c r="M49" s="119"/>
      <c r="N49" s="224"/>
      <c r="O49" s="224"/>
      <c r="P49" s="225"/>
      <c r="Q49" s="119"/>
      <c r="R49" s="119"/>
      <c r="S49" s="119"/>
      <c r="T49" s="119"/>
      <c r="U49" s="119"/>
      <c r="V49" s="119"/>
      <c r="W49" s="119"/>
      <c r="X49" s="119"/>
      <c r="Y49" s="226"/>
      <c r="Z49" s="43"/>
      <c r="AA49" s="55"/>
      <c r="AB49" s="38"/>
      <c r="AC49" s="38"/>
      <c r="AD49" s="38"/>
      <c r="AE49" s="38"/>
      <c r="AF49" s="619"/>
      <c r="AG49" s="619"/>
      <c r="AH49" s="619"/>
      <c r="AI49" s="619"/>
      <c r="AJ49" s="619"/>
      <c r="AK49" s="619"/>
      <c r="AL49" s="619"/>
      <c r="AM49" s="619"/>
      <c r="AN49" s="619"/>
      <c r="AO49" s="222"/>
      <c r="AP49" s="222"/>
      <c r="AQ49" s="222"/>
    </row>
    <row r="50" spans="1:57" ht="12" customHeight="1" x14ac:dyDescent="0.15">
      <c r="A50" s="121"/>
      <c r="B50" s="974"/>
      <c r="C50" s="975"/>
      <c r="D50" s="980"/>
      <c r="E50" s="981"/>
      <c r="F50" s="208"/>
      <c r="G50" s="1048">
        <f>IF(P42="",ROUNDDOWN(X27,0),"")</f>
        <v>0</v>
      </c>
      <c r="H50" s="1048"/>
      <c r="I50" s="1048"/>
      <c r="J50" s="1048"/>
      <c r="K50" s="1048"/>
      <c r="L50" s="1048"/>
      <c r="M50" s="1048"/>
      <c r="N50" s="1048"/>
      <c r="O50" s="1048"/>
      <c r="P50" s="227"/>
      <c r="Q50" s="228"/>
      <c r="R50" s="49"/>
      <c r="S50" s="49"/>
      <c r="T50" s="49"/>
      <c r="U50" s="49"/>
      <c r="V50" s="49"/>
      <c r="W50" s="49"/>
      <c r="X50" s="49"/>
      <c r="Y50" s="229"/>
      <c r="Z50" s="6"/>
      <c r="AA50" s="64"/>
      <c r="AB50" s="38"/>
      <c r="AC50" s="38"/>
      <c r="AD50" s="38"/>
      <c r="AE50" s="38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</row>
    <row r="51" spans="1:57" ht="13.5" customHeight="1" x14ac:dyDescent="0.15">
      <c r="A51" s="121"/>
      <c r="B51" s="974"/>
      <c r="C51" s="975"/>
      <c r="D51" s="980"/>
      <c r="E51" s="981"/>
      <c r="F51" s="209"/>
      <c r="G51" s="1049"/>
      <c r="H51" s="1049"/>
      <c r="I51" s="1049"/>
      <c r="J51" s="1049"/>
      <c r="K51" s="1049"/>
      <c r="L51" s="1049"/>
      <c r="M51" s="1049"/>
      <c r="N51" s="1049"/>
      <c r="O51" s="1049"/>
      <c r="P51" s="230" t="s">
        <v>6</v>
      </c>
      <c r="Q51" s="192" t="s">
        <v>40</v>
      </c>
      <c r="R51" s="231"/>
      <c r="S51" s="231"/>
      <c r="T51" s="231"/>
      <c r="U51" s="231"/>
      <c r="V51" s="231"/>
      <c r="W51" s="231"/>
      <c r="X51" s="232"/>
      <c r="Y51" s="233"/>
      <c r="Z51" s="38"/>
      <c r="AA51" s="71"/>
      <c r="AB51" s="38"/>
      <c r="AC51" s="38"/>
      <c r="AD51" s="38"/>
      <c r="AE51" s="38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130"/>
      <c r="AS51" s="130"/>
      <c r="AT51" s="130"/>
      <c r="AU51" s="130"/>
    </row>
    <row r="52" spans="1:57" ht="13.5" customHeight="1" x14ac:dyDescent="0.15">
      <c r="A52" s="121"/>
      <c r="B52" s="974"/>
      <c r="C52" s="975"/>
      <c r="D52" s="980"/>
      <c r="E52" s="981"/>
      <c r="F52" s="210" t="s">
        <v>83</v>
      </c>
      <c r="G52" s="47"/>
      <c r="H52" s="47"/>
      <c r="I52" s="47"/>
      <c r="J52" s="47"/>
      <c r="K52" s="47"/>
      <c r="L52" s="47"/>
      <c r="M52" s="107"/>
      <c r="N52" s="234"/>
      <c r="O52" s="234"/>
      <c r="P52" s="235"/>
      <c r="Q52" s="235"/>
      <c r="R52" s="235"/>
      <c r="S52" s="235"/>
      <c r="T52" s="235"/>
      <c r="U52" s="235"/>
      <c r="V52" s="235"/>
      <c r="W52" s="235"/>
      <c r="X52" s="235"/>
      <c r="Y52" s="236"/>
      <c r="Z52" s="38"/>
      <c r="AA52" s="70"/>
      <c r="AB52" s="38"/>
      <c r="AC52" s="38"/>
      <c r="AD52" s="38"/>
      <c r="AE52" s="38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130"/>
      <c r="AS52" s="130"/>
      <c r="AT52" s="130"/>
      <c r="AU52" s="130"/>
    </row>
    <row r="53" spans="1:57" ht="12" customHeight="1" x14ac:dyDescent="0.15">
      <c r="A53" s="121"/>
      <c r="B53" s="974"/>
      <c r="C53" s="975"/>
      <c r="D53" s="980"/>
      <c r="E53" s="981"/>
      <c r="F53" s="208"/>
      <c r="G53" s="1048">
        <f>IF(P42="",ROUNDDOWN(X39,0),"")</f>
        <v>4550</v>
      </c>
      <c r="H53" s="1048"/>
      <c r="I53" s="1048"/>
      <c r="J53" s="1048"/>
      <c r="K53" s="1048"/>
      <c r="L53" s="1048"/>
      <c r="M53" s="1048"/>
      <c r="N53" s="1048"/>
      <c r="O53" s="1048"/>
      <c r="P53" s="227"/>
      <c r="Q53" s="227"/>
      <c r="R53" s="227"/>
      <c r="S53" s="227"/>
      <c r="T53" s="227"/>
      <c r="U53" s="227"/>
      <c r="V53" s="227"/>
      <c r="W53" s="227"/>
      <c r="X53" s="227"/>
      <c r="Y53" s="233"/>
      <c r="Z53" s="38"/>
      <c r="AA53" s="88"/>
      <c r="AB53" s="38"/>
      <c r="AC53" s="38"/>
      <c r="AD53" s="38"/>
      <c r="AE53" s="38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</row>
    <row r="54" spans="1:57" ht="13.5" customHeight="1" x14ac:dyDescent="0.15">
      <c r="A54" s="121"/>
      <c r="B54" s="974"/>
      <c r="C54" s="975"/>
      <c r="D54" s="980"/>
      <c r="E54" s="981"/>
      <c r="F54" s="209"/>
      <c r="G54" s="1049"/>
      <c r="H54" s="1049"/>
      <c r="I54" s="1049"/>
      <c r="J54" s="1049"/>
      <c r="K54" s="1049"/>
      <c r="L54" s="1049"/>
      <c r="M54" s="1049"/>
      <c r="N54" s="1049"/>
      <c r="O54" s="1049"/>
      <c r="P54" s="230" t="s">
        <v>6</v>
      </c>
      <c r="Q54" s="237" t="s">
        <v>39</v>
      </c>
      <c r="R54" s="231"/>
      <c r="S54" s="231"/>
      <c r="T54" s="231"/>
      <c r="U54" s="231"/>
      <c r="V54" s="231"/>
      <c r="W54" s="231"/>
      <c r="X54" s="238"/>
      <c r="Y54" s="239"/>
      <c r="Z54" s="38"/>
      <c r="AA54" s="71"/>
      <c r="AB54" s="38"/>
      <c r="AC54" s="38"/>
      <c r="AD54" s="38"/>
      <c r="AE54" s="38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</row>
    <row r="55" spans="1:57" ht="13.5" customHeight="1" x14ac:dyDescent="0.15">
      <c r="A55" s="121"/>
      <c r="B55" s="974"/>
      <c r="C55" s="975"/>
      <c r="D55" s="980"/>
      <c r="E55" s="981"/>
      <c r="F55" s="212" t="s">
        <v>53</v>
      </c>
      <c r="G55" s="227"/>
      <c r="H55" s="227"/>
      <c r="I55" s="227"/>
      <c r="J55" s="227"/>
      <c r="K55" s="227"/>
      <c r="L55" s="227"/>
      <c r="M55" s="227"/>
      <c r="N55" s="240"/>
      <c r="O55" s="240"/>
      <c r="P55" s="227"/>
      <c r="Q55" s="227"/>
      <c r="R55" s="227"/>
      <c r="S55" s="227"/>
      <c r="T55" s="227"/>
      <c r="U55" s="227"/>
      <c r="V55" s="227"/>
      <c r="W55" s="227"/>
      <c r="X55" s="227"/>
      <c r="Y55" s="233"/>
      <c r="Z55" s="38"/>
      <c r="AA55" s="70"/>
      <c r="AB55" s="38"/>
      <c r="AC55" s="38"/>
      <c r="AD55" s="38"/>
      <c r="AE55" s="38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</row>
    <row r="56" spans="1:57" ht="12" customHeight="1" x14ac:dyDescent="0.15">
      <c r="A56" s="121"/>
      <c r="B56" s="974"/>
      <c r="C56" s="975"/>
      <c r="D56" s="980"/>
      <c r="E56" s="981"/>
      <c r="F56" s="241"/>
      <c r="G56" s="1050">
        <f>IF(P42="",G50+G53,"")</f>
        <v>4550</v>
      </c>
      <c r="H56" s="1050"/>
      <c r="I56" s="1050"/>
      <c r="J56" s="1050"/>
      <c r="K56" s="1050"/>
      <c r="L56" s="1050"/>
      <c r="M56" s="1050"/>
      <c r="N56" s="1050"/>
      <c r="O56" s="1050"/>
      <c r="P56" s="227"/>
      <c r="Q56" s="227"/>
      <c r="R56" s="227"/>
      <c r="S56" s="227"/>
      <c r="T56" s="227"/>
      <c r="U56" s="227"/>
      <c r="V56" s="227"/>
      <c r="W56" s="227"/>
      <c r="X56" s="227"/>
      <c r="Y56" s="233"/>
      <c r="Z56" s="38"/>
      <c r="AA56" s="88"/>
      <c r="AB56" s="38"/>
      <c r="AC56" s="38"/>
      <c r="AD56" s="38"/>
      <c r="AE56" s="38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</row>
    <row r="57" spans="1:57" ht="13.5" customHeight="1" thickBot="1" x14ac:dyDescent="0.2">
      <c r="A57" s="121"/>
      <c r="B57" s="974"/>
      <c r="C57" s="975"/>
      <c r="D57" s="982"/>
      <c r="E57" s="983"/>
      <c r="F57" s="242"/>
      <c r="G57" s="1051"/>
      <c r="H57" s="1051"/>
      <c r="I57" s="1051"/>
      <c r="J57" s="1051"/>
      <c r="K57" s="1051"/>
      <c r="L57" s="1051"/>
      <c r="M57" s="1051"/>
      <c r="N57" s="1051"/>
      <c r="O57" s="1051"/>
      <c r="P57" s="243" t="s">
        <v>6</v>
      </c>
      <c r="Q57" s="214" t="s">
        <v>41</v>
      </c>
      <c r="R57" s="244"/>
      <c r="S57" s="244"/>
      <c r="T57" s="244"/>
      <c r="U57" s="244"/>
      <c r="V57" s="244"/>
      <c r="W57" s="244"/>
      <c r="X57" s="215"/>
      <c r="Y57" s="233"/>
      <c r="Z57" s="38"/>
      <c r="AA57" s="88"/>
      <c r="AB57" s="38"/>
      <c r="AC57" s="38"/>
      <c r="AD57" s="38"/>
      <c r="AE57" s="38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</row>
    <row r="58" spans="1:57" ht="13.5" customHeight="1" thickTop="1" x14ac:dyDescent="0.15">
      <c r="A58" s="121"/>
      <c r="B58" s="974"/>
      <c r="C58" s="975"/>
      <c r="D58" s="321"/>
      <c r="E58" s="108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4"/>
      <c r="V58" s="846" t="s">
        <v>46</v>
      </c>
      <c r="W58" s="846"/>
      <c r="X58" s="186" t="s">
        <v>84</v>
      </c>
      <c r="Y58" s="97"/>
      <c r="Z58" s="97"/>
      <c r="AA58" s="97"/>
      <c r="AB58" s="97"/>
      <c r="AC58" s="97"/>
      <c r="AD58" s="97"/>
      <c r="AE58" s="97"/>
      <c r="AF58" s="265"/>
      <c r="AG58" s="265"/>
      <c r="AH58" s="104"/>
      <c r="AI58" s="105"/>
      <c r="AJ58" s="104"/>
      <c r="AK58" s="104"/>
      <c r="AL58" s="104"/>
      <c r="AM58" s="104"/>
      <c r="AN58" s="104"/>
      <c r="AO58" s="104"/>
      <c r="AP58" s="104"/>
      <c r="AQ58" s="266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</row>
    <row r="59" spans="1:57" ht="12" customHeight="1" x14ac:dyDescent="0.15">
      <c r="A59" s="121"/>
      <c r="B59" s="974"/>
      <c r="C59" s="97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4"/>
      <c r="V59" s="846"/>
      <c r="W59" s="846"/>
      <c r="X59" s="74"/>
      <c r="Y59" s="792"/>
      <c r="Z59" s="792"/>
      <c r="AA59" s="792"/>
      <c r="AB59" s="792"/>
      <c r="AC59" s="792"/>
      <c r="AD59" s="792"/>
      <c r="AE59" s="792"/>
      <c r="AF59" s="792"/>
      <c r="AG59" s="792"/>
      <c r="AH59" s="64"/>
      <c r="AI59" s="71"/>
      <c r="AJ59" s="64"/>
      <c r="AK59" s="64"/>
      <c r="AL59" s="64"/>
      <c r="AM59" s="64"/>
      <c r="AN59" s="64"/>
      <c r="AO59" s="64"/>
      <c r="AP59" s="64"/>
      <c r="AQ59" s="267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</row>
    <row r="60" spans="1:57" ht="13.5" customHeight="1" x14ac:dyDescent="0.15">
      <c r="A60" s="121"/>
      <c r="B60" s="974"/>
      <c r="C60" s="97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4"/>
      <c r="V60" s="846"/>
      <c r="W60" s="846"/>
      <c r="X60" s="211"/>
      <c r="Y60" s="793"/>
      <c r="Z60" s="793"/>
      <c r="AA60" s="793"/>
      <c r="AB60" s="793"/>
      <c r="AC60" s="793"/>
      <c r="AD60" s="793"/>
      <c r="AE60" s="793"/>
      <c r="AF60" s="793"/>
      <c r="AG60" s="793"/>
      <c r="AH60" s="106" t="s">
        <v>6</v>
      </c>
      <c r="AI60" s="177"/>
      <c r="AJ60" s="178"/>
      <c r="AK60" s="63"/>
      <c r="AL60" s="268"/>
      <c r="AM60" s="268"/>
      <c r="AN60" s="63"/>
      <c r="AO60" s="63"/>
      <c r="AP60" s="64"/>
      <c r="AQ60" s="269" t="s">
        <v>40</v>
      </c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</row>
    <row r="61" spans="1:57" ht="13.5" customHeight="1" x14ac:dyDescent="0.15">
      <c r="A61" s="121"/>
      <c r="B61" s="974"/>
      <c r="C61" s="97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4"/>
      <c r="V61" s="846"/>
      <c r="W61" s="846"/>
      <c r="X61" s="270" t="s">
        <v>85</v>
      </c>
      <c r="Y61" s="43"/>
      <c r="Z61" s="43"/>
      <c r="AA61" s="43"/>
      <c r="AB61" s="43"/>
      <c r="AC61" s="43"/>
      <c r="AD61" s="43"/>
      <c r="AE61" s="70"/>
      <c r="AF61" s="271"/>
      <c r="AG61" s="271"/>
      <c r="AH61" s="64"/>
      <c r="AI61" s="64"/>
      <c r="AJ61" s="64"/>
      <c r="AK61" s="64"/>
      <c r="AL61" s="64"/>
      <c r="AM61" s="64"/>
      <c r="AN61" s="64"/>
      <c r="AO61" s="64"/>
      <c r="AP61" s="108"/>
      <c r="AQ61" s="267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</row>
    <row r="62" spans="1:57" ht="12" customHeight="1" thickBot="1" x14ac:dyDescent="0.2">
      <c r="A62" s="121"/>
      <c r="B62" s="974"/>
      <c r="C62" s="975"/>
      <c r="D62" s="322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4"/>
      <c r="V62" s="846"/>
      <c r="W62" s="846"/>
      <c r="X62" s="74"/>
      <c r="Y62" s="792"/>
      <c r="Z62" s="792"/>
      <c r="AA62" s="792"/>
      <c r="AB62" s="792"/>
      <c r="AC62" s="792"/>
      <c r="AD62" s="792"/>
      <c r="AE62" s="792"/>
      <c r="AF62" s="792"/>
      <c r="AG62" s="792"/>
      <c r="AH62" s="64"/>
      <c r="AI62" s="64"/>
      <c r="AJ62" s="64"/>
      <c r="AK62" s="64"/>
      <c r="AL62" s="64"/>
      <c r="AM62" s="64"/>
      <c r="AN62" s="64"/>
      <c r="AO62" s="64"/>
      <c r="AP62" s="64"/>
      <c r="AQ62" s="267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</row>
    <row r="63" spans="1:57" ht="12" customHeight="1" thickTop="1" x14ac:dyDescent="0.15">
      <c r="A63" s="121"/>
      <c r="B63" s="974"/>
      <c r="C63" s="975"/>
      <c r="D63" s="794" t="s">
        <v>82</v>
      </c>
      <c r="E63" s="795"/>
      <c r="F63" s="186" t="s">
        <v>86</v>
      </c>
      <c r="G63" s="97"/>
      <c r="H63" s="97"/>
      <c r="I63" s="104"/>
      <c r="J63" s="104"/>
      <c r="K63" s="104"/>
      <c r="L63" s="104"/>
      <c r="M63" s="104"/>
      <c r="N63" s="104"/>
      <c r="O63" s="104"/>
      <c r="P63" s="323"/>
      <c r="Q63" s="40"/>
      <c r="R63" s="40"/>
      <c r="S63" s="40"/>
      <c r="T63" s="40"/>
      <c r="U63" s="314"/>
      <c r="V63" s="846"/>
      <c r="W63" s="846"/>
      <c r="X63" s="211"/>
      <c r="Y63" s="793"/>
      <c r="Z63" s="793"/>
      <c r="AA63" s="793"/>
      <c r="AB63" s="793"/>
      <c r="AC63" s="793"/>
      <c r="AD63" s="793"/>
      <c r="AE63" s="793"/>
      <c r="AF63" s="793"/>
      <c r="AG63" s="793"/>
      <c r="AH63" s="106" t="s">
        <v>6</v>
      </c>
      <c r="AI63" s="63"/>
      <c r="AJ63" s="63"/>
      <c r="AK63" s="63"/>
      <c r="AL63" s="63"/>
      <c r="AM63" s="63"/>
      <c r="AN63" s="63"/>
      <c r="AO63" s="63"/>
      <c r="AP63" s="63"/>
      <c r="AQ63" s="216" t="s">
        <v>39</v>
      </c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</row>
    <row r="64" spans="1:57" ht="13.5" customHeight="1" x14ac:dyDescent="0.15">
      <c r="A64" s="121"/>
      <c r="B64" s="974"/>
      <c r="C64" s="975"/>
      <c r="D64" s="796"/>
      <c r="E64" s="797"/>
      <c r="F64" s="77"/>
      <c r="G64" s="43"/>
      <c r="H64" s="43"/>
      <c r="I64" s="64"/>
      <c r="J64" s="64"/>
      <c r="K64" s="64"/>
      <c r="L64" s="800" t="s">
        <v>44</v>
      </c>
      <c r="M64" s="800"/>
      <c r="N64" s="1054"/>
      <c r="O64" s="1054"/>
      <c r="P64" s="316"/>
      <c r="Q64" s="40"/>
      <c r="R64" s="40"/>
      <c r="S64" s="40"/>
      <c r="T64" s="40"/>
      <c r="U64" s="314"/>
      <c r="V64" s="846"/>
      <c r="W64" s="846"/>
      <c r="X64" s="76" t="s">
        <v>54</v>
      </c>
      <c r="Y64" s="64"/>
      <c r="Z64" s="64"/>
      <c r="AA64" s="64"/>
      <c r="AB64" s="64"/>
      <c r="AC64" s="64"/>
      <c r="AD64" s="64"/>
      <c r="AE64" s="64"/>
      <c r="AF64" s="271"/>
      <c r="AG64" s="271"/>
      <c r="AH64" s="64"/>
      <c r="AI64" s="129"/>
      <c r="AJ64" s="129"/>
      <c r="AK64" s="129"/>
      <c r="AL64" s="129"/>
      <c r="AM64" s="129"/>
      <c r="AN64" s="129"/>
      <c r="AO64" s="129"/>
      <c r="AP64" s="129"/>
      <c r="AQ64" s="267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</row>
    <row r="65" spans="1:59" ht="12" customHeight="1" x14ac:dyDescent="0.15">
      <c r="A65" s="121"/>
      <c r="B65" s="974"/>
      <c r="C65" s="975"/>
      <c r="D65" s="796"/>
      <c r="E65" s="797"/>
      <c r="F65" s="324"/>
      <c r="G65" s="177"/>
      <c r="H65" s="177"/>
      <c r="I65" s="63"/>
      <c r="J65" s="63"/>
      <c r="K65" s="63"/>
      <c r="L65" s="801"/>
      <c r="M65" s="801"/>
      <c r="N65" s="1055"/>
      <c r="O65" s="1055"/>
      <c r="P65" s="325" t="s">
        <v>6</v>
      </c>
      <c r="Q65" s="40"/>
      <c r="R65" s="40"/>
      <c r="S65" s="40"/>
      <c r="T65" s="40"/>
      <c r="U65" s="314"/>
      <c r="V65" s="846"/>
      <c r="W65" s="846"/>
      <c r="X65" s="213"/>
      <c r="Y65" s="792"/>
      <c r="Z65" s="792"/>
      <c r="AA65" s="792"/>
      <c r="AB65" s="792"/>
      <c r="AC65" s="792"/>
      <c r="AD65" s="792"/>
      <c r="AE65" s="792"/>
      <c r="AF65" s="792"/>
      <c r="AG65" s="792"/>
      <c r="AH65" s="64"/>
      <c r="AI65" s="129"/>
      <c r="AJ65" s="129"/>
      <c r="AK65" s="129"/>
      <c r="AL65" s="129"/>
      <c r="AM65" s="129"/>
      <c r="AN65" s="129"/>
      <c r="AO65" s="129"/>
      <c r="AP65" s="129"/>
      <c r="AQ65" s="267"/>
      <c r="AR65" s="130"/>
      <c r="AS65" s="130"/>
      <c r="AT65" s="130"/>
      <c r="AU65" s="130"/>
    </row>
    <row r="66" spans="1:59" ht="13.5" customHeight="1" thickBot="1" x14ac:dyDescent="0.2">
      <c r="A66" s="121"/>
      <c r="B66" s="974"/>
      <c r="C66" s="975"/>
      <c r="D66" s="796"/>
      <c r="E66" s="797"/>
      <c r="F66" s="326" t="s">
        <v>89</v>
      </c>
      <c r="G66" s="45"/>
      <c r="H66" s="45"/>
      <c r="I66" s="108"/>
      <c r="J66" s="108"/>
      <c r="K66" s="108"/>
      <c r="L66" s="108"/>
      <c r="M66" s="108"/>
      <c r="N66" s="108"/>
      <c r="O66" s="108"/>
      <c r="P66" s="317"/>
      <c r="Q66" s="40"/>
      <c r="R66" s="40"/>
      <c r="S66" s="40"/>
      <c r="T66" s="40"/>
      <c r="U66" s="314"/>
      <c r="V66" s="847"/>
      <c r="W66" s="847"/>
      <c r="X66" s="89"/>
      <c r="Y66" s="804"/>
      <c r="Z66" s="804"/>
      <c r="AA66" s="804"/>
      <c r="AB66" s="804"/>
      <c r="AC66" s="804"/>
      <c r="AD66" s="804"/>
      <c r="AE66" s="804"/>
      <c r="AF66" s="804"/>
      <c r="AG66" s="804"/>
      <c r="AH66" s="95" t="s">
        <v>6</v>
      </c>
      <c r="AI66" s="129"/>
      <c r="AJ66" s="129"/>
      <c r="AK66" s="129"/>
      <c r="AL66" s="129"/>
      <c r="AM66" s="129"/>
      <c r="AN66" s="129"/>
      <c r="AO66" s="129"/>
      <c r="AP66" s="64"/>
      <c r="AQ66" s="272" t="s">
        <v>41</v>
      </c>
      <c r="AR66" s="130"/>
      <c r="AS66" s="130"/>
      <c r="AT66" s="130"/>
      <c r="AU66" s="130"/>
    </row>
    <row r="67" spans="1:59" ht="13.5" customHeight="1" thickTop="1" x14ac:dyDescent="0.15">
      <c r="A67" s="121"/>
      <c r="B67" s="974"/>
      <c r="C67" s="975"/>
      <c r="D67" s="796"/>
      <c r="E67" s="797"/>
      <c r="F67" s="77"/>
      <c r="G67" s="43"/>
      <c r="H67" s="43"/>
      <c r="I67" s="64"/>
      <c r="J67" s="64"/>
      <c r="K67" s="64"/>
      <c r="L67" s="800" t="s">
        <v>44</v>
      </c>
      <c r="M67" s="800"/>
      <c r="N67" s="1054"/>
      <c r="O67" s="1054"/>
      <c r="P67" s="316"/>
      <c r="Q67" s="40"/>
      <c r="R67" s="40"/>
      <c r="S67" s="40"/>
      <c r="T67" s="40"/>
      <c r="U67" s="314"/>
      <c r="V67" s="805" t="s">
        <v>47</v>
      </c>
      <c r="W67" s="806"/>
      <c r="X67" s="273" t="s">
        <v>87</v>
      </c>
      <c r="Y67" s="72"/>
      <c r="Z67" s="72"/>
      <c r="AA67" s="72"/>
      <c r="AB67" s="72"/>
      <c r="AC67" s="72"/>
      <c r="AD67" s="72"/>
      <c r="AE67" s="72"/>
      <c r="AF67" s="274"/>
      <c r="AG67" s="274"/>
      <c r="AH67" s="103"/>
      <c r="AI67" s="275"/>
      <c r="AJ67" s="275"/>
      <c r="AK67" s="275"/>
      <c r="AL67" s="275"/>
      <c r="AM67" s="275"/>
      <c r="AN67" s="275"/>
      <c r="AO67" s="275"/>
      <c r="AP67" s="275"/>
      <c r="AQ67" s="276"/>
      <c r="AR67" s="130"/>
      <c r="AS67" s="130"/>
      <c r="AT67" s="130"/>
      <c r="AU67" s="130"/>
    </row>
    <row r="68" spans="1:59" ht="12" customHeight="1" x14ac:dyDescent="0.15">
      <c r="A68" s="121"/>
      <c r="B68" s="974"/>
      <c r="C68" s="975"/>
      <c r="D68" s="796"/>
      <c r="E68" s="797"/>
      <c r="F68" s="324"/>
      <c r="G68" s="177"/>
      <c r="H68" s="177"/>
      <c r="I68" s="63"/>
      <c r="J68" s="63"/>
      <c r="K68" s="63"/>
      <c r="L68" s="801"/>
      <c r="M68" s="801"/>
      <c r="N68" s="1055"/>
      <c r="O68" s="1055"/>
      <c r="P68" s="325" t="s">
        <v>6</v>
      </c>
      <c r="Q68" s="40"/>
      <c r="R68" s="40"/>
      <c r="S68" s="40"/>
      <c r="T68" s="40"/>
      <c r="U68" s="314"/>
      <c r="V68" s="796"/>
      <c r="W68" s="797"/>
      <c r="X68" s="74"/>
      <c r="Y68" s="792"/>
      <c r="Z68" s="792"/>
      <c r="AA68" s="792"/>
      <c r="AB68" s="792"/>
      <c r="AC68" s="792"/>
      <c r="AD68" s="792"/>
      <c r="AE68" s="792"/>
      <c r="AF68" s="792"/>
      <c r="AG68" s="792"/>
      <c r="AH68" s="64"/>
      <c r="AI68" s="129"/>
      <c r="AJ68" s="129"/>
      <c r="AK68" s="129"/>
      <c r="AL68" s="129"/>
      <c r="AM68" s="129"/>
      <c r="AN68" s="129"/>
      <c r="AO68" s="129"/>
      <c r="AP68" s="129"/>
      <c r="AQ68" s="267"/>
      <c r="AR68" s="130"/>
      <c r="AS68" s="130"/>
      <c r="AT68" s="130"/>
      <c r="AU68" s="130"/>
    </row>
    <row r="69" spans="1:59" ht="13.5" customHeight="1" x14ac:dyDescent="0.15">
      <c r="A69" s="121"/>
      <c r="B69" s="974"/>
      <c r="C69" s="975"/>
      <c r="D69" s="796"/>
      <c r="E69" s="797"/>
      <c r="F69" s="807" t="s">
        <v>45</v>
      </c>
      <c r="G69" s="808"/>
      <c r="H69" s="327" t="s">
        <v>42</v>
      </c>
      <c r="I69" s="64"/>
      <c r="J69" s="64"/>
      <c r="K69" s="64"/>
      <c r="L69" s="64"/>
      <c r="M69" s="64"/>
      <c r="N69" s="64"/>
      <c r="O69" s="64"/>
      <c r="P69" s="316"/>
      <c r="Q69" s="40"/>
      <c r="R69" s="40"/>
      <c r="S69" s="40"/>
      <c r="T69" s="40"/>
      <c r="U69" s="314"/>
      <c r="V69" s="796"/>
      <c r="W69" s="797"/>
      <c r="X69" s="211"/>
      <c r="Y69" s="793"/>
      <c r="Z69" s="793"/>
      <c r="AA69" s="793"/>
      <c r="AB69" s="793"/>
      <c r="AC69" s="793"/>
      <c r="AD69" s="793"/>
      <c r="AE69" s="793"/>
      <c r="AF69" s="793"/>
      <c r="AG69" s="793"/>
      <c r="AH69" s="106" t="s">
        <v>6</v>
      </c>
      <c r="AI69" s="277"/>
      <c r="AJ69" s="277"/>
      <c r="AK69" s="277"/>
      <c r="AL69" s="277"/>
      <c r="AM69" s="277"/>
      <c r="AN69" s="277"/>
      <c r="AO69" s="277"/>
      <c r="AP69" s="64"/>
      <c r="AQ69" s="269" t="s">
        <v>40</v>
      </c>
      <c r="AR69" s="130"/>
      <c r="AS69" s="130"/>
      <c r="AT69" s="130"/>
      <c r="AU69" s="130"/>
    </row>
    <row r="70" spans="1:59" ht="13.5" customHeight="1" x14ac:dyDescent="0.15">
      <c r="A70" s="121"/>
      <c r="B70" s="974"/>
      <c r="C70" s="975"/>
      <c r="D70" s="796"/>
      <c r="E70" s="797"/>
      <c r="F70" s="807"/>
      <c r="G70" s="808"/>
      <c r="H70" s="43"/>
      <c r="I70" s="64"/>
      <c r="J70" s="64"/>
      <c r="K70" s="64"/>
      <c r="L70" s="1052"/>
      <c r="M70" s="1052"/>
      <c r="N70" s="1052"/>
      <c r="O70" s="1052"/>
      <c r="P70" s="316"/>
      <c r="Q70" s="40"/>
      <c r="R70" s="40"/>
      <c r="S70" s="40"/>
      <c r="T70" s="40"/>
      <c r="U70" s="314"/>
      <c r="V70" s="796"/>
      <c r="W70" s="797"/>
      <c r="X70" s="278" t="s">
        <v>88</v>
      </c>
      <c r="Y70" s="45"/>
      <c r="Z70" s="45"/>
      <c r="AA70" s="45"/>
      <c r="AB70" s="45"/>
      <c r="AC70" s="45"/>
      <c r="AD70" s="45"/>
      <c r="AE70" s="48"/>
      <c r="AF70" s="279"/>
      <c r="AG70" s="279"/>
      <c r="AH70" s="108"/>
      <c r="AI70" s="280"/>
      <c r="AJ70" s="280"/>
      <c r="AK70" s="280"/>
      <c r="AL70" s="280"/>
      <c r="AM70" s="280"/>
      <c r="AN70" s="280"/>
      <c r="AO70" s="280"/>
      <c r="AP70" s="280"/>
      <c r="AQ70" s="267"/>
      <c r="AR70" s="130"/>
      <c r="AS70" s="130"/>
      <c r="AT70" s="130"/>
      <c r="AU70" s="130"/>
    </row>
    <row r="71" spans="1:59" ht="12" customHeight="1" thickBot="1" x14ac:dyDescent="0.2">
      <c r="A71" s="121"/>
      <c r="B71" s="974"/>
      <c r="C71" s="975"/>
      <c r="D71" s="798"/>
      <c r="E71" s="799"/>
      <c r="F71" s="809"/>
      <c r="G71" s="810"/>
      <c r="H71" s="120"/>
      <c r="I71" s="98"/>
      <c r="J71" s="98"/>
      <c r="K71" s="98"/>
      <c r="L71" s="1053"/>
      <c r="M71" s="1053"/>
      <c r="N71" s="1053"/>
      <c r="O71" s="1053"/>
      <c r="P71" s="328" t="s">
        <v>6</v>
      </c>
      <c r="Q71" s="40"/>
      <c r="R71" s="40"/>
      <c r="S71" s="40"/>
      <c r="T71" s="40"/>
      <c r="U71" s="314"/>
      <c r="V71" s="796"/>
      <c r="W71" s="797"/>
      <c r="X71" s="74"/>
      <c r="Y71" s="792"/>
      <c r="Z71" s="792"/>
      <c r="AA71" s="792"/>
      <c r="AB71" s="792"/>
      <c r="AC71" s="792"/>
      <c r="AD71" s="792"/>
      <c r="AE71" s="792"/>
      <c r="AF71" s="792"/>
      <c r="AG71" s="792"/>
      <c r="AH71" s="64"/>
      <c r="AI71" s="129"/>
      <c r="AJ71" s="129"/>
      <c r="AK71" s="129"/>
      <c r="AL71" s="129"/>
      <c r="AM71" s="129"/>
      <c r="AN71" s="129"/>
      <c r="AO71" s="129"/>
      <c r="AP71" s="129"/>
      <c r="AQ71" s="267"/>
      <c r="AR71" s="130"/>
      <c r="AS71" s="130"/>
      <c r="AT71" s="130"/>
      <c r="AU71" s="130"/>
    </row>
    <row r="72" spans="1:59" ht="13.5" customHeight="1" thickTop="1" x14ac:dyDescent="0.15">
      <c r="A72" s="121"/>
      <c r="B72" s="974"/>
      <c r="C72" s="975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40"/>
      <c r="R72" s="40"/>
      <c r="S72" s="40"/>
      <c r="T72" s="40"/>
      <c r="U72" s="314"/>
      <c r="V72" s="796"/>
      <c r="W72" s="797"/>
      <c r="X72" s="211"/>
      <c r="Y72" s="793"/>
      <c r="Z72" s="793"/>
      <c r="AA72" s="793"/>
      <c r="AB72" s="793"/>
      <c r="AC72" s="793"/>
      <c r="AD72" s="793"/>
      <c r="AE72" s="793"/>
      <c r="AF72" s="793"/>
      <c r="AG72" s="793"/>
      <c r="AH72" s="106" t="s">
        <v>6</v>
      </c>
      <c r="AI72" s="277"/>
      <c r="AJ72" s="277"/>
      <c r="AK72" s="277"/>
      <c r="AL72" s="277"/>
      <c r="AM72" s="277"/>
      <c r="AN72" s="277"/>
      <c r="AO72" s="277"/>
      <c r="AP72" s="64"/>
      <c r="AQ72" s="216" t="s">
        <v>39</v>
      </c>
      <c r="AR72" s="130"/>
      <c r="AS72" s="130"/>
      <c r="AT72" s="130"/>
      <c r="AU72" s="130"/>
    </row>
    <row r="73" spans="1:59" ht="13.5" customHeight="1" x14ac:dyDescent="0.15">
      <c r="A73" s="121"/>
      <c r="B73" s="974"/>
      <c r="C73" s="975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40"/>
      <c r="R73" s="40"/>
      <c r="S73" s="40"/>
      <c r="T73" s="40"/>
      <c r="U73" s="314"/>
      <c r="V73" s="796"/>
      <c r="W73" s="797"/>
      <c r="X73" s="270" t="s">
        <v>55</v>
      </c>
      <c r="Y73" s="64"/>
      <c r="Z73" s="64"/>
      <c r="AA73" s="64"/>
      <c r="AB73" s="64"/>
      <c r="AC73" s="64"/>
      <c r="AD73" s="64"/>
      <c r="AE73" s="64"/>
      <c r="AF73" s="271"/>
      <c r="AG73" s="271"/>
      <c r="AH73" s="64"/>
      <c r="AI73" s="129"/>
      <c r="AJ73" s="129"/>
      <c r="AK73" s="129"/>
      <c r="AL73" s="129"/>
      <c r="AM73" s="129"/>
      <c r="AN73" s="129"/>
      <c r="AO73" s="129"/>
      <c r="AP73" s="280"/>
      <c r="AQ73" s="267"/>
      <c r="AR73" s="130"/>
      <c r="AS73" s="130"/>
      <c r="AT73" s="130"/>
      <c r="AU73" s="130"/>
    </row>
    <row r="74" spans="1:59" ht="12" customHeight="1" x14ac:dyDescent="0.15">
      <c r="A74" s="121"/>
      <c r="B74" s="974"/>
      <c r="C74" s="975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40"/>
      <c r="R74" s="40"/>
      <c r="S74" s="40"/>
      <c r="T74" s="40"/>
      <c r="U74" s="314"/>
      <c r="V74" s="796"/>
      <c r="W74" s="797"/>
      <c r="X74" s="213"/>
      <c r="Y74" s="792"/>
      <c r="Z74" s="792"/>
      <c r="AA74" s="792"/>
      <c r="AB74" s="792"/>
      <c r="AC74" s="792"/>
      <c r="AD74" s="792"/>
      <c r="AE74" s="792"/>
      <c r="AF74" s="792"/>
      <c r="AG74" s="792"/>
      <c r="AH74" s="64"/>
      <c r="AI74" s="129"/>
      <c r="AJ74" s="129"/>
      <c r="AK74" s="129"/>
      <c r="AL74" s="129"/>
      <c r="AM74" s="129"/>
      <c r="AN74" s="129"/>
      <c r="AO74" s="129"/>
      <c r="AP74" s="129"/>
      <c r="AQ74" s="267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</row>
    <row r="75" spans="1:59" ht="13.5" customHeight="1" thickBot="1" x14ac:dyDescent="0.2">
      <c r="A75" s="121"/>
      <c r="B75" s="976"/>
      <c r="C75" s="977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63"/>
      <c r="R75" s="63"/>
      <c r="S75" s="63"/>
      <c r="T75" s="63"/>
      <c r="U75" s="329"/>
      <c r="V75" s="798"/>
      <c r="W75" s="799"/>
      <c r="X75" s="145"/>
      <c r="Y75" s="845"/>
      <c r="Z75" s="845"/>
      <c r="AA75" s="845"/>
      <c r="AB75" s="845"/>
      <c r="AC75" s="845"/>
      <c r="AD75" s="845"/>
      <c r="AE75" s="845"/>
      <c r="AF75" s="845"/>
      <c r="AG75" s="845"/>
      <c r="AH75" s="101" t="s">
        <v>6</v>
      </c>
      <c r="AI75" s="281"/>
      <c r="AJ75" s="281"/>
      <c r="AK75" s="281"/>
      <c r="AL75" s="281"/>
      <c r="AM75" s="281"/>
      <c r="AN75" s="281"/>
      <c r="AO75" s="281"/>
      <c r="AP75" s="98"/>
      <c r="AQ75" s="191" t="s">
        <v>41</v>
      </c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</row>
    <row r="76" spans="1:59" ht="12" customHeight="1" thickTop="1" x14ac:dyDescent="0.15">
      <c r="B76" s="130"/>
      <c r="C76" s="130"/>
      <c r="Q76" s="130"/>
      <c r="R76" s="130"/>
      <c r="S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</row>
    <row r="77" spans="1:59" ht="12" customHeight="1" x14ac:dyDescent="0.15">
      <c r="B77" s="130"/>
      <c r="C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</row>
    <row r="78" spans="1:59" ht="12" customHeight="1" x14ac:dyDescent="0.15">
      <c r="B78" s="130"/>
      <c r="C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Z78" s="130"/>
      <c r="BA78" s="130"/>
      <c r="BB78" s="130"/>
      <c r="BC78" s="130"/>
      <c r="BD78" s="130"/>
      <c r="BE78" s="130"/>
      <c r="BF78" s="130"/>
      <c r="BG78" s="130"/>
    </row>
    <row r="79" spans="1:59" ht="12" customHeight="1" x14ac:dyDescent="0.15">
      <c r="AN79" s="130"/>
      <c r="AO79" s="130"/>
      <c r="AP79" s="130"/>
      <c r="AQ79" s="130"/>
    </row>
    <row r="80" spans="1:59" ht="12" customHeight="1" x14ac:dyDescent="0.15">
      <c r="AO80" s="130"/>
      <c r="AP80" s="130"/>
      <c r="AQ80" s="130"/>
    </row>
    <row r="81" spans="41:43" ht="12" customHeight="1" x14ac:dyDescent="0.15">
      <c r="AO81" s="130"/>
      <c r="AP81" s="130"/>
      <c r="AQ81" s="130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0">
    <mergeCell ref="F11:F12"/>
    <mergeCell ref="G11:G12"/>
    <mergeCell ref="H11:I12"/>
    <mergeCell ref="J11:J12"/>
    <mergeCell ref="K11:K12"/>
    <mergeCell ref="L11:L12"/>
    <mergeCell ref="AF15:AN15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R15:S15"/>
    <mergeCell ref="AB15:AC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T11:T12"/>
    <mergeCell ref="AB11:AQ13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V27:W28"/>
    <mergeCell ref="X27:AC28"/>
    <mergeCell ref="B15:H16"/>
    <mergeCell ref="AF26:AQ36"/>
    <mergeCell ref="AF39:AQ39"/>
    <mergeCell ref="AF41:AN41"/>
    <mergeCell ref="AF42:AQ46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J35:O36"/>
    <mergeCell ref="R35:U36"/>
    <mergeCell ref="X35:AC36"/>
    <mergeCell ref="P42:Q43"/>
    <mergeCell ref="P36:Q36"/>
    <mergeCell ref="R37:U40"/>
    <mergeCell ref="V37:X37"/>
    <mergeCell ref="J38:O39"/>
    <mergeCell ref="P39:Q39"/>
    <mergeCell ref="V39:W40"/>
    <mergeCell ref="X39:AC40"/>
    <mergeCell ref="B49:C75"/>
    <mergeCell ref="D49:E57"/>
    <mergeCell ref="G50:O51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</mergeCells>
  <phoneticPr fontId="1"/>
  <conditionalFormatting sqref="W31 W35 W33:AC33">
    <cfRule type="expression" dxfId="18" priority="14">
      <formula>MOD($W31,1)=0</formula>
    </cfRule>
  </conditionalFormatting>
  <conditionalFormatting sqref="Y25:AC25 W21:AC21 W19 W23">
    <cfRule type="expression" dxfId="17" priority="10">
      <formula>MOD($W19,1)=0</formula>
    </cfRule>
    <cfRule type="expression" dxfId="16" priority="12">
      <formula>MOD($W19*10,1)=0</formula>
    </cfRule>
  </conditionalFormatting>
  <conditionalFormatting sqref="W19 W23 W21:AC21">
    <cfRule type="expression" dxfId="15" priority="13">
      <formula>MOD($W19*100,1)=0</formula>
    </cfRule>
  </conditionalFormatting>
  <conditionalFormatting sqref="X19:AC20 X23 X27 X31 X35 X39">
    <cfRule type="expression" dxfId="14" priority="8">
      <formula>MOD($X19,1)=0</formula>
    </cfRule>
  </conditionalFormatting>
  <conditionalFormatting sqref="J19 J23 J26 J31 J35 J38 R20 R31 R35 X19 X23 X27 X31 X35 X39 G50 G53 G56 L70 Y59 Y62 Y65 Y68 Y71 Y74">
    <cfRule type="expression" dxfId="13" priority="7">
      <formula>G19=0</formula>
    </cfRule>
  </conditionalFormatting>
  <conditionalFormatting sqref="V18 V22 V26 V30 V34 V38">
    <cfRule type="expression" dxfId="12" priority="16">
      <formula>MOD($V18,1)=0</formula>
    </cfRule>
    <cfRule type="expression" dxfId="11" priority="17">
      <formula>MOD($V18*10,1)=0</formula>
    </cfRule>
  </conditionalFormatting>
  <conditionalFormatting sqref="X18:AC18 V18 V22 X22:AC22 V26 V30 V34 V38">
    <cfRule type="expression" dxfId="10" priority="18">
      <formula>MOD($V18*100,1)=0</formula>
    </cfRule>
  </conditionalFormatting>
  <conditionalFormatting sqref="R35">
    <cfRule type="expression" dxfId="9" priority="19">
      <formula>$R$35=0</formula>
    </cfRule>
  </conditionalFormatting>
  <conditionalFormatting sqref="D63">
    <cfRule type="expression" dxfId="8" priority="6">
      <formula>$P$42="✓"</formula>
    </cfRule>
  </conditionalFormatting>
  <conditionalFormatting sqref="D49">
    <cfRule type="expression" dxfId="7" priority="15">
      <formula>$P$42="✓"</formula>
    </cfRule>
  </conditionalFormatting>
  <conditionalFormatting sqref="X19:AC20 X23 X27">
    <cfRule type="expression" dxfId="6" priority="9">
      <formula>MOD($X19*10,1)=0</formula>
    </cfRule>
    <cfRule type="expression" dxfId="5" priority="11">
      <formula>MOD($X19*100,1)=0</formula>
    </cfRule>
  </conditionalFormatting>
  <conditionalFormatting sqref="L70">
    <cfRule type="expression" dxfId="4" priority="3">
      <formula>MOD($L$70,1)=0</formula>
    </cfRule>
    <cfRule type="expression" dxfId="3" priority="4">
      <formula>MOD($L$70*10,1)=0</formula>
    </cfRule>
    <cfRule type="expression" dxfId="2" priority="5">
      <formula>MOD($L$70*100,1)=0</formula>
    </cfRule>
  </conditionalFormatting>
  <conditionalFormatting sqref="I25:Q28">
    <cfRule type="expression" dxfId="1" priority="2">
      <formula>$J$19+$J$23=0</formula>
    </cfRule>
  </conditionalFormatting>
  <conditionalFormatting sqref="I37:Q40">
    <cfRule type="expression" dxfId="0" priority="1">
      <formula>$J$31+$J$35=0</formula>
    </cfRule>
  </conditionalFormatting>
  <dataValidations count="4">
    <dataValidation showInputMessage="1" sqref="F11:G11 J11:T11" xr:uid="{00000000-0002-0000-0500-000000000000}"/>
    <dataValidation type="whole" showInputMessage="1" showErrorMessage="1" error="労働保険番号記入欄には、各欄_x000a_１桁の数値を記入してください。" sqref="H11" xr:uid="{00000000-0002-0000-0500-000001000000}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500-000002000000}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500-000003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&amp;C&amp;"-,太字"&amp;12記入例4
&amp;U雇用保険のみ&amp;"-,標準"&amp;U申告する場合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500-000004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500-000005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500-000006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500-000007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O42"/>
  <sheetViews>
    <sheetView view="pageBreakPreview" zoomScaleNormal="100" zoomScaleSheetLayoutView="100" workbookViewId="0">
      <selection activeCell="J15" sqref="J15"/>
    </sheetView>
  </sheetViews>
  <sheetFormatPr defaultColWidth="8.875" defaultRowHeight="13.5" x14ac:dyDescent="0.15"/>
  <cols>
    <col min="1" max="1" width="2.625" style="1" customWidth="1"/>
    <col min="2" max="2" width="10.875" style="1" customWidth="1"/>
    <col min="3" max="4" width="8.875" style="1" customWidth="1"/>
    <col min="5" max="6" width="8.375" style="1" customWidth="1"/>
    <col min="7" max="7" width="17.125" style="1" customWidth="1"/>
    <col min="8" max="8" width="19.25" style="1" customWidth="1"/>
    <col min="9" max="10" width="14.125" style="1" customWidth="1"/>
    <col min="11" max="11" width="4.875" style="1" customWidth="1"/>
    <col min="12" max="13" width="8.875" style="1" customWidth="1"/>
    <col min="14" max="16384" width="8.875" style="1"/>
  </cols>
  <sheetData>
    <row r="1" spans="1:24" ht="13.5" customHeight="1" x14ac:dyDescent="0.15"/>
    <row r="2" spans="1:24" ht="13.5" customHeight="1" x14ac:dyDescent="0.15"/>
    <row r="3" spans="1:24" ht="13.5" customHeight="1" thickBot="1" x14ac:dyDescent="0.2">
      <c r="J3" s="5"/>
      <c r="K3" s="5"/>
      <c r="L3" s="5"/>
    </row>
    <row r="4" spans="1:24" ht="13.5" customHeight="1" thickBot="1" x14ac:dyDescent="0.2">
      <c r="B4" s="12" t="s">
        <v>11</v>
      </c>
      <c r="C4" s="1056" t="s">
        <v>10</v>
      </c>
      <c r="D4" s="1056"/>
      <c r="E4" s="12" t="s">
        <v>9</v>
      </c>
      <c r="F4" s="11"/>
      <c r="G4" s="21" t="s">
        <v>100</v>
      </c>
      <c r="H4" s="1" t="s">
        <v>101</v>
      </c>
      <c r="J4" s="5"/>
      <c r="K4" s="5"/>
      <c r="L4" s="5"/>
    </row>
    <row r="5" spans="1:24" ht="13.5" customHeight="1" x14ac:dyDescent="0.15">
      <c r="B5" s="31"/>
      <c r="C5" s="32"/>
      <c r="D5" s="32"/>
      <c r="E5" s="33" t="s">
        <v>8</v>
      </c>
      <c r="F5" s="5"/>
      <c r="G5" s="20"/>
      <c r="H5" s="15" t="s">
        <v>13</v>
      </c>
      <c r="I5" s="18" t="s">
        <v>102</v>
      </c>
      <c r="J5" s="205" t="s">
        <v>103</v>
      </c>
      <c r="K5" s="5"/>
      <c r="L5" s="13"/>
    </row>
    <row r="6" spans="1:24" s="7" customFormat="1" ht="13.5" customHeight="1" x14ac:dyDescent="0.15">
      <c r="B6" s="34">
        <v>2.5</v>
      </c>
      <c r="C6" s="34">
        <v>9.5</v>
      </c>
      <c r="D6" s="34">
        <v>13.5</v>
      </c>
      <c r="E6" s="35" t="str">
        <f>IF([1]別添４!Q18="",IF([1]別添４!Q28="","",IF([1]別添４!Q15=[1]別添４!Q25,IF([1]別添４!Q18=[1]別添４!Q28,"✓",""),"")),IF([1]別添４!Q15=[1]別添４!Q25,IF([1]別添４!Q18=[1]別添４!Q28,"✓",""),""))</f>
        <v/>
      </c>
      <c r="G6" s="28" t="s">
        <v>12</v>
      </c>
      <c r="H6" s="206" t="s">
        <v>21</v>
      </c>
      <c r="I6" s="219">
        <f>'内訳表 (電子媒体用)'!X27</f>
        <v>0</v>
      </c>
      <c r="J6" s="220">
        <f>'内訳表 (電子媒体用)'!X39</f>
        <v>0</v>
      </c>
      <c r="K6" s="5"/>
      <c r="L6" s="13"/>
    </row>
    <row r="7" spans="1:24" s="7" customFormat="1" ht="13.5" customHeight="1" x14ac:dyDescent="0.15">
      <c r="B7" s="34">
        <v>3</v>
      </c>
      <c r="C7" s="34">
        <v>11.5</v>
      </c>
      <c r="D7" s="34">
        <v>15.5</v>
      </c>
      <c r="E7" s="35"/>
      <c r="G7" s="20" t="s">
        <v>105</v>
      </c>
      <c r="H7" s="17" t="s">
        <v>99</v>
      </c>
      <c r="I7" s="204">
        <f>INT(I6)</f>
        <v>0</v>
      </c>
      <c r="J7" s="582">
        <f>INT(J6)</f>
        <v>0</v>
      </c>
      <c r="K7" s="5"/>
      <c r="L7" s="13"/>
    </row>
    <row r="8" spans="1:24" s="7" customFormat="1" ht="13.5" customHeight="1" x14ac:dyDescent="0.15">
      <c r="B8" s="34">
        <v>3.5</v>
      </c>
      <c r="C8" s="34">
        <v>12.5</v>
      </c>
      <c r="D8" s="34">
        <v>16.5</v>
      </c>
      <c r="E8" s="35"/>
      <c r="G8" s="28" t="s">
        <v>107</v>
      </c>
      <c r="H8" s="16" t="s">
        <v>99</v>
      </c>
      <c r="I8" s="284">
        <f>I6-I7</f>
        <v>0</v>
      </c>
      <c r="J8" s="285">
        <f>J6-J7</f>
        <v>0</v>
      </c>
      <c r="K8" s="5"/>
      <c r="L8" s="13"/>
    </row>
    <row r="9" spans="1:24" s="7" customFormat="1" ht="13.5" customHeight="1" thickBot="1" x14ac:dyDescent="0.2">
      <c r="B9" s="34">
        <v>4</v>
      </c>
      <c r="G9" s="28" t="s">
        <v>106</v>
      </c>
      <c r="H9" s="584" t="s">
        <v>112</v>
      </c>
      <c r="I9" s="585">
        <f>ROUND(I8,3)</f>
        <v>0</v>
      </c>
      <c r="J9" s="586">
        <f>ROUND(J8,3)</f>
        <v>0</v>
      </c>
    </row>
    <row r="10" spans="1:24" s="7" customFormat="1" ht="13.5" customHeight="1" thickBot="1" x14ac:dyDescent="0.2">
      <c r="B10" s="34">
        <v>4.5</v>
      </c>
      <c r="G10" s="218"/>
      <c r="H10" s="26"/>
      <c r="I10" s="217"/>
      <c r="J10" s="217"/>
      <c r="X10" s="7">
        <f>AA7</f>
        <v>0</v>
      </c>
    </row>
    <row r="11" spans="1:24" s="7" customFormat="1" ht="13.5" customHeight="1" thickBot="1" x14ac:dyDescent="0.2">
      <c r="B11" s="34">
        <v>5</v>
      </c>
      <c r="G11" s="199" t="s">
        <v>90</v>
      </c>
      <c r="H11" s="3"/>
      <c r="I11" s="27"/>
      <c r="J11" s="25"/>
    </row>
    <row r="12" spans="1:24" s="7" customFormat="1" ht="13.5" customHeight="1" x14ac:dyDescent="0.15">
      <c r="B12" s="34">
        <v>5.5</v>
      </c>
      <c r="G12" s="28" t="s">
        <v>96</v>
      </c>
      <c r="H12" s="1057" t="s">
        <v>97</v>
      </c>
      <c r="I12" s="1058"/>
      <c r="J12" s="203" t="s">
        <v>98</v>
      </c>
    </row>
    <row r="13" spans="1:24" ht="13.5" customHeight="1" x14ac:dyDescent="0.15">
      <c r="B13" s="34">
        <v>6</v>
      </c>
      <c r="G13" s="20" t="s">
        <v>94</v>
      </c>
      <c r="H13" s="1059"/>
      <c r="I13" s="1060"/>
      <c r="J13" s="201" t="str">
        <f>IF('内訳表 (電子媒体用)'!P42="","○","")</f>
        <v>○</v>
      </c>
    </row>
    <row r="14" spans="1:24" ht="13.5" customHeight="1" x14ac:dyDescent="0.15">
      <c r="B14" s="34">
        <v>6.5</v>
      </c>
      <c r="G14" s="1063" t="s">
        <v>95</v>
      </c>
      <c r="H14" s="1061" t="s">
        <v>92</v>
      </c>
      <c r="I14" s="31" t="s">
        <v>93</v>
      </c>
      <c r="J14" s="201" t="str">
        <f>IF(J13="",IF('内訳表 (電子媒体用)'!K70&lt;1,"○",""),"")</f>
        <v/>
      </c>
    </row>
    <row r="15" spans="1:24" ht="13.5" customHeight="1" thickBot="1" x14ac:dyDescent="0.2">
      <c r="A15" s="4"/>
      <c r="B15" s="34">
        <v>7</v>
      </c>
      <c r="G15" s="1064"/>
      <c r="H15" s="1062"/>
      <c r="I15" s="200" t="s">
        <v>91</v>
      </c>
      <c r="J15" s="202" t="str">
        <f>IF(J13="",IF('内訳表 (電子媒体用)'!K70&gt;=1,"○",""),"")</f>
        <v/>
      </c>
    </row>
    <row r="16" spans="1:24" ht="13.5" customHeight="1" x14ac:dyDescent="0.15">
      <c r="A16" s="4"/>
      <c r="B16" s="34">
        <v>9</v>
      </c>
      <c r="G16" s="282"/>
      <c r="H16" s="283"/>
      <c r="I16" s="27"/>
      <c r="J16" s="23"/>
    </row>
    <row r="17" spans="1:20" ht="13.5" customHeight="1" x14ac:dyDescent="0.15">
      <c r="A17" s="4"/>
      <c r="B17" s="34">
        <v>9.5</v>
      </c>
      <c r="G17" s="13"/>
      <c r="H17" s="13"/>
      <c r="I17" s="27"/>
      <c r="J17" s="23"/>
      <c r="K17" s="27"/>
      <c r="L17" s="26"/>
    </row>
    <row r="18" spans="1:20" ht="13.5" customHeight="1" x14ac:dyDescent="0.15">
      <c r="A18" s="4"/>
      <c r="B18" s="34">
        <v>10</v>
      </c>
      <c r="G18" s="13"/>
      <c r="H18" s="13"/>
      <c r="I18" s="27"/>
      <c r="J18" s="583"/>
      <c r="K18" s="27"/>
      <c r="L18" s="26"/>
      <c r="M18" s="6"/>
    </row>
    <row r="19" spans="1:20" ht="13.5" customHeight="1" x14ac:dyDescent="0.15">
      <c r="A19" s="4"/>
      <c r="B19" s="34">
        <v>11</v>
      </c>
      <c r="G19" s="3"/>
      <c r="H19" s="13"/>
      <c r="I19" s="22"/>
      <c r="J19" s="5"/>
      <c r="K19" s="19"/>
      <c r="L19" s="25"/>
      <c r="M19" s="6"/>
      <c r="N19" s="6"/>
      <c r="O19" s="6"/>
      <c r="P19" s="6"/>
      <c r="Q19" s="6"/>
      <c r="R19" s="6"/>
      <c r="S19" s="6"/>
    </row>
    <row r="20" spans="1:20" ht="13.5" customHeight="1" x14ac:dyDescent="0.15">
      <c r="A20" s="4"/>
      <c r="B20" s="34">
        <v>12</v>
      </c>
      <c r="H20" s="3"/>
      <c r="J20" s="5"/>
      <c r="K20" s="25"/>
      <c r="L20" s="23"/>
      <c r="M20" s="6"/>
      <c r="N20" s="6"/>
      <c r="O20" s="6"/>
      <c r="P20" s="6"/>
      <c r="Q20" s="6"/>
      <c r="R20" s="6"/>
      <c r="S20" s="6"/>
    </row>
    <row r="21" spans="1:20" ht="13.5" customHeight="1" x14ac:dyDescent="0.15">
      <c r="A21" s="4"/>
      <c r="B21" s="34">
        <v>13</v>
      </c>
      <c r="J21" s="5"/>
      <c r="K21" s="25"/>
      <c r="L21" s="23"/>
      <c r="M21" s="6"/>
      <c r="N21" s="6"/>
      <c r="O21" s="6"/>
      <c r="P21" s="6"/>
      <c r="Q21" s="6"/>
      <c r="R21" s="6"/>
      <c r="S21" s="6"/>
    </row>
    <row r="22" spans="1:20" ht="13.5" customHeight="1" x14ac:dyDescent="0.15">
      <c r="A22" s="4"/>
      <c r="B22" s="34">
        <v>14</v>
      </c>
      <c r="J22" s="5"/>
      <c r="K22" s="25"/>
      <c r="L22" s="23"/>
      <c r="M22" s="6"/>
      <c r="N22" s="6"/>
      <c r="O22" s="6"/>
      <c r="P22" s="6"/>
      <c r="Q22" s="6"/>
      <c r="R22" s="6"/>
      <c r="S22" s="6"/>
    </row>
    <row r="23" spans="1:20" ht="13.5" customHeight="1" x14ac:dyDescent="0.15">
      <c r="A23" s="2"/>
      <c r="B23" s="34">
        <v>15</v>
      </c>
      <c r="J23" s="5"/>
      <c r="K23" s="23"/>
      <c r="L23" s="24"/>
      <c r="M23" s="6"/>
      <c r="N23" s="6"/>
      <c r="O23" s="6"/>
      <c r="P23" s="6"/>
      <c r="Q23" s="6"/>
      <c r="R23" s="6"/>
      <c r="S23" s="6"/>
    </row>
    <row r="24" spans="1:20" ht="13.5" customHeight="1" x14ac:dyDescent="0.15">
      <c r="A24" s="2"/>
      <c r="B24" s="34">
        <v>16</v>
      </c>
      <c r="J24" s="2"/>
      <c r="K24" s="23"/>
      <c r="M24" s="26"/>
      <c r="N24" s="6"/>
      <c r="O24" s="6"/>
      <c r="P24" s="6"/>
      <c r="Q24" s="6"/>
      <c r="R24" s="6"/>
      <c r="S24" s="6"/>
    </row>
    <row r="25" spans="1:20" ht="13.5" customHeight="1" x14ac:dyDescent="0.15">
      <c r="A25" s="2"/>
      <c r="B25" s="34">
        <v>18</v>
      </c>
      <c r="J25" s="3"/>
      <c r="K25" s="23"/>
      <c r="M25" s="26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A26" s="2"/>
      <c r="B26" s="34">
        <v>23</v>
      </c>
      <c r="I26" s="2"/>
      <c r="J26" s="4"/>
      <c r="K26" s="23"/>
      <c r="M26" s="26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34">
        <v>26</v>
      </c>
      <c r="G27" s="2"/>
      <c r="H27" s="2"/>
      <c r="I27" s="3"/>
      <c r="J27" s="3"/>
      <c r="K27" s="23"/>
      <c r="M27" s="26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34">
        <v>38</v>
      </c>
      <c r="G28" s="3"/>
      <c r="H28" s="3"/>
      <c r="I28" s="4"/>
      <c r="J28" s="2"/>
      <c r="K28" s="5"/>
      <c r="N28" s="6"/>
      <c r="O28" s="6"/>
      <c r="P28" s="6"/>
      <c r="Q28" s="6"/>
      <c r="R28" s="6"/>
      <c r="S28" s="6"/>
      <c r="T28" s="6"/>
    </row>
    <row r="29" spans="1:20" ht="13.5" customHeight="1" x14ac:dyDescent="0.15">
      <c r="B29" s="34">
        <v>47</v>
      </c>
      <c r="G29" s="4"/>
      <c r="H29" s="4"/>
      <c r="I29" s="3"/>
      <c r="J29" s="8"/>
      <c r="K29" s="5"/>
    </row>
    <row r="30" spans="1:20" ht="13.5" customHeight="1" x14ac:dyDescent="0.15">
      <c r="B30" s="34">
        <v>49</v>
      </c>
      <c r="G30" s="3"/>
      <c r="H30" s="3"/>
      <c r="I30" s="2"/>
      <c r="K30" s="5"/>
    </row>
    <row r="31" spans="1:20" ht="13.5" customHeight="1" x14ac:dyDescent="0.15">
      <c r="B31" s="34">
        <v>60</v>
      </c>
      <c r="G31" s="2"/>
      <c r="H31" s="2"/>
      <c r="I31" s="8"/>
      <c r="K31" s="5"/>
      <c r="L31" s="2"/>
    </row>
    <row r="32" spans="1:20" ht="13.5" customHeight="1" x14ac:dyDescent="0.15">
      <c r="B32" s="34">
        <v>62</v>
      </c>
      <c r="G32" s="8"/>
      <c r="H32" s="8"/>
      <c r="K32" s="5"/>
      <c r="L32" s="3"/>
    </row>
    <row r="33" spans="2:41" ht="13.5" customHeight="1" x14ac:dyDescent="0.15">
      <c r="B33" s="34">
        <v>88</v>
      </c>
      <c r="K33" s="5"/>
      <c r="L33" s="4"/>
    </row>
    <row r="34" spans="2:41" ht="13.5" customHeight="1" x14ac:dyDescent="0.15">
      <c r="K34" s="2"/>
      <c r="L34" s="3"/>
    </row>
    <row r="35" spans="2:41" ht="13.5" customHeight="1" x14ac:dyDescent="0.15">
      <c r="K35" s="3"/>
      <c r="L35" s="2"/>
    </row>
    <row r="36" spans="2:41" ht="13.5" customHeight="1" x14ac:dyDescent="0.15">
      <c r="K36" s="4"/>
      <c r="L36" s="8"/>
      <c r="M36" s="2"/>
    </row>
    <row r="37" spans="2:41" ht="13.5" customHeight="1" x14ac:dyDescent="0.15">
      <c r="C37" s="2"/>
      <c r="D37" s="2"/>
      <c r="E37" s="2"/>
      <c r="F37" s="2"/>
      <c r="K37" s="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ht="13.5" customHeight="1" x14ac:dyDescent="0.15">
      <c r="C38" s="3"/>
      <c r="D38" s="3"/>
      <c r="E38" s="3"/>
      <c r="F38" s="3"/>
      <c r="K38" s="2"/>
      <c r="M38" s="4"/>
      <c r="N38" s="3"/>
      <c r="O38" s="4"/>
      <c r="P38" s="4"/>
      <c r="Q38" s="10"/>
      <c r="R38" s="10"/>
      <c r="S38" s="10"/>
      <c r="T38" s="10"/>
      <c r="U38" s="10"/>
      <c r="V38" s="10"/>
      <c r="W38" s="10"/>
      <c r="X38" s="3"/>
      <c r="Y38" s="3"/>
      <c r="Z38" s="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 x14ac:dyDescent="0.15">
      <c r="C39" s="4"/>
      <c r="D39" s="4"/>
      <c r="E39" s="4"/>
      <c r="F39" s="4"/>
      <c r="K39" s="8"/>
      <c r="M39" s="3"/>
      <c r="N39" s="4"/>
      <c r="O39" s="8"/>
      <c r="P39" s="8"/>
      <c r="Q39" s="10"/>
      <c r="R39" s="10"/>
      <c r="S39" s="10"/>
      <c r="T39" s="10"/>
      <c r="U39" s="3"/>
      <c r="V39" s="10"/>
      <c r="W39" s="10"/>
      <c r="X39" s="3"/>
      <c r="Y39" s="3"/>
      <c r="Z39" s="3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 x14ac:dyDescent="0.15">
      <c r="C40" s="3"/>
      <c r="D40" s="3"/>
      <c r="E40" s="3"/>
      <c r="F40" s="3"/>
      <c r="M40" s="2"/>
      <c r="N40" s="3"/>
      <c r="O40" s="3"/>
      <c r="P40" s="3"/>
      <c r="Q40" s="3"/>
      <c r="R40" s="3"/>
      <c r="S40" s="10"/>
      <c r="T40" s="10"/>
      <c r="U40" s="3"/>
      <c r="V40" s="3"/>
      <c r="W40" s="3"/>
      <c r="X40" s="10"/>
      <c r="Y40" s="10"/>
      <c r="Z40" s="10"/>
      <c r="AA40" s="3"/>
      <c r="AB40" s="3"/>
      <c r="AC40" s="3"/>
      <c r="AD40" s="3"/>
      <c r="AE40" s="3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x14ac:dyDescent="0.15">
      <c r="C41" s="2"/>
      <c r="D41" s="2"/>
      <c r="E41" s="2"/>
      <c r="F41" s="2"/>
      <c r="M41" s="8"/>
      <c r="N41" s="2"/>
      <c r="O41" s="2"/>
      <c r="P41" s="2"/>
      <c r="Q41" s="2"/>
      <c r="R41" s="2"/>
      <c r="S41" s="10"/>
      <c r="T41" s="10"/>
      <c r="U41" s="2"/>
      <c r="V41" s="2"/>
      <c r="W41" s="2"/>
      <c r="X41" s="10"/>
      <c r="Y41" s="10"/>
      <c r="Z41" s="1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2:41" x14ac:dyDescent="0.15">
      <c r="C42" s="4"/>
      <c r="D42" s="8"/>
      <c r="E42" s="8"/>
      <c r="F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0"/>
      <c r="Y42" s="8"/>
      <c r="Z42" s="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</sheetData>
  <mergeCells count="5">
    <mergeCell ref="C4:D4"/>
    <mergeCell ref="H12:I12"/>
    <mergeCell ref="H13:I13"/>
    <mergeCell ref="H14:H15"/>
    <mergeCell ref="G14:G15"/>
  </mergeCells>
  <phoneticPr fontId="1"/>
  <pageMargins left="0.47244094488188981" right="0.19685039370078741" top="0.62992125984251968" bottom="0.2362204724409449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内訳表 (電子媒体用)</vt:lpstr>
      <vt:lpstr>内訳表 (紙媒体用)</vt:lpstr>
      <vt:lpstr>(例)内訳表 (一元同額)(1)</vt:lpstr>
      <vt:lpstr>(例)内訳表 (一元同額)(2)</vt:lpstr>
      <vt:lpstr>(例)内訳表 (一元異額)</vt:lpstr>
      <vt:lpstr>(例)内訳表 (二元雇用)</vt:lpstr>
      <vt:lpstr>計算用（非表示）</vt:lpstr>
      <vt:lpstr>'(例)内訳表 (一元異額)'!Print_Area</vt:lpstr>
      <vt:lpstr>'(例)内訳表 (一元同額)(1)'!Print_Area</vt:lpstr>
      <vt:lpstr>'(例)内訳表 (一元同額)(2)'!Print_Area</vt:lpstr>
      <vt:lpstr>'(例)内訳表 (二元雇用)'!Print_Area</vt:lpstr>
      <vt:lpstr>'計算用（非表示）'!Print_Area</vt:lpstr>
      <vt:lpstr>'内訳表 (紙媒体用)'!Print_Area</vt:lpstr>
      <vt:lpstr>'内訳表 (電子媒体用)'!Print_Area</vt:lpstr>
    </vt:vector>
  </TitlesOfParts>
  <Company>日本年金機構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日本年金機構LANシステム</dc:creator>
  <cp:lastModifiedBy>石田（真）</cp:lastModifiedBy>
  <cp:lastPrinted>2022-08-26T13:04:09Z</cp:lastPrinted>
  <dcterms:created xsi:type="dcterms:W3CDTF">2011-04-18T00:58:15Z</dcterms:created>
  <dcterms:modified xsi:type="dcterms:W3CDTF">2023-06-01T01:01:19Z</dcterms:modified>
</cp:coreProperties>
</file>