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tApp-549b.kikan-ad.esb.mhlw.go.jp\NAS\TETAVS\Desktop\石川県あて\"/>
    </mc:Choice>
  </mc:AlternateContent>
  <bookViews>
    <workbookView xWindow="-120" yWindow="-120" windowWidth="29040" windowHeight="15720" tabRatio="888"/>
  </bookViews>
  <sheets>
    <sheet name="第3号" sheetId="8" r:id="rId1"/>
    <sheet name="プルダウンメニュー" sheetId="10" r:id="rId2"/>
  </sheets>
  <definedNames>
    <definedName name="_xlnm.Print_Area" localSheetId="0">第3号!$A$1:$CB$81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8" l="1"/>
  <c r="CD32" i="8" l="1"/>
  <c r="CC32" i="8"/>
  <c r="CE32" i="8" s="1"/>
  <c r="AV24" i="8" l="1"/>
  <c r="BY17" i="8" l="1"/>
  <c r="BY16" i="8" l="1"/>
  <c r="BE17" i="8"/>
  <c r="BE16" i="8"/>
  <c r="AA17" i="8"/>
  <c r="AA16" i="8"/>
  <c r="AX10" i="8"/>
  <c r="AF10" i="8"/>
  <c r="N10" i="8"/>
  <c r="K24" i="8" s="1"/>
  <c r="AC24" i="8" s="1"/>
  <c r="AL24" i="8" s="1"/>
  <c r="BN24" i="8" l="1"/>
  <c r="BF24" i="8"/>
</calcChain>
</file>

<file path=xl/comments1.xml><?xml version="1.0" encoding="utf-8"?>
<comments xmlns="http://schemas.openxmlformats.org/spreadsheetml/2006/main">
  <authors>
    <author>辻江美</author>
    <author>厚生労働省ネットワークシステム</author>
  </authors>
  <commentList>
    <comment ref="B24" authorId="0" shapeId="0">
      <text>
        <r>
          <rPr>
            <sz val="9"/>
            <color indexed="81"/>
            <rFont val="MS P ゴシック"/>
            <family val="3"/>
            <charset val="128"/>
          </rPr>
          <t>▼をクリックしてプルダウンメニューから選択。
前年度に提出した通報書⑧欄「適用される除外率」に記載した数を転記してください。
ただし、手引第２の２（１）ロ（ハ）中「新たに算定する除外率が適用される場合」にあっては、当該新たに算定する除外率の数値</t>
        </r>
      </text>
    </comment>
    <comment ref="CE32" authorId="1" shapeId="0">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<sst xmlns="http://schemas.openxmlformats.org/spreadsheetml/2006/main" count="324" uniqueCount="207">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</sst>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_ "/>
    <numFmt numFmtId="179" formatCode="0.00_ "/>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9"/>
      <color indexed="81"/>
      <name val="MS P ゴシック"/>
      <family val="3"/>
      <charset val="128"/>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horizontal="center" vertical="center"/>
    </xf>
    <xf numFmtId="0" fontId="8" fillId="0" borderId="37"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1" xfId="0" applyFont="1" applyBorder="1">
      <alignment vertical="center"/>
    </xf>
    <xf numFmtId="0" fontId="8" fillId="0" borderId="38" xfId="0" applyFont="1" applyBorder="1">
      <alignment vertical="center"/>
    </xf>
    <xf numFmtId="0" fontId="8" fillId="0" borderId="5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0" xfId="0" applyFont="1" applyBorder="1">
      <alignment vertical="center"/>
    </xf>
    <xf numFmtId="0" fontId="8" fillId="0" borderId="7" xfId="0" applyFont="1" applyBorder="1">
      <alignment vertical="center"/>
    </xf>
    <xf numFmtId="0" fontId="8"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6"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5" xfId="0" applyFont="1" applyBorder="1" applyAlignment="1">
      <alignment vertical="center" shrinkToFit="1"/>
    </xf>
    <xf numFmtId="49" fontId="3" fillId="0" borderId="66"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1"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6"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5" xfId="0" applyFont="1" applyBorder="1">
      <alignment vertical="center"/>
    </xf>
    <xf numFmtId="0" fontId="3" fillId="0" borderId="54" xfId="0" applyFont="1" applyBorder="1">
      <alignment vertical="center"/>
    </xf>
    <xf numFmtId="0" fontId="3" fillId="0" borderId="70"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1" xfId="0" applyFont="1" applyBorder="1">
      <alignment vertical="center"/>
    </xf>
    <xf numFmtId="49" fontId="3" fillId="0" borderId="29" xfId="0" applyNumberFormat="1" applyFont="1" applyBorder="1" applyAlignment="1">
      <alignment horizontal="left" vertical="center" wrapText="1" shrinkToFit="1"/>
    </xf>
    <xf numFmtId="49" fontId="3" fillId="0" borderId="66"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6" xfId="0" applyFont="1" applyBorder="1" applyAlignment="1">
      <alignment vertical="center" wrapText="1"/>
    </xf>
    <xf numFmtId="0" fontId="8" fillId="0" borderId="10"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4" xfId="0" applyFont="1" applyBorder="1" applyAlignment="1">
      <alignment vertical="center" shrinkToFit="1"/>
    </xf>
    <xf numFmtId="0" fontId="8" fillId="0" borderId="85"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40" xfId="0" applyFont="1" applyFill="1" applyBorder="1">
      <alignment vertical="center"/>
    </xf>
    <xf numFmtId="0" fontId="8" fillId="0" borderId="41" xfId="0" applyFont="1" applyFill="1" applyBorder="1">
      <alignment vertical="center"/>
    </xf>
    <xf numFmtId="0" fontId="8" fillId="0" borderId="38" xfId="0" applyFont="1" applyFill="1" applyBorder="1">
      <alignment vertical="center"/>
    </xf>
    <xf numFmtId="0" fontId="8" fillId="0" borderId="91" xfId="0" applyFont="1" applyBorder="1">
      <alignment vertical="center"/>
    </xf>
    <xf numFmtId="0" fontId="16" fillId="0" borderId="92" xfId="0" applyFont="1" applyBorder="1">
      <alignment vertical="center"/>
    </xf>
    <xf numFmtId="0" fontId="4" fillId="3" borderId="2" xfId="0" applyFont="1" applyFill="1" applyBorder="1" applyAlignment="1" applyProtection="1">
      <alignment horizontal="center" vertical="center"/>
      <protection locked="0"/>
    </xf>
    <xf numFmtId="0" fontId="4" fillId="3" borderId="87" xfId="0" applyFont="1" applyFill="1" applyBorder="1" applyAlignment="1" applyProtection="1">
      <alignment horizontal="center" vertical="center"/>
      <protection locked="0"/>
    </xf>
    <xf numFmtId="0" fontId="4" fillId="3" borderId="88" xfId="0" applyFont="1" applyFill="1" applyBorder="1" applyAlignment="1" applyProtection="1">
      <alignment horizontal="center" vertical="center"/>
      <protection locked="0"/>
    </xf>
    <xf numFmtId="0" fontId="4" fillId="3" borderId="89"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9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4" fillId="3" borderId="0" xfId="0" applyNumberFormat="1" applyFont="1" applyFill="1" applyAlignment="1" applyProtection="1">
      <alignment horizontal="center"/>
      <protection locked="0"/>
    </xf>
    <xf numFmtId="49" fontId="3" fillId="0" borderId="0" xfId="0" applyNumberFormat="1" applyFont="1" applyAlignment="1">
      <alignment horizontal="center"/>
    </xf>
    <xf numFmtId="0" fontId="3" fillId="0" borderId="7"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177" fontId="4" fillId="3" borderId="67" xfId="0" applyNumberFormat="1" applyFont="1" applyFill="1" applyBorder="1" applyAlignment="1" applyProtection="1">
      <alignment horizontal="center" vertical="center"/>
      <protection locked="0"/>
    </xf>
    <xf numFmtId="0" fontId="4" fillId="3" borderId="67" xfId="0" applyFont="1" applyFill="1" applyBorder="1" applyAlignment="1" applyProtection="1">
      <alignment horizontal="center" vertical="center"/>
      <protection locked="0"/>
    </xf>
    <xf numFmtId="178" fontId="4" fillId="0" borderId="67" xfId="0" applyNumberFormat="1" applyFont="1" applyFill="1" applyBorder="1" applyAlignment="1">
      <alignment horizontal="center" vertical="center"/>
    </xf>
    <xf numFmtId="0" fontId="3" fillId="0" borderId="7"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4" fillId="3" borderId="34" xfId="0" applyFont="1" applyFill="1" applyBorder="1" applyAlignment="1" applyProtection="1">
      <alignment horizontal="center" vertical="center"/>
      <protection locked="0"/>
    </xf>
    <xf numFmtId="176" fontId="4" fillId="0" borderId="34" xfId="0" applyNumberFormat="1" applyFont="1" applyFill="1" applyBorder="1" applyAlignment="1">
      <alignment horizontal="center" vertical="center"/>
    </xf>
    <xf numFmtId="0" fontId="4" fillId="3" borderId="0" xfId="0" applyFont="1" applyFill="1" applyAlignment="1" applyProtection="1">
      <alignment horizontal="center" vertical="center"/>
      <protection locked="0"/>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1" xfId="0" applyFont="1" applyBorder="1" applyAlignment="1">
      <alignment horizontal="left" vertical="center" shrinkToFit="1"/>
    </xf>
    <xf numFmtId="0" fontId="5" fillId="0" borderId="0" xfId="0" applyFont="1" applyAlignment="1">
      <alignment vertical="center" shrinkToFit="1"/>
    </xf>
    <xf numFmtId="176" fontId="4" fillId="0" borderId="0" xfId="0" applyNumberFormat="1" applyFont="1" applyFill="1" applyAlignment="1">
      <alignment horizontal="center" vertical="center"/>
    </xf>
    <xf numFmtId="0" fontId="4" fillId="3" borderId="10" xfId="0" applyFont="1" applyFill="1" applyBorder="1" applyAlignment="1" applyProtection="1">
      <alignment horizontal="center" vertical="center"/>
      <protection locked="0"/>
    </xf>
    <xf numFmtId="176" fontId="4" fillId="0" borderId="10" xfId="0" applyNumberFormat="1" applyFont="1" applyFill="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4" fillId="0" borderId="41" xfId="0" applyFont="1" applyBorder="1" applyAlignment="1" applyProtection="1">
      <alignment horizontal="center" vertical="center"/>
      <protection locked="0"/>
    </xf>
    <xf numFmtId="0" fontId="4" fillId="0" borderId="41" xfId="0" applyFont="1" applyFill="1" applyBorder="1" applyAlignment="1">
      <alignment horizontal="center" vertical="center"/>
    </xf>
    <xf numFmtId="178" fontId="4" fillId="0" borderId="41"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9" fontId="4" fillId="0" borderId="41"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0" fontId="8" fillId="0" borderId="57" xfId="0" applyFont="1" applyBorder="1" applyAlignment="1">
      <alignment horizontal="center" vertical="center"/>
    </xf>
    <xf numFmtId="0" fontId="8" fillId="0" borderId="86" xfId="0" applyFont="1" applyBorder="1" applyAlignment="1">
      <alignment horizontal="center" vertical="center"/>
    </xf>
    <xf numFmtId="0" fontId="8" fillId="0" borderId="53" xfId="0" applyFont="1" applyBorder="1" applyAlignment="1">
      <alignment horizontal="left" vertical="center" wrapText="1"/>
    </xf>
    <xf numFmtId="0" fontId="8" fillId="0" borderId="46" xfId="0" applyFont="1" applyBorder="1" applyAlignment="1">
      <alignment horizontal="left" vertical="center" wrapText="1"/>
    </xf>
    <xf numFmtId="0" fontId="8" fillId="0" borderId="52" xfId="0" applyFont="1" applyBorder="1" applyAlignment="1">
      <alignment horizontal="left" vertical="center" wrapText="1"/>
    </xf>
    <xf numFmtId="0" fontId="4" fillId="3" borderId="27"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9" fillId="0" borderId="46" xfId="0" applyFont="1" applyBorder="1" applyAlignment="1">
      <alignment vertical="center"/>
    </xf>
    <xf numFmtId="0" fontId="9" fillId="0" borderId="52" xfId="0" applyFont="1" applyBorder="1" applyAlignment="1">
      <alignment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56"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4"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8" fillId="0" borderId="56" xfId="0" applyFont="1"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32" xfId="0" applyFont="1" applyBorder="1" applyAlignment="1">
      <alignment vertical="center" wrapText="1"/>
    </xf>
    <xf numFmtId="0" fontId="8" fillId="0" borderId="10" xfId="0" applyFont="1" applyBorder="1" applyAlignment="1">
      <alignmen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1"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4" fillId="3" borderId="39"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3" borderId="18" xfId="0" applyFont="1" applyFill="1" applyBorder="1" applyAlignment="1" applyProtection="1">
      <alignment horizontal="center" vertical="center"/>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58" xfId="0" applyFont="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95250</xdr:colOff>
      <xdr:row>2</xdr:row>
      <xdr:rowOff>9525</xdr:rowOff>
    </xdr:from>
    <xdr:to>
      <xdr:col>87</xdr:col>
      <xdr:colOff>140679</xdr:colOff>
      <xdr:row>7</xdr:row>
      <xdr:rowOff>65942</xdr:rowOff>
    </xdr:to>
    <xdr:sp macro="" textlink="">
      <xdr:nvSpPr>
        <xdr:cNvPr id="2" name="正方形/長方形 1">
          <a:extLst>
            <a:ext uri="{FF2B5EF4-FFF2-40B4-BE49-F238E27FC236}">
              <a16:creationId xmlns:a16="http://schemas.microsoft.com/office/drawing/2014/main" id="{7683AA22-97C0-483F-9EAE-15E6A2C929B1}"/>
            </a:ext>
          </a:extLst>
        </xdr:cNvPr>
        <xdr:cNvSpPr/>
      </xdr:nvSpPr>
      <xdr:spPr>
        <a:xfrm>
          <a:off x="11639550" y="409575"/>
          <a:ext cx="2398104" cy="923192"/>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2.8</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（国、地方公共団体、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指定以外の市町村教委用）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CE81"/>
  <sheetViews>
    <sheetView tabSelected="1" view="pageBreakPreview" topLeftCell="A7" zoomScaleNormal="100" zoomScaleSheetLayoutView="100" zoomScalePageLayoutView="130" workbookViewId="0">
      <selection activeCell="T25" sqref="T25"/>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142" t="s">
        <v>0</v>
      </c>
      <c r="B1" s="143"/>
      <c r="C1" s="143"/>
      <c r="D1" s="143"/>
      <c r="E1" s="143"/>
      <c r="F1" s="143"/>
      <c r="G1" s="143"/>
      <c r="H1" s="143"/>
      <c r="I1" s="143"/>
      <c r="J1" s="143"/>
      <c r="K1" s="143"/>
      <c r="L1" s="143"/>
      <c r="M1" s="143"/>
      <c r="N1" s="143"/>
      <c r="BW1" s="82" t="s">
        <v>1</v>
      </c>
    </row>
    <row r="2" spans="1:80" ht="15.75" customHeight="1">
      <c r="A2" s="144" t="s">
        <v>2</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ht="15.75" customHeight="1">
      <c r="AO3" s="84"/>
      <c r="AP3" s="84"/>
      <c r="AQ3" s="84"/>
      <c r="AR3" s="84"/>
      <c r="AT3" s="145" t="s">
        <v>3</v>
      </c>
      <c r="AU3" s="145"/>
      <c r="AV3" s="145"/>
      <c r="AW3" s="145"/>
      <c r="AX3" s="132"/>
      <c r="AY3" s="132"/>
      <c r="AZ3" s="132"/>
      <c r="BA3" s="132"/>
      <c r="BB3" s="132"/>
      <c r="BC3" s="132"/>
      <c r="BD3" s="132"/>
      <c r="BE3" s="132"/>
      <c r="BF3" s="132"/>
      <c r="BG3" s="132"/>
      <c r="BH3" s="132"/>
      <c r="BI3" s="132"/>
      <c r="BJ3" s="132"/>
      <c r="BK3" s="132"/>
      <c r="BL3" s="132"/>
      <c r="BM3" s="132"/>
      <c r="BN3" s="132"/>
      <c r="BO3" s="132"/>
      <c r="BP3" s="85"/>
      <c r="BQ3" s="112"/>
      <c r="BR3" s="146" t="s">
        <v>4</v>
      </c>
      <c r="BS3" s="146"/>
      <c r="BT3" s="147"/>
      <c r="BU3" s="147"/>
      <c r="BV3" s="112" t="s">
        <v>5</v>
      </c>
      <c r="BW3" s="112" t="s">
        <v>6</v>
      </c>
      <c r="BX3" s="112" t="s">
        <v>7</v>
      </c>
      <c r="BY3" s="112" t="s">
        <v>8</v>
      </c>
      <c r="BZ3" s="112" t="s">
        <v>9</v>
      </c>
      <c r="CA3" s="148" t="s">
        <v>10</v>
      </c>
      <c r="CB3" s="148"/>
    </row>
    <row r="4" spans="1:80" ht="4.5" customHeight="1" thickBot="1">
      <c r="AO4" s="86"/>
      <c r="AP4" s="81"/>
      <c r="AQ4" s="86"/>
      <c r="AR4" s="6"/>
      <c r="BM4" s="112"/>
      <c r="BN4" s="112"/>
      <c r="BO4" s="112"/>
      <c r="BP4" s="112"/>
      <c r="BQ4" s="112"/>
      <c r="BR4" s="112"/>
      <c r="BS4" s="112"/>
      <c r="BT4" s="112"/>
      <c r="BU4" s="112"/>
      <c r="BV4" s="112"/>
      <c r="BW4" s="112"/>
    </row>
    <row r="5" spans="1:80" ht="16.5" customHeight="1">
      <c r="A5" s="20" t="s">
        <v>11</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101"/>
    </row>
    <row r="6" spans="1:80" ht="15.75" customHeight="1">
      <c r="A6" s="79" t="s">
        <v>12</v>
      </c>
      <c r="B6" s="30"/>
      <c r="C6" s="30"/>
      <c r="D6" s="30"/>
      <c r="E6" s="30"/>
      <c r="F6" s="57" t="s">
        <v>13</v>
      </c>
      <c r="G6" s="30"/>
      <c r="H6" s="30"/>
      <c r="I6" s="30"/>
      <c r="J6" s="30"/>
      <c r="K6" s="30"/>
      <c r="L6" s="30"/>
      <c r="M6" s="30"/>
      <c r="N6" s="30"/>
      <c r="O6" s="30"/>
      <c r="P6" s="30"/>
      <c r="Q6" s="30"/>
      <c r="R6" s="28"/>
      <c r="S6" s="78" t="s">
        <v>14</v>
      </c>
      <c r="T6" s="30"/>
      <c r="U6" s="30"/>
      <c r="V6" s="30"/>
      <c r="W6" s="30"/>
      <c r="X6" s="30"/>
      <c r="Y6" s="57" t="s">
        <v>15</v>
      </c>
      <c r="Z6" s="30"/>
      <c r="AA6" s="30"/>
      <c r="AB6" s="30"/>
      <c r="AC6" s="30"/>
      <c r="AD6" s="30"/>
      <c r="AE6" s="30"/>
      <c r="AF6" s="30"/>
      <c r="AG6" s="30"/>
      <c r="AH6" s="30"/>
      <c r="AI6" s="30"/>
      <c r="AJ6" s="28"/>
      <c r="AK6" s="78" t="s">
        <v>16</v>
      </c>
      <c r="AL6" s="30"/>
      <c r="AM6" s="30"/>
      <c r="AN6" s="30"/>
      <c r="AO6" s="30"/>
      <c r="AP6" s="30"/>
      <c r="AQ6" s="30"/>
      <c r="AR6" s="57" t="s">
        <v>17</v>
      </c>
      <c r="AS6" s="30"/>
      <c r="AT6" s="30"/>
      <c r="AU6" s="30"/>
      <c r="AV6" s="30"/>
      <c r="AW6" s="30"/>
      <c r="AX6" s="30"/>
      <c r="AY6" s="30"/>
      <c r="AZ6" s="30"/>
      <c r="BA6" s="30"/>
      <c r="BB6" s="77"/>
      <c r="BC6" s="152"/>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4"/>
    </row>
    <row r="7" spans="1:80" ht="15.75" customHeight="1">
      <c r="A7" s="76" t="s">
        <v>18</v>
      </c>
      <c r="B7" s="72" t="s">
        <v>19</v>
      </c>
      <c r="C7" s="72"/>
      <c r="D7" s="72"/>
      <c r="E7" s="72"/>
      <c r="F7" s="72"/>
      <c r="G7" s="74" t="s">
        <v>20</v>
      </c>
      <c r="H7" s="72" t="s">
        <v>21</v>
      </c>
      <c r="I7" s="72"/>
      <c r="J7" s="72"/>
      <c r="K7" s="72"/>
      <c r="L7" s="73"/>
      <c r="M7" s="120" t="s">
        <v>22</v>
      </c>
      <c r="N7" s="72" t="s">
        <v>23</v>
      </c>
      <c r="O7" s="72"/>
      <c r="P7" s="72"/>
      <c r="Q7" s="72"/>
      <c r="R7" s="71"/>
      <c r="S7" s="75" t="s">
        <v>24</v>
      </c>
      <c r="T7" s="72" t="s">
        <v>25</v>
      </c>
      <c r="U7" s="72"/>
      <c r="V7" s="72"/>
      <c r="W7" s="72"/>
      <c r="X7" s="72"/>
      <c r="Y7" s="74" t="s">
        <v>26</v>
      </c>
      <c r="Z7" s="72" t="s">
        <v>27</v>
      </c>
      <c r="AA7" s="72"/>
      <c r="AB7" s="72"/>
      <c r="AC7" s="72"/>
      <c r="AD7" s="73"/>
      <c r="AE7" s="120" t="s">
        <v>28</v>
      </c>
      <c r="AF7" s="72" t="s">
        <v>29</v>
      </c>
      <c r="AG7" s="72"/>
      <c r="AH7" s="72"/>
      <c r="AI7" s="72"/>
      <c r="AJ7" s="71"/>
      <c r="AK7" s="75" t="s">
        <v>30</v>
      </c>
      <c r="AL7" s="72" t="s">
        <v>31</v>
      </c>
      <c r="AM7" s="72"/>
      <c r="AN7" s="72"/>
      <c r="AO7" s="72"/>
      <c r="AP7" s="72"/>
      <c r="AQ7" s="74" t="s">
        <v>32</v>
      </c>
      <c r="AR7" s="72" t="s">
        <v>27</v>
      </c>
      <c r="AS7" s="72"/>
      <c r="AT7" s="72"/>
      <c r="AU7" s="72"/>
      <c r="AV7" s="73"/>
      <c r="AW7" s="120" t="s">
        <v>33</v>
      </c>
      <c r="AX7" s="72" t="s">
        <v>34</v>
      </c>
      <c r="AY7" s="72"/>
      <c r="AZ7" s="72"/>
      <c r="BA7" s="72"/>
      <c r="BB7" s="71"/>
      <c r="BC7" s="155"/>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7"/>
    </row>
    <row r="8" spans="1:80" ht="15.75" customHeight="1">
      <c r="A8" s="9" t="s">
        <v>35</v>
      </c>
      <c r="G8" s="37"/>
      <c r="H8" s="1" t="s">
        <v>36</v>
      </c>
      <c r="L8" s="36"/>
      <c r="N8" s="87" t="s">
        <v>37</v>
      </c>
      <c r="R8" s="39"/>
      <c r="S8" s="38" t="s">
        <v>35</v>
      </c>
      <c r="Y8" s="37"/>
      <c r="Z8" s="1" t="s">
        <v>25</v>
      </c>
      <c r="AD8" s="36"/>
      <c r="AF8" s="87" t="s">
        <v>38</v>
      </c>
      <c r="AJ8" s="39"/>
      <c r="AK8" s="38" t="s">
        <v>35</v>
      </c>
      <c r="AQ8" s="37"/>
      <c r="AR8" s="1" t="s">
        <v>31</v>
      </c>
      <c r="AV8" s="36"/>
      <c r="AX8" s="1" t="s">
        <v>39</v>
      </c>
      <c r="BB8" s="39"/>
      <c r="BC8" s="155"/>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7"/>
    </row>
    <row r="9" spans="1:80" ht="15.75" customHeight="1">
      <c r="A9" s="70" t="s">
        <v>40</v>
      </c>
      <c r="B9" s="42"/>
      <c r="C9" s="42"/>
      <c r="D9" s="42"/>
      <c r="E9" s="42"/>
      <c r="F9" s="42"/>
      <c r="G9" s="41"/>
      <c r="H9" s="42"/>
      <c r="I9" s="42"/>
      <c r="J9" s="42"/>
      <c r="K9" s="42"/>
      <c r="L9" s="68"/>
      <c r="M9" s="42"/>
      <c r="N9" s="67"/>
      <c r="O9" s="42"/>
      <c r="P9" s="42"/>
      <c r="Q9" s="42"/>
      <c r="R9" s="66"/>
      <c r="S9" s="69" t="s">
        <v>40</v>
      </c>
      <c r="T9" s="42"/>
      <c r="U9" s="42"/>
      <c r="V9" s="42"/>
      <c r="W9" s="42"/>
      <c r="X9" s="42"/>
      <c r="Y9" s="41"/>
      <c r="Z9" s="42"/>
      <c r="AA9" s="42"/>
      <c r="AB9" s="42"/>
      <c r="AC9" s="42"/>
      <c r="AD9" s="68"/>
      <c r="AE9" s="42"/>
      <c r="AF9" s="67"/>
      <c r="AG9" s="42"/>
      <c r="AH9" s="42"/>
      <c r="AI9" s="42"/>
      <c r="AJ9" s="66"/>
      <c r="AK9" s="69" t="s">
        <v>40</v>
      </c>
      <c r="AL9" s="42"/>
      <c r="AM9" s="42"/>
      <c r="AN9" s="42"/>
      <c r="AO9" s="42"/>
      <c r="AP9" s="42"/>
      <c r="AQ9" s="41"/>
      <c r="AR9" s="42"/>
      <c r="AS9" s="42"/>
      <c r="AT9" s="42"/>
      <c r="AU9" s="42"/>
      <c r="AV9" s="68"/>
      <c r="AW9" s="42"/>
      <c r="AX9" s="67" t="s">
        <v>41</v>
      </c>
      <c r="AY9" s="42"/>
      <c r="AZ9" s="42"/>
      <c r="BA9" s="42"/>
      <c r="BB9" s="66"/>
      <c r="BC9" s="155"/>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7"/>
    </row>
    <row r="10" spans="1:80" ht="19.5" customHeight="1">
      <c r="A10" s="65"/>
      <c r="B10" s="161"/>
      <c r="C10" s="161"/>
      <c r="D10" s="161"/>
      <c r="E10" s="161"/>
      <c r="F10" s="61" t="s">
        <v>42</v>
      </c>
      <c r="G10" s="63"/>
      <c r="H10" s="162"/>
      <c r="I10" s="162"/>
      <c r="J10" s="162"/>
      <c r="K10" s="162"/>
      <c r="L10" s="62" t="s">
        <v>42</v>
      </c>
      <c r="M10" s="61"/>
      <c r="N10" s="163">
        <f>B10+(H10*0.5)</f>
        <v>0</v>
      </c>
      <c r="O10" s="163"/>
      <c r="P10" s="163"/>
      <c r="Q10" s="163"/>
      <c r="R10" s="60" t="s">
        <v>42</v>
      </c>
      <c r="S10" s="64"/>
      <c r="T10" s="161"/>
      <c r="U10" s="161"/>
      <c r="V10" s="161"/>
      <c r="W10" s="161"/>
      <c r="X10" s="61" t="s">
        <v>42</v>
      </c>
      <c r="Y10" s="63"/>
      <c r="Z10" s="162"/>
      <c r="AA10" s="162"/>
      <c r="AB10" s="162"/>
      <c r="AC10" s="162"/>
      <c r="AD10" s="62" t="s">
        <v>42</v>
      </c>
      <c r="AE10" s="61"/>
      <c r="AF10" s="163">
        <f>T10+(Z10*0.5)</f>
        <v>0</v>
      </c>
      <c r="AG10" s="163"/>
      <c r="AH10" s="163"/>
      <c r="AI10" s="163"/>
      <c r="AJ10" s="60" t="s">
        <v>42</v>
      </c>
      <c r="AK10" s="64"/>
      <c r="AL10" s="161"/>
      <c r="AM10" s="161"/>
      <c r="AN10" s="161"/>
      <c r="AO10" s="161"/>
      <c r="AP10" s="61" t="s">
        <v>42</v>
      </c>
      <c r="AQ10" s="63"/>
      <c r="AR10" s="162"/>
      <c r="AS10" s="162"/>
      <c r="AT10" s="162"/>
      <c r="AU10" s="162"/>
      <c r="AV10" s="62" t="s">
        <v>42</v>
      </c>
      <c r="AW10" s="61"/>
      <c r="AX10" s="163">
        <f>AL10+(AR10*0.5)</f>
        <v>0</v>
      </c>
      <c r="AY10" s="163"/>
      <c r="AZ10" s="163"/>
      <c r="BA10" s="163"/>
      <c r="BB10" s="60" t="s">
        <v>42</v>
      </c>
      <c r="BC10" s="158"/>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60"/>
    </row>
    <row r="11" spans="1:80" s="88" customFormat="1" ht="15.75" customHeight="1">
      <c r="A11" s="26" t="s">
        <v>43</v>
      </c>
      <c r="U11" s="88" t="s">
        <v>44</v>
      </c>
      <c r="BW11" s="89"/>
      <c r="BX11" s="102"/>
      <c r="CB11" s="103"/>
    </row>
    <row r="12" spans="1:80" ht="15.75" customHeight="1">
      <c r="A12" s="59" t="s">
        <v>45</v>
      </c>
      <c r="B12" s="149" t="s">
        <v>46</v>
      </c>
      <c r="C12" s="149"/>
      <c r="D12" s="149"/>
      <c r="E12" s="150"/>
      <c r="F12" s="58" t="s">
        <v>47</v>
      </c>
      <c r="G12" s="149" t="s">
        <v>46</v>
      </c>
      <c r="H12" s="149"/>
      <c r="I12" s="149"/>
      <c r="J12" s="150"/>
      <c r="K12" s="83" t="s">
        <v>48</v>
      </c>
      <c r="L12" s="149" t="s">
        <v>46</v>
      </c>
      <c r="M12" s="149"/>
      <c r="N12" s="149"/>
      <c r="O12" s="150"/>
      <c r="P12" s="58" t="s">
        <v>49</v>
      </c>
      <c r="Q12" s="149" t="s">
        <v>50</v>
      </c>
      <c r="R12" s="149"/>
      <c r="S12" s="149"/>
      <c r="T12" s="150"/>
      <c r="U12" s="58" t="s">
        <v>51</v>
      </c>
      <c r="V12" s="149" t="s">
        <v>50</v>
      </c>
      <c r="W12" s="149"/>
      <c r="X12" s="149"/>
      <c r="Y12" s="150"/>
      <c r="Z12" s="83" t="s">
        <v>52</v>
      </c>
      <c r="AA12" s="149" t="s">
        <v>53</v>
      </c>
      <c r="AB12" s="149"/>
      <c r="AC12" s="149"/>
      <c r="AD12" s="151"/>
      <c r="AE12" s="104" t="s">
        <v>54</v>
      </c>
      <c r="AF12" s="149" t="s">
        <v>55</v>
      </c>
      <c r="AG12" s="149"/>
      <c r="AH12" s="149"/>
      <c r="AI12" s="150"/>
      <c r="AJ12" s="58" t="s">
        <v>56</v>
      </c>
      <c r="AK12" s="149" t="s">
        <v>57</v>
      </c>
      <c r="AL12" s="149"/>
      <c r="AM12" s="149"/>
      <c r="AN12" s="150"/>
      <c r="AO12" s="83" t="s">
        <v>58</v>
      </c>
      <c r="AP12" s="149" t="s">
        <v>57</v>
      </c>
      <c r="AQ12" s="149"/>
      <c r="AR12" s="149"/>
      <c r="AS12" s="150"/>
      <c r="AT12" s="58" t="s">
        <v>59</v>
      </c>
      <c r="AU12" s="149" t="s">
        <v>60</v>
      </c>
      <c r="AV12" s="149"/>
      <c r="AW12" s="149"/>
      <c r="AX12" s="150"/>
      <c r="AY12" s="58" t="s">
        <v>61</v>
      </c>
      <c r="AZ12" s="149" t="s">
        <v>60</v>
      </c>
      <c r="BA12" s="149"/>
      <c r="BB12" s="149"/>
      <c r="BC12" s="150"/>
      <c r="BD12" s="83" t="s">
        <v>62</v>
      </c>
      <c r="BE12" s="149" t="s">
        <v>63</v>
      </c>
      <c r="BF12" s="149"/>
      <c r="BG12" s="149"/>
      <c r="BH12" s="151"/>
      <c r="BI12" s="104" t="s">
        <v>64</v>
      </c>
      <c r="BJ12" s="164" t="s">
        <v>65</v>
      </c>
      <c r="BK12" s="164"/>
      <c r="BL12" s="164"/>
      <c r="BM12" s="164"/>
      <c r="BN12" s="58" t="s">
        <v>66</v>
      </c>
      <c r="BO12" s="164" t="s">
        <v>65</v>
      </c>
      <c r="BP12" s="164"/>
      <c r="BQ12" s="164"/>
      <c r="BR12" s="165"/>
      <c r="BS12" s="58" t="s">
        <v>67</v>
      </c>
      <c r="BT12" s="164" t="s">
        <v>65</v>
      </c>
      <c r="BU12" s="164"/>
      <c r="BV12" s="164"/>
      <c r="BW12" s="165"/>
      <c r="BX12" s="57" t="s">
        <v>68</v>
      </c>
      <c r="BY12" s="164" t="s">
        <v>69</v>
      </c>
      <c r="BZ12" s="164"/>
      <c r="CA12" s="164"/>
      <c r="CB12" s="166"/>
    </row>
    <row r="13" spans="1:80" ht="15.75" customHeight="1">
      <c r="A13" s="55"/>
      <c r="B13" s="113"/>
      <c r="C13" s="113"/>
      <c r="D13" s="113"/>
      <c r="E13" s="113"/>
      <c r="F13" s="167" t="s">
        <v>70</v>
      </c>
      <c r="G13" s="168"/>
      <c r="H13" s="168"/>
      <c r="I13" s="168"/>
      <c r="J13" s="169"/>
      <c r="K13" s="167" t="s">
        <v>71</v>
      </c>
      <c r="L13" s="168"/>
      <c r="M13" s="168"/>
      <c r="N13" s="168"/>
      <c r="O13" s="169"/>
      <c r="P13" s="170" t="s">
        <v>70</v>
      </c>
      <c r="Q13" s="171"/>
      <c r="R13" s="171"/>
      <c r="S13" s="171"/>
      <c r="T13" s="172"/>
      <c r="U13" s="173" t="s">
        <v>72</v>
      </c>
      <c r="V13" s="174"/>
      <c r="W13" s="174"/>
      <c r="X13" s="174"/>
      <c r="Y13" s="175"/>
      <c r="Z13" s="113"/>
      <c r="AA13" s="176" t="s">
        <v>73</v>
      </c>
      <c r="AB13" s="176"/>
      <c r="AC13" s="176"/>
      <c r="AD13" s="177"/>
      <c r="AE13" s="56"/>
      <c r="AF13" s="113"/>
      <c r="AG13" s="113"/>
      <c r="AH13" s="113"/>
      <c r="AI13" s="113"/>
      <c r="AJ13" s="167" t="s">
        <v>74</v>
      </c>
      <c r="AK13" s="168"/>
      <c r="AL13" s="168"/>
      <c r="AM13" s="168"/>
      <c r="AN13" s="169"/>
      <c r="AO13" s="167" t="s">
        <v>71</v>
      </c>
      <c r="AP13" s="168"/>
      <c r="AQ13" s="168"/>
      <c r="AR13" s="168"/>
      <c r="AS13" s="169"/>
      <c r="AT13" s="167" t="s">
        <v>74</v>
      </c>
      <c r="AU13" s="168"/>
      <c r="AV13" s="168"/>
      <c r="AW13" s="168"/>
      <c r="AX13" s="169"/>
      <c r="AY13" s="167" t="s">
        <v>72</v>
      </c>
      <c r="AZ13" s="168"/>
      <c r="BA13" s="168"/>
      <c r="BB13" s="168"/>
      <c r="BC13" s="169"/>
      <c r="BD13" s="113"/>
      <c r="BE13" s="176" t="s">
        <v>75</v>
      </c>
      <c r="BF13" s="176"/>
      <c r="BG13" s="176"/>
      <c r="BH13" s="177"/>
      <c r="BI13" s="56"/>
      <c r="BJ13" s="113"/>
      <c r="BK13" s="113"/>
      <c r="BL13" s="113"/>
      <c r="BM13" s="113"/>
      <c r="BN13" s="167" t="s">
        <v>71</v>
      </c>
      <c r="BO13" s="168"/>
      <c r="BP13" s="168"/>
      <c r="BQ13" s="168"/>
      <c r="BR13" s="169"/>
      <c r="BS13" s="167" t="s">
        <v>72</v>
      </c>
      <c r="BT13" s="168"/>
      <c r="BU13" s="168"/>
      <c r="BV13" s="168"/>
      <c r="BW13" s="169"/>
      <c r="BY13" s="178" t="s">
        <v>76</v>
      </c>
      <c r="BZ13" s="178"/>
      <c r="CA13" s="178"/>
      <c r="CB13" s="179"/>
    </row>
    <row r="14" spans="1:80" ht="15.75" customHeight="1">
      <c r="A14" s="55"/>
      <c r="B14" s="113"/>
      <c r="C14" s="113"/>
      <c r="D14" s="113"/>
      <c r="E14" s="113"/>
      <c r="F14" s="115"/>
      <c r="G14" s="116"/>
      <c r="H14" s="116"/>
      <c r="I14" s="116"/>
      <c r="J14" s="117"/>
      <c r="K14" s="180" t="s">
        <v>77</v>
      </c>
      <c r="L14" s="181"/>
      <c r="M14" s="113"/>
      <c r="N14" s="113"/>
      <c r="O14" s="114"/>
      <c r="P14" s="189" t="s">
        <v>71</v>
      </c>
      <c r="Q14" s="190"/>
      <c r="R14" s="190"/>
      <c r="S14" s="190"/>
      <c r="T14" s="191"/>
      <c r="U14" s="189" t="s">
        <v>78</v>
      </c>
      <c r="V14" s="190"/>
      <c r="W14" s="190"/>
      <c r="X14" s="190"/>
      <c r="Y14" s="191"/>
      <c r="Z14" s="113"/>
      <c r="AA14" s="176" t="s">
        <v>79</v>
      </c>
      <c r="AB14" s="176"/>
      <c r="AC14" s="176"/>
      <c r="AD14" s="177"/>
      <c r="AE14" s="56"/>
      <c r="AF14" s="113"/>
      <c r="AG14" s="113"/>
      <c r="AH14" s="113"/>
      <c r="AI14" s="113"/>
      <c r="AJ14" s="115"/>
      <c r="AK14" s="116"/>
      <c r="AL14" s="116"/>
      <c r="AM14" s="116"/>
      <c r="AN14" s="117"/>
      <c r="AO14" s="192" t="s">
        <v>77</v>
      </c>
      <c r="AP14" s="193"/>
      <c r="AQ14" s="116"/>
      <c r="AR14" s="116"/>
      <c r="AS14" s="116"/>
      <c r="AT14" s="167" t="s">
        <v>71</v>
      </c>
      <c r="AU14" s="168"/>
      <c r="AV14" s="168"/>
      <c r="AW14" s="168"/>
      <c r="AX14" s="169"/>
      <c r="AY14" s="180" t="s">
        <v>80</v>
      </c>
      <c r="AZ14" s="181"/>
      <c r="BA14" s="181"/>
      <c r="BB14" s="181"/>
      <c r="BC14" s="194"/>
      <c r="BD14" s="113"/>
      <c r="BE14" s="176" t="s">
        <v>81</v>
      </c>
      <c r="BF14" s="176"/>
      <c r="BG14" s="176"/>
      <c r="BH14" s="177"/>
      <c r="BI14" s="56"/>
      <c r="BJ14" s="113"/>
      <c r="BK14" s="113"/>
      <c r="BL14" s="113"/>
      <c r="BM14" s="113"/>
      <c r="BN14" s="170" t="s">
        <v>82</v>
      </c>
      <c r="BO14" s="195"/>
      <c r="BP14" s="113"/>
      <c r="BQ14" s="113"/>
      <c r="BR14" s="114"/>
      <c r="BS14" s="180" t="s">
        <v>78</v>
      </c>
      <c r="BT14" s="181"/>
      <c r="BU14" s="181"/>
      <c r="BV14" s="113"/>
      <c r="BW14" s="114"/>
      <c r="BX14" s="37"/>
      <c r="BY14" s="105"/>
      <c r="BZ14" s="113"/>
      <c r="CA14" s="113"/>
      <c r="CB14" s="106"/>
    </row>
    <row r="15" spans="1:80" ht="15.75" customHeight="1">
      <c r="A15" s="55"/>
      <c r="B15" s="113"/>
      <c r="C15" s="113"/>
      <c r="D15" s="44"/>
      <c r="E15" s="44"/>
      <c r="F15" s="118"/>
      <c r="G15" s="119"/>
      <c r="H15" s="119"/>
      <c r="I15" s="119"/>
      <c r="J15" s="52"/>
      <c r="K15" s="119"/>
      <c r="L15" s="119"/>
      <c r="M15" s="119"/>
      <c r="N15" s="119"/>
      <c r="O15" s="119"/>
      <c r="P15" s="182" t="s">
        <v>77</v>
      </c>
      <c r="Q15" s="183"/>
      <c r="R15" s="54"/>
      <c r="S15" s="54"/>
      <c r="T15" s="53"/>
      <c r="U15" s="107"/>
      <c r="V15" s="54"/>
      <c r="W15" s="54"/>
      <c r="X15" s="54"/>
      <c r="Y15" s="53"/>
      <c r="Z15" s="44"/>
      <c r="AA15" s="90"/>
      <c r="AB15" s="90"/>
      <c r="AC15" s="90"/>
      <c r="AD15" s="91"/>
      <c r="AE15" s="47"/>
      <c r="AF15" s="44"/>
      <c r="AG15" s="44"/>
      <c r="AH15" s="44"/>
      <c r="AI15" s="44"/>
      <c r="AJ15" s="118"/>
      <c r="AK15" s="119"/>
      <c r="AL15" s="119"/>
      <c r="AM15" s="119"/>
      <c r="AN15" s="52"/>
      <c r="AO15" s="119"/>
      <c r="AP15" s="119"/>
      <c r="AQ15" s="119"/>
      <c r="AR15" s="119"/>
      <c r="AS15" s="119"/>
      <c r="AT15" s="184" t="s">
        <v>83</v>
      </c>
      <c r="AU15" s="185"/>
      <c r="AV15" s="51"/>
      <c r="AW15" s="51"/>
      <c r="AX15" s="50"/>
      <c r="AY15" s="184"/>
      <c r="AZ15" s="185"/>
      <c r="BA15" s="51"/>
      <c r="BB15" s="51"/>
      <c r="BC15" s="50"/>
      <c r="BD15" s="44"/>
      <c r="BE15" s="49"/>
      <c r="BF15" s="49"/>
      <c r="BG15" s="49"/>
      <c r="BH15" s="48"/>
      <c r="BI15" s="47"/>
      <c r="BJ15" s="44"/>
      <c r="BK15" s="44"/>
      <c r="BL15" s="44"/>
      <c r="BM15" s="44"/>
      <c r="BN15" s="46"/>
      <c r="BO15" s="45"/>
      <c r="BP15" s="44"/>
      <c r="BQ15" s="44"/>
      <c r="BR15" s="43"/>
      <c r="BS15" s="44"/>
      <c r="BT15" s="44"/>
      <c r="BU15" s="44"/>
      <c r="BV15" s="44"/>
      <c r="BW15" s="44"/>
      <c r="BX15" s="41"/>
      <c r="BY15" s="108"/>
      <c r="BZ15" s="44"/>
      <c r="CA15" s="44"/>
      <c r="CB15" s="109"/>
    </row>
    <row r="16" spans="1:80" ht="19.5" customHeight="1">
      <c r="A16" s="40"/>
      <c r="B16" s="186"/>
      <c r="C16" s="186"/>
      <c r="D16" s="186"/>
      <c r="E16" s="1" t="s">
        <v>42</v>
      </c>
      <c r="F16" s="37"/>
      <c r="G16" s="186"/>
      <c r="H16" s="186"/>
      <c r="I16" s="186"/>
      <c r="J16" s="36" t="s">
        <v>42</v>
      </c>
      <c r="L16" s="186"/>
      <c r="M16" s="186"/>
      <c r="N16" s="186"/>
      <c r="O16" s="1" t="s">
        <v>42</v>
      </c>
      <c r="P16" s="37"/>
      <c r="Q16" s="186"/>
      <c r="R16" s="186"/>
      <c r="S16" s="186"/>
      <c r="T16" s="36" t="s">
        <v>42</v>
      </c>
      <c r="U16" s="37"/>
      <c r="V16" s="186"/>
      <c r="W16" s="186"/>
      <c r="X16" s="186"/>
      <c r="Y16" s="36" t="s">
        <v>42</v>
      </c>
      <c r="AA16" s="187">
        <f>(B16*2)+G16+L16+((Q16+V16)*0.5)</f>
        <v>0</v>
      </c>
      <c r="AB16" s="187"/>
      <c r="AC16" s="187"/>
      <c r="AD16" s="39" t="s">
        <v>42</v>
      </c>
      <c r="AE16" s="38"/>
      <c r="AF16" s="186"/>
      <c r="AG16" s="186"/>
      <c r="AH16" s="186"/>
      <c r="AI16" s="1" t="s">
        <v>42</v>
      </c>
      <c r="AJ16" s="37"/>
      <c r="AK16" s="186"/>
      <c r="AL16" s="186"/>
      <c r="AM16" s="186"/>
      <c r="AN16" s="36" t="s">
        <v>42</v>
      </c>
      <c r="AP16" s="186"/>
      <c r="AQ16" s="186"/>
      <c r="AR16" s="186"/>
      <c r="AS16" s="1" t="s">
        <v>42</v>
      </c>
      <c r="AT16" s="37"/>
      <c r="AU16" s="186"/>
      <c r="AV16" s="186"/>
      <c r="AW16" s="186"/>
      <c r="AX16" s="36" t="s">
        <v>42</v>
      </c>
      <c r="AY16" s="37"/>
      <c r="AZ16" s="186"/>
      <c r="BA16" s="186"/>
      <c r="BB16" s="186"/>
      <c r="BC16" s="36" t="s">
        <v>42</v>
      </c>
      <c r="BE16" s="187">
        <f>(AF16*2)+AK16+AP16+((AU16+AZ16)*0.5)</f>
        <v>0</v>
      </c>
      <c r="BF16" s="187"/>
      <c r="BG16" s="187"/>
      <c r="BH16" s="39" t="s">
        <v>42</v>
      </c>
      <c r="BI16" s="38"/>
      <c r="BJ16" s="188"/>
      <c r="BK16" s="188"/>
      <c r="BL16" s="188"/>
      <c r="BM16" s="1" t="s">
        <v>42</v>
      </c>
      <c r="BN16" s="37"/>
      <c r="BO16" s="188"/>
      <c r="BP16" s="188"/>
      <c r="BQ16" s="188"/>
      <c r="BR16" s="36" t="s">
        <v>42</v>
      </c>
      <c r="BS16" s="37"/>
      <c r="BT16" s="188"/>
      <c r="BU16" s="188"/>
      <c r="BV16" s="188"/>
      <c r="BW16" s="36" t="s">
        <v>42</v>
      </c>
      <c r="BY16" s="196">
        <f>BJ16+BO16+(BT16*0.5)</f>
        <v>0</v>
      </c>
      <c r="BZ16" s="196"/>
      <c r="CA16" s="196"/>
      <c r="CB16" s="8" t="s">
        <v>42</v>
      </c>
    </row>
    <row r="17" spans="1:83" ht="19.5" customHeight="1" thickBot="1">
      <c r="A17" s="7" t="s">
        <v>84</v>
      </c>
      <c r="B17" s="197"/>
      <c r="C17" s="197"/>
      <c r="D17" s="197"/>
      <c r="E17" s="6" t="s">
        <v>85</v>
      </c>
      <c r="F17" s="33" t="s">
        <v>84</v>
      </c>
      <c r="G17" s="197"/>
      <c r="H17" s="197"/>
      <c r="I17" s="197"/>
      <c r="J17" s="32" t="s">
        <v>85</v>
      </c>
      <c r="K17" s="6" t="s">
        <v>84</v>
      </c>
      <c r="L17" s="197"/>
      <c r="M17" s="197"/>
      <c r="N17" s="197"/>
      <c r="O17" s="6" t="s">
        <v>85</v>
      </c>
      <c r="P17" s="33" t="s">
        <v>84</v>
      </c>
      <c r="Q17" s="197"/>
      <c r="R17" s="197"/>
      <c r="S17" s="197"/>
      <c r="T17" s="32" t="s">
        <v>85</v>
      </c>
      <c r="U17" s="33" t="s">
        <v>84</v>
      </c>
      <c r="V17" s="197"/>
      <c r="W17" s="197"/>
      <c r="X17" s="197"/>
      <c r="Y17" s="32" t="s">
        <v>85</v>
      </c>
      <c r="Z17" s="6" t="s">
        <v>84</v>
      </c>
      <c r="AA17" s="198">
        <f>(B17*2)+G17+L17+((Q17+V17)*0.5)</f>
        <v>0</v>
      </c>
      <c r="AB17" s="198"/>
      <c r="AC17" s="198"/>
      <c r="AD17" s="35" t="s">
        <v>85</v>
      </c>
      <c r="AE17" s="34" t="s">
        <v>84</v>
      </c>
      <c r="AF17" s="197"/>
      <c r="AG17" s="197"/>
      <c r="AH17" s="197"/>
      <c r="AI17" s="6" t="s">
        <v>85</v>
      </c>
      <c r="AJ17" s="33" t="s">
        <v>84</v>
      </c>
      <c r="AK17" s="197"/>
      <c r="AL17" s="197"/>
      <c r="AM17" s="197"/>
      <c r="AN17" s="32" t="s">
        <v>85</v>
      </c>
      <c r="AO17" s="6" t="s">
        <v>84</v>
      </c>
      <c r="AP17" s="197"/>
      <c r="AQ17" s="197"/>
      <c r="AR17" s="197"/>
      <c r="AS17" s="6" t="s">
        <v>85</v>
      </c>
      <c r="AT17" s="33" t="s">
        <v>84</v>
      </c>
      <c r="AU17" s="197"/>
      <c r="AV17" s="197"/>
      <c r="AW17" s="197"/>
      <c r="AX17" s="32" t="s">
        <v>85</v>
      </c>
      <c r="AY17" s="33" t="s">
        <v>84</v>
      </c>
      <c r="AZ17" s="197"/>
      <c r="BA17" s="197"/>
      <c r="BB17" s="197"/>
      <c r="BC17" s="32" t="s">
        <v>85</v>
      </c>
      <c r="BD17" s="6" t="s">
        <v>84</v>
      </c>
      <c r="BE17" s="198">
        <f>(AF17*2)+AK17+AP17+((AU17+AZ17)*0.5)</f>
        <v>0</v>
      </c>
      <c r="BF17" s="198"/>
      <c r="BG17" s="198"/>
      <c r="BH17" s="35" t="s">
        <v>85</v>
      </c>
      <c r="BI17" s="34" t="s">
        <v>84</v>
      </c>
      <c r="BJ17" s="197"/>
      <c r="BK17" s="197"/>
      <c r="BL17" s="197"/>
      <c r="BM17" s="6" t="s">
        <v>85</v>
      </c>
      <c r="BN17" s="33" t="s">
        <v>84</v>
      </c>
      <c r="BO17" s="197"/>
      <c r="BP17" s="197"/>
      <c r="BQ17" s="197"/>
      <c r="BR17" s="32" t="s">
        <v>85</v>
      </c>
      <c r="BS17" s="33" t="s">
        <v>84</v>
      </c>
      <c r="BT17" s="197"/>
      <c r="BU17" s="197"/>
      <c r="BV17" s="197"/>
      <c r="BW17" s="32" t="s">
        <v>85</v>
      </c>
      <c r="BX17" s="6" t="s">
        <v>84</v>
      </c>
      <c r="BY17" s="196">
        <f>BJ17+BO17+(BT17*0.5)</f>
        <v>0</v>
      </c>
      <c r="BZ17" s="196"/>
      <c r="CA17" s="196"/>
      <c r="CB17" s="5" t="s">
        <v>85</v>
      </c>
    </row>
    <row r="18" spans="1:83" s="88" customFormat="1" ht="16.5" customHeight="1">
      <c r="A18" s="20" t="s">
        <v>86</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7"/>
    </row>
    <row r="19" spans="1:83" s="88" customFormat="1" ht="15.75" customHeight="1">
      <c r="A19" s="26" t="s">
        <v>87</v>
      </c>
      <c r="J19" s="31" t="s">
        <v>88</v>
      </c>
      <c r="K19" s="30"/>
      <c r="L19" s="30"/>
      <c r="M19" s="30"/>
      <c r="N19" s="30"/>
      <c r="O19" s="30"/>
      <c r="P19" s="30"/>
      <c r="Q19" s="30"/>
      <c r="R19" s="29"/>
      <c r="S19" s="88" t="s">
        <v>89</v>
      </c>
      <c r="AB19" s="31" t="s">
        <v>90</v>
      </c>
      <c r="AC19" s="30"/>
      <c r="AD19" s="30"/>
      <c r="AE19" s="30"/>
      <c r="AF19" s="30"/>
      <c r="AG19" s="30"/>
      <c r="AH19" s="30"/>
      <c r="AI19" s="30"/>
      <c r="AJ19" s="29"/>
      <c r="AK19" s="88" t="s">
        <v>91</v>
      </c>
      <c r="AU19" s="31" t="s">
        <v>92</v>
      </c>
      <c r="AV19" s="30"/>
      <c r="AW19" s="30"/>
      <c r="AX19" s="30"/>
      <c r="AY19" s="30"/>
      <c r="AZ19" s="30"/>
      <c r="BA19" s="30"/>
      <c r="BB19" s="30"/>
      <c r="BC19" s="30"/>
      <c r="BD19" s="29"/>
      <c r="BE19" s="31" t="s">
        <v>93</v>
      </c>
      <c r="BF19" s="30"/>
      <c r="BG19" s="30"/>
      <c r="BH19" s="30"/>
      <c r="BI19" s="30"/>
      <c r="BJ19" s="30"/>
      <c r="BK19" s="30"/>
      <c r="BL19" s="30"/>
      <c r="BM19" s="29"/>
      <c r="BN19" s="88" t="s">
        <v>94</v>
      </c>
      <c r="BW19" s="92"/>
      <c r="BX19" s="199"/>
      <c r="BY19" s="200"/>
      <c r="BZ19" s="200"/>
      <c r="CA19" s="200"/>
      <c r="CB19" s="201"/>
    </row>
    <row r="20" spans="1:83" s="88" customFormat="1" ht="15.75" customHeight="1">
      <c r="A20" s="26"/>
      <c r="B20" s="1" t="s">
        <v>95</v>
      </c>
      <c r="C20" s="93"/>
      <c r="D20" s="93"/>
      <c r="E20" s="93"/>
      <c r="J20" s="25"/>
      <c r="K20" s="94" t="s">
        <v>96</v>
      </c>
      <c r="R20" s="24"/>
      <c r="T20" s="1" t="s">
        <v>97</v>
      </c>
      <c r="AB20" s="25"/>
      <c r="AC20" s="1" t="s">
        <v>98</v>
      </c>
      <c r="AJ20" s="24"/>
      <c r="AK20" s="88" t="s">
        <v>99</v>
      </c>
      <c r="AU20" s="25"/>
      <c r="AV20" s="94" t="s">
        <v>100</v>
      </c>
      <c r="BD20" s="24"/>
      <c r="BE20" s="25"/>
      <c r="BF20" s="94" t="s">
        <v>101</v>
      </c>
      <c r="BM20" s="24"/>
      <c r="BN20" s="88" t="s">
        <v>102</v>
      </c>
      <c r="BW20" s="122"/>
      <c r="BX20" s="202"/>
      <c r="BY20" s="203"/>
      <c r="BZ20" s="203"/>
      <c r="CA20" s="203"/>
      <c r="CB20" s="204"/>
    </row>
    <row r="21" spans="1:83" s="88" customFormat="1" ht="15.75" customHeight="1">
      <c r="A21" s="26"/>
      <c r="J21" s="25"/>
      <c r="K21" s="1" t="s">
        <v>103</v>
      </c>
      <c r="R21" s="24"/>
      <c r="AB21" s="25"/>
      <c r="AJ21" s="24"/>
      <c r="AK21" s="88" t="s">
        <v>104</v>
      </c>
      <c r="AL21" s="94"/>
      <c r="AU21" s="25"/>
      <c r="AV21" s="1" t="s">
        <v>105</v>
      </c>
      <c r="BD21" s="24"/>
      <c r="BE21" s="27"/>
      <c r="BF21" s="1" t="s">
        <v>106</v>
      </c>
      <c r="BM21" s="24"/>
      <c r="BN21" s="88" t="s">
        <v>107</v>
      </c>
      <c r="BW21" s="122"/>
      <c r="BX21" s="202"/>
      <c r="BY21" s="203"/>
      <c r="BZ21" s="203"/>
      <c r="CA21" s="203"/>
      <c r="CB21" s="204"/>
    </row>
    <row r="22" spans="1:83" s="88" customFormat="1" ht="15.75" customHeight="1">
      <c r="A22" s="26"/>
      <c r="J22" s="25"/>
      <c r="R22" s="24"/>
      <c r="AB22" s="25"/>
      <c r="AJ22" s="24"/>
      <c r="AL22" s="88" t="s">
        <v>108</v>
      </c>
      <c r="AU22" s="25"/>
      <c r="BD22" s="24"/>
      <c r="BE22" s="25"/>
      <c r="BM22" s="24"/>
      <c r="BN22" s="88" t="s">
        <v>109</v>
      </c>
      <c r="BW22" s="95"/>
      <c r="BX22" s="202"/>
      <c r="BY22" s="203"/>
      <c r="BZ22" s="203"/>
      <c r="CA22" s="203"/>
      <c r="CB22" s="204"/>
    </row>
    <row r="23" spans="1:83" s="88" customFormat="1" ht="15.75" customHeight="1">
      <c r="A23" s="26"/>
      <c r="J23" s="25"/>
      <c r="R23" s="24"/>
      <c r="AB23" s="25"/>
      <c r="AJ23" s="24"/>
      <c r="AL23" s="87"/>
      <c r="AU23" s="25"/>
      <c r="BD23" s="24"/>
      <c r="BE23" s="25"/>
      <c r="BM23" s="24"/>
      <c r="BO23" s="1" t="s">
        <v>110</v>
      </c>
      <c r="BV23" s="96"/>
      <c r="BW23" s="97"/>
      <c r="BX23" s="203"/>
      <c r="BY23" s="203"/>
      <c r="BZ23" s="203"/>
      <c r="CA23" s="203"/>
      <c r="CB23" s="204"/>
    </row>
    <row r="24" spans="1:83" s="88" customFormat="1" ht="19.5" customHeight="1" thickBot="1">
      <c r="A24" s="23"/>
      <c r="B24" s="208"/>
      <c r="C24" s="208"/>
      <c r="D24" s="208"/>
      <c r="E24" s="208"/>
      <c r="F24" s="208"/>
      <c r="G24" s="208"/>
      <c r="H24" s="208"/>
      <c r="I24" s="21" t="s">
        <v>111</v>
      </c>
      <c r="J24" s="22"/>
      <c r="K24" s="209" t="e">
        <f>ROUNDDOWN(AX10/(N10-AF10)*100,0)</f>
        <v>#DIV/0!</v>
      </c>
      <c r="L24" s="209"/>
      <c r="M24" s="209"/>
      <c r="N24" s="209"/>
      <c r="O24" s="209"/>
      <c r="P24" s="209"/>
      <c r="Q24" s="209"/>
      <c r="R24" s="127" t="s">
        <v>111</v>
      </c>
      <c r="S24" s="128"/>
      <c r="T24" s="209" t="e">
        <f>IF((ROUNDDOWN(K24/5,0)*5-30)&lt;=0,0,IF(ROUNDDOWN(K24/5,0)*5-30=70,65,ROUNDDOWN(K24/5,0)*5-30))</f>
        <v>#DIV/0!</v>
      </c>
      <c r="U24" s="209"/>
      <c r="V24" s="209"/>
      <c r="W24" s="209"/>
      <c r="X24" s="209"/>
      <c r="Y24" s="209"/>
      <c r="Z24" s="209"/>
      <c r="AA24" s="128" t="s">
        <v>111</v>
      </c>
      <c r="AB24" s="129"/>
      <c r="AC24" s="209" t="e">
        <f>IF(B24="",T24,IF(AND(B24&gt;=5,T24=0),0,IF(ABS(B24-T24)&gt;=10,T24,B24)))</f>
        <v>#DIV/0!</v>
      </c>
      <c r="AD24" s="209"/>
      <c r="AE24" s="209"/>
      <c r="AF24" s="209"/>
      <c r="AG24" s="209"/>
      <c r="AH24" s="209"/>
      <c r="AI24" s="209"/>
      <c r="AJ24" s="127" t="s">
        <v>111</v>
      </c>
      <c r="AK24" s="128"/>
      <c r="AL24" s="210" t="e">
        <f>N10-AF10-ROUNDDOWN((N10-AF10)*AC24/100,0)</f>
        <v>#DIV/0!</v>
      </c>
      <c r="AM24" s="210"/>
      <c r="AN24" s="210"/>
      <c r="AO24" s="210"/>
      <c r="AP24" s="210"/>
      <c r="AQ24" s="210"/>
      <c r="AR24" s="210"/>
      <c r="AS24" s="210"/>
      <c r="AT24" s="128" t="s">
        <v>42</v>
      </c>
      <c r="AU24" s="129"/>
      <c r="AV24" s="211">
        <f>AA16+BE16+BY16</f>
        <v>0</v>
      </c>
      <c r="AW24" s="209"/>
      <c r="AX24" s="209"/>
      <c r="AY24" s="209"/>
      <c r="AZ24" s="209"/>
      <c r="BA24" s="209"/>
      <c r="BB24" s="209"/>
      <c r="BC24" s="209"/>
      <c r="BD24" s="127" t="s">
        <v>42</v>
      </c>
      <c r="BE24" s="129"/>
      <c r="BF24" s="212" t="e">
        <f>ROUND((AV24/AL24)*100,2)</f>
        <v>#DIV/0!</v>
      </c>
      <c r="BG24" s="212"/>
      <c r="BH24" s="212"/>
      <c r="BI24" s="212"/>
      <c r="BJ24" s="212"/>
      <c r="BK24" s="212"/>
      <c r="BL24" s="212"/>
      <c r="BM24" s="127" t="s">
        <v>111</v>
      </c>
      <c r="BN24" s="213" t="e">
        <f>IF((ROUNDDOWN(AL24*0.028,0)-AV24)&lt;=0,0,(ROUNDDOWN(AL24*0.028,0)-AV24))</f>
        <v>#DIV/0!</v>
      </c>
      <c r="BO24" s="211"/>
      <c r="BP24" s="211"/>
      <c r="BQ24" s="211"/>
      <c r="BR24" s="211"/>
      <c r="BS24" s="211"/>
      <c r="BT24" s="211"/>
      <c r="BU24" s="211"/>
      <c r="BV24" s="21" t="s">
        <v>42</v>
      </c>
      <c r="BW24" s="39"/>
      <c r="BX24" s="205"/>
      <c r="BY24" s="206"/>
      <c r="BZ24" s="206"/>
      <c r="CA24" s="206"/>
      <c r="CB24" s="207"/>
    </row>
    <row r="25" spans="1:83" s="88" customFormat="1" ht="16.5" customHeight="1">
      <c r="A25" s="20" t="s">
        <v>112</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8"/>
      <c r="BY25" s="18"/>
      <c r="BZ25" s="18"/>
      <c r="CA25" s="102"/>
      <c r="CB25" s="110"/>
    </row>
    <row r="26" spans="1:83" s="88" customFormat="1" ht="15.75" customHeight="1">
      <c r="A26" s="306" t="s">
        <v>113</v>
      </c>
      <c r="B26" s="214"/>
      <c r="C26" s="214"/>
      <c r="D26" s="214"/>
      <c r="E26" s="214"/>
      <c r="F26" s="214"/>
      <c r="G26" s="214"/>
      <c r="H26" s="214"/>
      <c r="I26" s="214"/>
      <c r="J26" s="214"/>
      <c r="K26" s="214"/>
      <c r="L26" s="214"/>
      <c r="M26" s="214"/>
      <c r="N26" s="214"/>
      <c r="O26" s="214"/>
      <c r="P26" s="214"/>
      <c r="Q26" s="214"/>
      <c r="R26" s="214"/>
      <c r="S26" s="214"/>
      <c r="T26" s="214"/>
      <c r="U26" s="214" t="s">
        <v>114</v>
      </c>
      <c r="V26" s="214"/>
      <c r="W26" s="214"/>
      <c r="X26" s="214"/>
      <c r="Y26" s="214"/>
      <c r="Z26" s="214" t="s">
        <v>113</v>
      </c>
      <c r="AA26" s="214"/>
      <c r="AB26" s="214"/>
      <c r="AC26" s="214"/>
      <c r="AD26" s="214"/>
      <c r="AE26" s="214"/>
      <c r="AF26" s="214"/>
      <c r="AG26" s="214"/>
      <c r="AH26" s="214"/>
      <c r="AI26" s="214"/>
      <c r="AJ26" s="214"/>
      <c r="AK26" s="214"/>
      <c r="AL26" s="214"/>
      <c r="AM26" s="214"/>
      <c r="AN26" s="214"/>
      <c r="AO26" s="214"/>
      <c r="AP26" s="214"/>
      <c r="AQ26" s="214"/>
      <c r="AR26" s="214"/>
      <c r="AS26" s="214"/>
      <c r="AT26" s="214" t="s">
        <v>114</v>
      </c>
      <c r="AU26" s="214"/>
      <c r="AV26" s="214"/>
      <c r="AW26" s="214"/>
      <c r="AX26" s="214"/>
      <c r="AY26" s="214" t="s">
        <v>113</v>
      </c>
      <c r="AZ26" s="214"/>
      <c r="BA26" s="214"/>
      <c r="BB26" s="214"/>
      <c r="BC26" s="214"/>
      <c r="BD26" s="214"/>
      <c r="BE26" s="214"/>
      <c r="BF26" s="214"/>
      <c r="BG26" s="214"/>
      <c r="BH26" s="214"/>
      <c r="BI26" s="214"/>
      <c r="BJ26" s="214"/>
      <c r="BK26" s="214"/>
      <c r="BL26" s="214"/>
      <c r="BM26" s="214"/>
      <c r="BN26" s="214"/>
      <c r="BO26" s="214"/>
      <c r="BP26" s="214"/>
      <c r="BQ26" s="214"/>
      <c r="BR26" s="214"/>
      <c r="BS26" s="214" t="s">
        <v>114</v>
      </c>
      <c r="BT26" s="214"/>
      <c r="BU26" s="214"/>
      <c r="BV26" s="214"/>
      <c r="BW26" s="215"/>
      <c r="BX26" s="297"/>
      <c r="BY26" s="298"/>
      <c r="BZ26" s="298"/>
      <c r="CA26" s="298"/>
      <c r="CB26" s="299"/>
    </row>
    <row r="27" spans="1:83" s="88" customFormat="1" ht="18" customHeight="1">
      <c r="A27" s="249" t="s">
        <v>115</v>
      </c>
      <c r="B27" s="250"/>
      <c r="C27" s="250"/>
      <c r="D27" s="250"/>
      <c r="E27" s="250"/>
      <c r="F27" s="250"/>
      <c r="G27" s="250"/>
      <c r="H27" s="250"/>
      <c r="I27" s="250"/>
      <c r="J27" s="250"/>
      <c r="K27" s="251"/>
      <c r="L27" s="223" t="s">
        <v>116</v>
      </c>
      <c r="M27" s="224"/>
      <c r="N27" s="224"/>
      <c r="O27" s="224"/>
      <c r="P27" s="224"/>
      <c r="Q27" s="224"/>
      <c r="R27" s="224"/>
      <c r="S27" s="224"/>
      <c r="T27" s="225"/>
      <c r="U27" s="219"/>
      <c r="V27" s="219"/>
      <c r="W27" s="219"/>
      <c r="X27" s="220"/>
      <c r="Y27" s="124" t="s">
        <v>42</v>
      </c>
      <c r="Z27" s="255" t="s">
        <v>117</v>
      </c>
      <c r="AA27" s="250"/>
      <c r="AB27" s="250"/>
      <c r="AC27" s="250"/>
      <c r="AD27" s="250"/>
      <c r="AE27" s="250"/>
      <c r="AF27" s="250"/>
      <c r="AG27" s="250"/>
      <c r="AH27" s="250"/>
      <c r="AI27" s="250"/>
      <c r="AJ27" s="251"/>
      <c r="AK27" s="223" t="s">
        <v>118</v>
      </c>
      <c r="AL27" s="224"/>
      <c r="AM27" s="224"/>
      <c r="AN27" s="224"/>
      <c r="AO27" s="224"/>
      <c r="AP27" s="224"/>
      <c r="AQ27" s="224"/>
      <c r="AR27" s="224"/>
      <c r="AS27" s="225"/>
      <c r="AT27" s="219"/>
      <c r="AU27" s="219"/>
      <c r="AV27" s="219"/>
      <c r="AW27" s="220"/>
      <c r="AX27" s="124" t="s">
        <v>42</v>
      </c>
      <c r="AY27" s="250" t="s">
        <v>119</v>
      </c>
      <c r="AZ27" s="250"/>
      <c r="BA27" s="250"/>
      <c r="BB27" s="250"/>
      <c r="BC27" s="250"/>
      <c r="BD27" s="250"/>
      <c r="BE27" s="250"/>
      <c r="BF27" s="250"/>
      <c r="BG27" s="250"/>
      <c r="BH27" s="250"/>
      <c r="BI27" s="250"/>
      <c r="BJ27" s="223" t="s">
        <v>120</v>
      </c>
      <c r="BK27" s="224"/>
      <c r="BL27" s="224"/>
      <c r="BM27" s="224"/>
      <c r="BN27" s="224"/>
      <c r="BO27" s="224"/>
      <c r="BP27" s="224"/>
      <c r="BQ27" s="224"/>
      <c r="BR27" s="225"/>
      <c r="BS27" s="219"/>
      <c r="BT27" s="219"/>
      <c r="BU27" s="219"/>
      <c r="BV27" s="220"/>
      <c r="BW27" s="123" t="s">
        <v>42</v>
      </c>
      <c r="BX27" s="300"/>
      <c r="BY27" s="301"/>
      <c r="BZ27" s="301"/>
      <c r="CA27" s="301"/>
      <c r="CB27" s="302"/>
    </row>
    <row r="28" spans="1:83" s="88" customFormat="1" ht="18" customHeight="1">
      <c r="A28" s="252"/>
      <c r="B28" s="253"/>
      <c r="C28" s="253"/>
      <c r="D28" s="253"/>
      <c r="E28" s="253"/>
      <c r="F28" s="253"/>
      <c r="G28" s="253"/>
      <c r="H28" s="253"/>
      <c r="I28" s="253"/>
      <c r="J28" s="253"/>
      <c r="K28" s="254"/>
      <c r="L28" s="223" t="s">
        <v>121</v>
      </c>
      <c r="M28" s="224"/>
      <c r="N28" s="224"/>
      <c r="O28" s="224"/>
      <c r="P28" s="224"/>
      <c r="Q28" s="224"/>
      <c r="R28" s="224"/>
      <c r="S28" s="224"/>
      <c r="T28" s="225"/>
      <c r="U28" s="219"/>
      <c r="V28" s="219"/>
      <c r="W28" s="219"/>
      <c r="X28" s="220"/>
      <c r="Y28" s="124" t="s">
        <v>42</v>
      </c>
      <c r="Z28" s="256"/>
      <c r="AA28" s="253"/>
      <c r="AB28" s="253"/>
      <c r="AC28" s="253"/>
      <c r="AD28" s="253"/>
      <c r="AE28" s="253"/>
      <c r="AF28" s="253"/>
      <c r="AG28" s="253"/>
      <c r="AH28" s="253"/>
      <c r="AI28" s="253"/>
      <c r="AJ28" s="254"/>
      <c r="AK28" s="228" t="s">
        <v>122</v>
      </c>
      <c r="AL28" s="229"/>
      <c r="AM28" s="229"/>
      <c r="AN28" s="229"/>
      <c r="AO28" s="229"/>
      <c r="AP28" s="229"/>
      <c r="AQ28" s="229"/>
      <c r="AR28" s="229"/>
      <c r="AS28" s="230"/>
      <c r="AT28" s="219"/>
      <c r="AU28" s="219"/>
      <c r="AV28" s="219"/>
      <c r="AW28" s="220"/>
      <c r="AX28" s="124" t="s">
        <v>42</v>
      </c>
      <c r="AY28" s="253"/>
      <c r="AZ28" s="253"/>
      <c r="BA28" s="253"/>
      <c r="BB28" s="253"/>
      <c r="BC28" s="253"/>
      <c r="BD28" s="253"/>
      <c r="BE28" s="253"/>
      <c r="BF28" s="253"/>
      <c r="BG28" s="253"/>
      <c r="BH28" s="253"/>
      <c r="BI28" s="253"/>
      <c r="BJ28" s="223" t="s">
        <v>123</v>
      </c>
      <c r="BK28" s="224"/>
      <c r="BL28" s="224"/>
      <c r="BM28" s="224"/>
      <c r="BN28" s="224"/>
      <c r="BO28" s="224"/>
      <c r="BP28" s="224"/>
      <c r="BQ28" s="224"/>
      <c r="BR28" s="225"/>
      <c r="BS28" s="219"/>
      <c r="BT28" s="219"/>
      <c r="BU28" s="219"/>
      <c r="BV28" s="220"/>
      <c r="BW28" s="123" t="s">
        <v>42</v>
      </c>
      <c r="BX28" s="300"/>
      <c r="BY28" s="301"/>
      <c r="BZ28" s="301"/>
      <c r="CA28" s="301"/>
      <c r="CB28" s="302"/>
    </row>
    <row r="29" spans="1:83" s="88" customFormat="1" ht="18" customHeight="1">
      <c r="A29" s="231" t="s">
        <v>124</v>
      </c>
      <c r="B29" s="232"/>
      <c r="C29" s="232"/>
      <c r="D29" s="232"/>
      <c r="E29" s="232"/>
      <c r="F29" s="232"/>
      <c r="G29" s="232"/>
      <c r="H29" s="232"/>
      <c r="I29" s="232"/>
      <c r="J29" s="232"/>
      <c r="K29" s="233"/>
      <c r="L29" s="223" t="s">
        <v>125</v>
      </c>
      <c r="M29" s="224"/>
      <c r="N29" s="224"/>
      <c r="O29" s="224"/>
      <c r="P29" s="224"/>
      <c r="Q29" s="224"/>
      <c r="R29" s="224"/>
      <c r="S29" s="224"/>
      <c r="T29" s="225"/>
      <c r="U29" s="219"/>
      <c r="V29" s="219"/>
      <c r="W29" s="219"/>
      <c r="X29" s="220"/>
      <c r="Y29" s="124" t="s">
        <v>42</v>
      </c>
      <c r="Z29" s="256"/>
      <c r="AA29" s="253"/>
      <c r="AB29" s="253"/>
      <c r="AC29" s="253"/>
      <c r="AD29" s="253"/>
      <c r="AE29" s="253"/>
      <c r="AF29" s="253"/>
      <c r="AG29" s="253"/>
      <c r="AH29" s="253"/>
      <c r="AI29" s="253"/>
      <c r="AJ29" s="254"/>
      <c r="AK29" s="223" t="s">
        <v>126</v>
      </c>
      <c r="AL29" s="226"/>
      <c r="AM29" s="226"/>
      <c r="AN29" s="226"/>
      <c r="AO29" s="226"/>
      <c r="AP29" s="226"/>
      <c r="AQ29" s="226"/>
      <c r="AR29" s="226"/>
      <c r="AS29" s="227"/>
      <c r="AT29" s="221"/>
      <c r="AU29" s="221"/>
      <c r="AV29" s="221"/>
      <c r="AW29" s="222"/>
      <c r="AX29" s="121" t="s">
        <v>42</v>
      </c>
      <c r="AY29" s="253"/>
      <c r="AZ29" s="253"/>
      <c r="BA29" s="253"/>
      <c r="BB29" s="253"/>
      <c r="BC29" s="253"/>
      <c r="BD29" s="253"/>
      <c r="BE29" s="253"/>
      <c r="BF29" s="253"/>
      <c r="BG29" s="253"/>
      <c r="BH29" s="253"/>
      <c r="BI29" s="253"/>
      <c r="BJ29" s="246" t="s">
        <v>127</v>
      </c>
      <c r="BK29" s="247"/>
      <c r="BL29" s="247"/>
      <c r="BM29" s="247"/>
      <c r="BN29" s="247"/>
      <c r="BO29" s="247"/>
      <c r="BP29" s="247"/>
      <c r="BQ29" s="247"/>
      <c r="BR29" s="248"/>
      <c r="BS29" s="221"/>
      <c r="BT29" s="221"/>
      <c r="BU29" s="221"/>
      <c r="BV29" s="222"/>
      <c r="BW29" s="123" t="s">
        <v>42</v>
      </c>
      <c r="BX29" s="300"/>
      <c r="BY29" s="301"/>
      <c r="BZ29" s="301"/>
      <c r="CA29" s="301"/>
      <c r="CB29" s="302"/>
    </row>
    <row r="30" spans="1:83" s="88" customFormat="1" ht="18" customHeight="1" thickBot="1">
      <c r="A30" s="234"/>
      <c r="B30" s="235"/>
      <c r="C30" s="235"/>
      <c r="D30" s="235"/>
      <c r="E30" s="235"/>
      <c r="F30" s="235"/>
      <c r="G30" s="235"/>
      <c r="H30" s="235"/>
      <c r="I30" s="235"/>
      <c r="J30" s="235"/>
      <c r="K30" s="236"/>
      <c r="L30" s="223" t="s">
        <v>128</v>
      </c>
      <c r="M30" s="224"/>
      <c r="N30" s="224"/>
      <c r="O30" s="224"/>
      <c r="P30" s="224"/>
      <c r="Q30" s="224"/>
      <c r="R30" s="224"/>
      <c r="S30" s="224"/>
      <c r="T30" s="225"/>
      <c r="U30" s="219"/>
      <c r="V30" s="219"/>
      <c r="W30" s="219"/>
      <c r="X30" s="220"/>
      <c r="Y30" s="124" t="s">
        <v>42</v>
      </c>
      <c r="Z30" s="256"/>
      <c r="AA30" s="253"/>
      <c r="AB30" s="253"/>
      <c r="AC30" s="253"/>
      <c r="AD30" s="253"/>
      <c r="AE30" s="253"/>
      <c r="AF30" s="253"/>
      <c r="AG30" s="253"/>
      <c r="AH30" s="253"/>
      <c r="AI30" s="253"/>
      <c r="AJ30" s="254"/>
      <c r="AK30" s="223" t="s">
        <v>129</v>
      </c>
      <c r="AL30" s="226"/>
      <c r="AM30" s="226"/>
      <c r="AN30" s="226"/>
      <c r="AO30" s="226"/>
      <c r="AP30" s="226"/>
      <c r="AQ30" s="226"/>
      <c r="AR30" s="226"/>
      <c r="AS30" s="227"/>
      <c r="AT30" s="219"/>
      <c r="AU30" s="219"/>
      <c r="AV30" s="219"/>
      <c r="AW30" s="220"/>
      <c r="AX30" s="124" t="s">
        <v>42</v>
      </c>
      <c r="AY30" s="253"/>
      <c r="AZ30" s="253"/>
      <c r="BA30" s="253"/>
      <c r="BB30" s="253"/>
      <c r="BC30" s="253"/>
      <c r="BD30" s="253"/>
      <c r="BE30" s="253"/>
      <c r="BF30" s="253"/>
      <c r="BG30" s="253"/>
      <c r="BH30" s="253"/>
      <c r="BI30" s="253"/>
      <c r="BJ30" s="223" t="s">
        <v>130</v>
      </c>
      <c r="BK30" s="224"/>
      <c r="BL30" s="224"/>
      <c r="BM30" s="224"/>
      <c r="BN30" s="224"/>
      <c r="BO30" s="224"/>
      <c r="BP30" s="224"/>
      <c r="BQ30" s="224"/>
      <c r="BR30" s="225"/>
      <c r="BS30" s="219"/>
      <c r="BT30" s="219"/>
      <c r="BU30" s="219"/>
      <c r="BV30" s="220"/>
      <c r="BW30" s="123" t="s">
        <v>42</v>
      </c>
      <c r="BX30" s="300"/>
      <c r="BY30" s="301"/>
      <c r="BZ30" s="301"/>
      <c r="CA30" s="301"/>
      <c r="CB30" s="302"/>
    </row>
    <row r="31" spans="1:83" s="88" customFormat="1" ht="18" customHeight="1" thickBot="1">
      <c r="A31" s="216" t="s">
        <v>131</v>
      </c>
      <c r="B31" s="217"/>
      <c r="C31" s="217"/>
      <c r="D31" s="217"/>
      <c r="E31" s="217"/>
      <c r="F31" s="217"/>
      <c r="G31" s="217"/>
      <c r="H31" s="217"/>
      <c r="I31" s="217"/>
      <c r="J31" s="217"/>
      <c r="K31" s="217"/>
      <c r="L31" s="217"/>
      <c r="M31" s="217"/>
      <c r="N31" s="217"/>
      <c r="O31" s="217"/>
      <c r="P31" s="217"/>
      <c r="Q31" s="217"/>
      <c r="R31" s="217"/>
      <c r="S31" s="217"/>
      <c r="T31" s="218"/>
      <c r="U31" s="219"/>
      <c r="V31" s="219"/>
      <c r="W31" s="219"/>
      <c r="X31" s="220"/>
      <c r="Y31" s="124" t="s">
        <v>42</v>
      </c>
      <c r="Z31" s="256"/>
      <c r="AA31" s="253"/>
      <c r="AB31" s="253"/>
      <c r="AC31" s="253"/>
      <c r="AD31" s="253"/>
      <c r="AE31" s="253"/>
      <c r="AF31" s="253"/>
      <c r="AG31" s="253"/>
      <c r="AH31" s="253"/>
      <c r="AI31" s="253"/>
      <c r="AJ31" s="254"/>
      <c r="AK31" s="310" t="s">
        <v>132</v>
      </c>
      <c r="AL31" s="226"/>
      <c r="AM31" s="226"/>
      <c r="AN31" s="226"/>
      <c r="AO31" s="226"/>
      <c r="AP31" s="226"/>
      <c r="AQ31" s="226"/>
      <c r="AR31" s="226"/>
      <c r="AS31" s="227"/>
      <c r="AT31" s="219"/>
      <c r="AU31" s="219"/>
      <c r="AV31" s="219"/>
      <c r="AW31" s="220"/>
      <c r="AX31" s="124" t="s">
        <v>42</v>
      </c>
      <c r="AY31" s="253"/>
      <c r="AZ31" s="253"/>
      <c r="BA31" s="253"/>
      <c r="BB31" s="253"/>
      <c r="BC31" s="253"/>
      <c r="BD31" s="253"/>
      <c r="BE31" s="253"/>
      <c r="BF31" s="253"/>
      <c r="BG31" s="253"/>
      <c r="BH31" s="253"/>
      <c r="BI31" s="253"/>
      <c r="BJ31" s="223" t="s">
        <v>133</v>
      </c>
      <c r="BK31" s="226"/>
      <c r="BL31" s="226"/>
      <c r="BM31" s="226"/>
      <c r="BN31" s="226"/>
      <c r="BO31" s="226"/>
      <c r="BP31" s="226"/>
      <c r="BQ31" s="226"/>
      <c r="BR31" s="227"/>
      <c r="BS31" s="219"/>
      <c r="BT31" s="219"/>
      <c r="BU31" s="219"/>
      <c r="BV31" s="220"/>
      <c r="BW31" s="123" t="s">
        <v>42</v>
      </c>
      <c r="BX31" s="300"/>
      <c r="BY31" s="301"/>
      <c r="BZ31" s="301"/>
      <c r="CA31" s="301"/>
      <c r="CB31" s="302"/>
      <c r="CC31" s="130" t="s">
        <v>204</v>
      </c>
      <c r="CD31" s="131" t="s">
        <v>205</v>
      </c>
      <c r="CE31" s="131" t="s">
        <v>206</v>
      </c>
    </row>
    <row r="32" spans="1:83" s="88" customFormat="1" ht="18" customHeight="1" thickBot="1">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9"/>
      <c r="Z32" s="273"/>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5"/>
      <c r="AY32" s="253"/>
      <c r="AZ32" s="253"/>
      <c r="BA32" s="253"/>
      <c r="BB32" s="253"/>
      <c r="BC32" s="253"/>
      <c r="BD32" s="253"/>
      <c r="BE32" s="253"/>
      <c r="BF32" s="253"/>
      <c r="BG32" s="253"/>
      <c r="BH32" s="253"/>
      <c r="BI32" s="253"/>
      <c r="BJ32" s="228" t="s">
        <v>134</v>
      </c>
      <c r="BK32" s="229"/>
      <c r="BL32" s="229"/>
      <c r="BM32" s="229"/>
      <c r="BN32" s="229"/>
      <c r="BO32" s="229"/>
      <c r="BP32" s="229"/>
      <c r="BQ32" s="229"/>
      <c r="BR32" s="230"/>
      <c r="BS32" s="219"/>
      <c r="BT32" s="219"/>
      <c r="BU32" s="219"/>
      <c r="BV32" s="220"/>
      <c r="BW32" s="123" t="s">
        <v>42</v>
      </c>
      <c r="BX32" s="300"/>
      <c r="BY32" s="301"/>
      <c r="BZ32" s="301"/>
      <c r="CA32" s="301"/>
      <c r="CB32" s="302"/>
      <c r="CC32" s="130">
        <f>B16+G16+L16+Q16+V16</f>
        <v>0</v>
      </c>
      <c r="CD32" s="131">
        <f>SUM(U27:X31,AT27:AW31,BS27:BV33)</f>
        <v>0</v>
      </c>
      <c r="CE32" s="131" t="str">
        <f>IF(CC32=CD32,"","NG")</f>
        <v/>
      </c>
    </row>
    <row r="33" spans="1:80" s="88" customFormat="1" ht="18" customHeight="1" thickBot="1">
      <c r="A33" s="270"/>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2"/>
      <c r="Z33" s="276"/>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8"/>
      <c r="AY33" s="257"/>
      <c r="AZ33" s="257"/>
      <c r="BA33" s="257"/>
      <c r="BB33" s="257"/>
      <c r="BC33" s="257"/>
      <c r="BD33" s="257"/>
      <c r="BE33" s="257"/>
      <c r="BF33" s="257"/>
      <c r="BG33" s="257"/>
      <c r="BH33" s="257"/>
      <c r="BI33" s="257"/>
      <c r="BJ33" s="279" t="s">
        <v>135</v>
      </c>
      <c r="BK33" s="280"/>
      <c r="BL33" s="280"/>
      <c r="BM33" s="280"/>
      <c r="BN33" s="280"/>
      <c r="BO33" s="280"/>
      <c r="BP33" s="280"/>
      <c r="BQ33" s="280"/>
      <c r="BR33" s="281"/>
      <c r="BS33" s="282"/>
      <c r="BT33" s="282"/>
      <c r="BU33" s="282"/>
      <c r="BV33" s="283"/>
      <c r="BW33" s="98" t="s">
        <v>42</v>
      </c>
      <c r="BX33" s="303"/>
      <c r="BY33" s="304"/>
      <c r="BZ33" s="304"/>
      <c r="CA33" s="304"/>
      <c r="CB33" s="305"/>
    </row>
    <row r="34" spans="1:80" s="88" customFormat="1" ht="9.75" customHeight="1">
      <c r="A34" s="284" t="s">
        <v>136</v>
      </c>
      <c r="B34" s="285"/>
      <c r="C34" s="285"/>
      <c r="D34" s="285"/>
      <c r="E34" s="285"/>
      <c r="F34" s="285"/>
      <c r="G34" s="285"/>
      <c r="H34" s="285"/>
      <c r="I34" s="286"/>
      <c r="J34" s="15" t="s">
        <v>137</v>
      </c>
      <c r="K34" s="14"/>
      <c r="L34" s="14"/>
      <c r="M34" s="14"/>
      <c r="N34" s="14"/>
      <c r="O34" s="14"/>
      <c r="P34" s="14"/>
      <c r="Q34" s="14"/>
      <c r="R34" s="14"/>
      <c r="S34" s="14"/>
      <c r="T34" s="14"/>
      <c r="U34" s="14"/>
      <c r="V34" s="14"/>
      <c r="W34" s="16"/>
      <c r="X34" s="15" t="s">
        <v>138</v>
      </c>
      <c r="Y34" s="14"/>
      <c r="Z34" s="14"/>
      <c r="AA34" s="13"/>
      <c r="AB34" s="13"/>
      <c r="AC34" s="13"/>
      <c r="AD34" s="13"/>
      <c r="AE34" s="13"/>
      <c r="AF34" s="13"/>
      <c r="AG34" s="13"/>
      <c r="AH34" s="13"/>
      <c r="AI34" s="13"/>
      <c r="AJ34" s="13"/>
      <c r="AK34" s="12"/>
      <c r="AL34" s="290" t="s">
        <v>139</v>
      </c>
      <c r="AM34" s="291"/>
      <c r="AN34" s="291"/>
      <c r="AO34" s="291"/>
      <c r="AP34" s="291"/>
      <c r="AQ34" s="291"/>
      <c r="AR34" s="291"/>
      <c r="AS34" s="291"/>
      <c r="AT34" s="291"/>
      <c r="AU34" s="291"/>
      <c r="AV34" s="291"/>
      <c r="AW34" s="291"/>
      <c r="AX34" s="291"/>
      <c r="AY34" s="291"/>
      <c r="AZ34" s="291"/>
      <c r="BA34" s="291"/>
      <c r="BB34" s="292"/>
      <c r="BC34" s="136"/>
      <c r="BD34" s="137"/>
      <c r="BE34" s="137"/>
      <c r="BF34" s="137"/>
      <c r="BG34" s="137"/>
      <c r="BH34" s="137"/>
      <c r="BI34" s="137"/>
      <c r="BJ34" s="137"/>
      <c r="BK34" s="137"/>
      <c r="BL34" s="137"/>
      <c r="BM34" s="137"/>
      <c r="BN34" s="137"/>
      <c r="BO34" s="137"/>
      <c r="BP34" s="137"/>
      <c r="BQ34" s="137"/>
      <c r="BR34" s="137"/>
      <c r="BS34" s="137"/>
      <c r="BT34" s="137"/>
      <c r="BU34" s="137"/>
      <c r="BV34" s="137"/>
      <c r="BW34" s="137"/>
      <c r="BX34" s="137"/>
      <c r="BY34" s="137"/>
      <c r="BZ34" s="137"/>
      <c r="CA34" s="137"/>
      <c r="CB34" s="138"/>
    </row>
    <row r="35" spans="1:80" s="88" customFormat="1" ht="18" customHeight="1" thickBot="1">
      <c r="A35" s="287"/>
      <c r="B35" s="288"/>
      <c r="C35" s="288"/>
      <c r="D35" s="288"/>
      <c r="E35" s="288"/>
      <c r="F35" s="288"/>
      <c r="G35" s="288"/>
      <c r="H35" s="288"/>
      <c r="I35" s="289"/>
      <c r="J35" s="133"/>
      <c r="K35" s="134"/>
      <c r="L35" s="134"/>
      <c r="M35" s="134"/>
      <c r="N35" s="134"/>
      <c r="O35" s="134"/>
      <c r="P35" s="134"/>
      <c r="Q35" s="134"/>
      <c r="R35" s="134"/>
      <c r="S35" s="134"/>
      <c r="T35" s="134"/>
      <c r="U35" s="134"/>
      <c r="V35" s="134"/>
      <c r="W35" s="135"/>
      <c r="X35" s="133"/>
      <c r="Y35" s="134"/>
      <c r="Z35" s="134"/>
      <c r="AA35" s="134"/>
      <c r="AB35" s="134"/>
      <c r="AC35" s="134"/>
      <c r="AD35" s="134"/>
      <c r="AE35" s="134"/>
      <c r="AF35" s="134"/>
      <c r="AG35" s="134"/>
      <c r="AH35" s="134"/>
      <c r="AI35" s="134"/>
      <c r="AJ35" s="134"/>
      <c r="AK35" s="135"/>
      <c r="AL35" s="293"/>
      <c r="AM35" s="294"/>
      <c r="AN35" s="294"/>
      <c r="AO35" s="294"/>
      <c r="AP35" s="294"/>
      <c r="AQ35" s="294"/>
      <c r="AR35" s="294"/>
      <c r="AS35" s="294"/>
      <c r="AT35" s="294"/>
      <c r="AU35" s="294"/>
      <c r="AV35" s="294"/>
      <c r="AW35" s="294"/>
      <c r="AX35" s="294"/>
      <c r="AY35" s="294"/>
      <c r="AZ35" s="294"/>
      <c r="BA35" s="294"/>
      <c r="BB35" s="295"/>
      <c r="BC35" s="139"/>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1"/>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307" t="s">
        <v>4</v>
      </c>
      <c r="C38" s="307"/>
      <c r="D38" s="188"/>
      <c r="E38" s="188"/>
      <c r="F38" s="188"/>
      <c r="G38" s="125" t="s">
        <v>5</v>
      </c>
      <c r="H38" s="188"/>
      <c r="I38" s="188"/>
      <c r="J38" s="188"/>
      <c r="K38" s="125" t="s">
        <v>7</v>
      </c>
      <c r="L38" s="188"/>
      <c r="M38" s="188"/>
      <c r="N38" s="188"/>
      <c r="O38" s="125" t="s">
        <v>9</v>
      </c>
      <c r="CB38" s="8"/>
    </row>
    <row r="39" spans="1:80" ht="15.75" customHeight="1">
      <c r="A39" s="9"/>
      <c r="O39" s="308" t="s">
        <v>142</v>
      </c>
      <c r="P39" s="308"/>
      <c r="Q39" s="308"/>
      <c r="R39" s="308"/>
      <c r="S39" s="308"/>
      <c r="T39" s="308"/>
      <c r="U39" s="308"/>
      <c r="V39" s="308"/>
      <c r="W39" s="308"/>
      <c r="X39" s="308"/>
      <c r="Y39" s="99"/>
      <c r="Z39" s="309" t="s">
        <v>143</v>
      </c>
      <c r="AA39" s="99"/>
      <c r="AB39" s="99"/>
      <c r="AC39" s="99"/>
      <c r="AD39" s="99"/>
      <c r="AE39" s="99"/>
      <c r="AF39" s="99"/>
      <c r="AG39" s="99"/>
      <c r="AH39" s="99"/>
      <c r="AI39" s="99"/>
      <c r="AJ39" s="99"/>
      <c r="AK39" s="99"/>
      <c r="AL39" s="99"/>
      <c r="AM39" s="99" t="s">
        <v>144</v>
      </c>
      <c r="AN39" s="99"/>
      <c r="AO39" s="99"/>
      <c r="AP39" s="99"/>
      <c r="AQ39" s="99"/>
      <c r="AR39" s="99"/>
      <c r="AS39" s="99"/>
      <c r="AT39" s="99"/>
      <c r="AU39" s="99"/>
      <c r="AV39" s="99"/>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296"/>
    </row>
    <row r="40" spans="1:80" ht="15.75" customHeight="1">
      <c r="A40" s="9"/>
      <c r="O40" s="308" t="s">
        <v>145</v>
      </c>
      <c r="P40" s="308"/>
      <c r="Q40" s="308"/>
      <c r="R40" s="308"/>
      <c r="S40" s="308"/>
      <c r="T40" s="308"/>
      <c r="U40" s="308"/>
      <c r="V40" s="308"/>
      <c r="W40" s="308"/>
      <c r="X40" s="308"/>
      <c r="Y40" s="99"/>
      <c r="Z40" s="309"/>
      <c r="AA40" s="99"/>
      <c r="AB40" s="99"/>
      <c r="AC40" s="99"/>
      <c r="AD40" s="99"/>
      <c r="AE40" s="99"/>
      <c r="AF40" s="99"/>
      <c r="AG40" s="99"/>
      <c r="AH40" s="99"/>
      <c r="AI40" s="99"/>
      <c r="AJ40" s="99"/>
      <c r="AK40" s="99"/>
      <c r="AL40" s="99"/>
      <c r="AM40" s="99"/>
      <c r="AN40" s="99"/>
      <c r="AO40" s="99"/>
      <c r="AP40" s="99"/>
      <c r="AQ40" s="99"/>
      <c r="AR40" s="99"/>
      <c r="AS40" s="99"/>
      <c r="AT40" s="99"/>
      <c r="AU40" s="99"/>
      <c r="AV40" s="99"/>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296"/>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11"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100"/>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6" t="s">
        <v>200</v>
      </c>
    </row>
    <row r="56" spans="2:75" s="2" customFormat="1" ht="13.5" customHeight="1">
      <c r="C56" s="4" t="s">
        <v>167</v>
      </c>
      <c r="E56" s="126" t="s">
        <v>168</v>
      </c>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row>
    <row r="57" spans="2:75" s="2" customFormat="1" ht="13.5" customHeight="1">
      <c r="C57" s="4"/>
      <c r="D57" s="126" t="s">
        <v>199</v>
      </c>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237" t="s">
        <v>201</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9"/>
    </row>
    <row r="65" spans="2:75" s="2" customFormat="1" ht="14.25" customHeight="1">
      <c r="B65" s="240"/>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2"/>
    </row>
    <row r="66" spans="2:75" s="2" customFormat="1" ht="14.25" customHeight="1">
      <c r="B66" s="243"/>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4"/>
      <c r="BQ66" s="244"/>
      <c r="BR66" s="244"/>
      <c r="BS66" s="244"/>
      <c r="BT66" s="244"/>
      <c r="BU66" s="244"/>
      <c r="BV66" s="244"/>
      <c r="BW66" s="245"/>
    </row>
    <row r="67" spans="2:75" s="2" customFormat="1" ht="14.25" customHeight="1">
      <c r="B67" s="2" t="s">
        <v>180</v>
      </c>
      <c r="F67" s="2" t="s">
        <v>181</v>
      </c>
    </row>
    <row r="68" spans="2:75" s="2" customFormat="1" ht="16.5" customHeight="1">
      <c r="B68" s="258" t="s">
        <v>202</v>
      </c>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59"/>
      <c r="BU68" s="259"/>
      <c r="BV68" s="259"/>
      <c r="BW68" s="260"/>
    </row>
    <row r="69" spans="2:75" s="2" customFormat="1" ht="16.5" customHeight="1">
      <c r="B69" s="261"/>
      <c r="C69" s="262"/>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62"/>
      <c r="AS69" s="262"/>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262"/>
      <c r="BP69" s="262"/>
      <c r="BQ69" s="262"/>
      <c r="BR69" s="262"/>
      <c r="BS69" s="262"/>
      <c r="BT69" s="262"/>
      <c r="BU69" s="262"/>
      <c r="BV69" s="262"/>
      <c r="BW69" s="263"/>
    </row>
    <row r="70" spans="2:75" s="2" customFormat="1" ht="16.5" customHeight="1">
      <c r="B70" s="261"/>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2"/>
      <c r="BJ70" s="262"/>
      <c r="BK70" s="262"/>
      <c r="BL70" s="262"/>
      <c r="BM70" s="262"/>
      <c r="BN70" s="262"/>
      <c r="BO70" s="262"/>
      <c r="BP70" s="262"/>
      <c r="BQ70" s="262"/>
      <c r="BR70" s="262"/>
      <c r="BS70" s="262"/>
      <c r="BT70" s="262"/>
      <c r="BU70" s="262"/>
      <c r="BV70" s="262"/>
      <c r="BW70" s="263"/>
    </row>
    <row r="71" spans="2:75" s="2" customFormat="1" ht="16.5" customHeight="1">
      <c r="B71" s="261"/>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62"/>
      <c r="BK71" s="262"/>
      <c r="BL71" s="262"/>
      <c r="BM71" s="262"/>
      <c r="BN71" s="262"/>
      <c r="BO71" s="262"/>
      <c r="BP71" s="262"/>
      <c r="BQ71" s="262"/>
      <c r="BR71" s="262"/>
      <c r="BS71" s="262"/>
      <c r="BT71" s="262"/>
      <c r="BU71" s="262"/>
      <c r="BV71" s="262"/>
      <c r="BW71" s="263"/>
    </row>
    <row r="72" spans="2:75" s="2" customFormat="1" ht="16.5" customHeight="1">
      <c r="B72" s="261"/>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262"/>
      <c r="BL72" s="262"/>
      <c r="BM72" s="262"/>
      <c r="BN72" s="262"/>
      <c r="BO72" s="262"/>
      <c r="BP72" s="262"/>
      <c r="BQ72" s="262"/>
      <c r="BR72" s="262"/>
      <c r="BS72" s="262"/>
      <c r="BT72" s="262"/>
      <c r="BU72" s="262"/>
      <c r="BV72" s="262"/>
      <c r="BW72" s="263"/>
    </row>
    <row r="73" spans="2:75" s="2" customFormat="1" ht="16.5" customHeight="1">
      <c r="B73" s="261"/>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c r="AZ73" s="262"/>
      <c r="BA73" s="262"/>
      <c r="BB73" s="262"/>
      <c r="BC73" s="262"/>
      <c r="BD73" s="262"/>
      <c r="BE73" s="262"/>
      <c r="BF73" s="262"/>
      <c r="BG73" s="262"/>
      <c r="BH73" s="262"/>
      <c r="BI73" s="262"/>
      <c r="BJ73" s="262"/>
      <c r="BK73" s="262"/>
      <c r="BL73" s="262"/>
      <c r="BM73" s="262"/>
      <c r="BN73" s="262"/>
      <c r="BO73" s="262"/>
      <c r="BP73" s="262"/>
      <c r="BQ73" s="262"/>
      <c r="BR73" s="262"/>
      <c r="BS73" s="262"/>
      <c r="BT73" s="262"/>
      <c r="BU73" s="262"/>
      <c r="BV73" s="262"/>
      <c r="BW73" s="263"/>
    </row>
    <row r="74" spans="2:75" s="2" customFormat="1" ht="28.5" customHeight="1">
      <c r="B74" s="264"/>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265"/>
      <c r="AY74" s="265"/>
      <c r="AZ74" s="265"/>
      <c r="BA74" s="265"/>
      <c r="BB74" s="265"/>
      <c r="BC74" s="265"/>
      <c r="BD74" s="265"/>
      <c r="BE74" s="265"/>
      <c r="BF74" s="265"/>
      <c r="BG74" s="265"/>
      <c r="BH74" s="265"/>
      <c r="BI74" s="265"/>
      <c r="BJ74" s="265"/>
      <c r="BK74" s="265"/>
      <c r="BL74" s="265"/>
      <c r="BM74" s="265"/>
      <c r="BN74" s="265"/>
      <c r="BO74" s="265"/>
      <c r="BP74" s="265"/>
      <c r="BQ74" s="265"/>
      <c r="BR74" s="265"/>
      <c r="BS74" s="265"/>
      <c r="BT74" s="265"/>
      <c r="BU74" s="265"/>
      <c r="BV74" s="265"/>
      <c r="BW74" s="266"/>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311" t="s">
        <v>184</v>
      </c>
      <c r="C76" s="311"/>
      <c r="D76" s="311"/>
      <c r="E76" s="311"/>
      <c r="F76" s="311"/>
      <c r="G76" s="311"/>
      <c r="H76" s="311"/>
      <c r="I76" s="311"/>
      <c r="J76" s="311"/>
      <c r="K76" s="311" t="s">
        <v>185</v>
      </c>
      <c r="L76" s="311"/>
      <c r="M76" s="311"/>
      <c r="N76" s="311"/>
      <c r="O76" s="311"/>
      <c r="Q76" s="311" t="s">
        <v>184</v>
      </c>
      <c r="R76" s="311"/>
      <c r="S76" s="311"/>
      <c r="T76" s="311"/>
      <c r="U76" s="311"/>
      <c r="V76" s="311"/>
      <c r="W76" s="311"/>
      <c r="X76" s="311"/>
      <c r="Y76" s="311"/>
      <c r="Z76" s="311" t="s">
        <v>185</v>
      </c>
      <c r="AA76" s="311"/>
      <c r="AB76" s="311"/>
      <c r="AC76" s="311"/>
      <c r="AD76" s="311"/>
      <c r="AF76" s="311" t="s">
        <v>184</v>
      </c>
      <c r="AG76" s="311"/>
      <c r="AH76" s="311"/>
      <c r="AI76" s="311"/>
      <c r="AJ76" s="311"/>
      <c r="AK76" s="311"/>
      <c r="AL76" s="311"/>
      <c r="AM76" s="311"/>
      <c r="AN76" s="311"/>
      <c r="AO76" s="311" t="s">
        <v>185</v>
      </c>
      <c r="AP76" s="311"/>
      <c r="AQ76" s="311"/>
      <c r="AR76" s="311"/>
      <c r="AS76" s="311"/>
    </row>
    <row r="77" spans="2:75" s="2" customFormat="1" ht="15.75" customHeight="1">
      <c r="B77" s="311" t="s">
        <v>186</v>
      </c>
      <c r="C77" s="311"/>
      <c r="D77" s="311"/>
      <c r="E77" s="311"/>
      <c r="F77" s="311"/>
      <c r="G77" s="311"/>
      <c r="H77" s="311"/>
      <c r="I77" s="311"/>
      <c r="J77" s="311"/>
      <c r="K77" s="312">
        <v>0.65</v>
      </c>
      <c r="L77" s="313"/>
      <c r="M77" s="313"/>
      <c r="N77" s="313"/>
      <c r="O77" s="313"/>
      <c r="Q77" s="311" t="s">
        <v>187</v>
      </c>
      <c r="R77" s="311"/>
      <c r="S77" s="311"/>
      <c r="T77" s="311"/>
      <c r="U77" s="311"/>
      <c r="V77" s="311"/>
      <c r="W77" s="311"/>
      <c r="X77" s="311"/>
      <c r="Y77" s="311"/>
      <c r="Z77" s="312">
        <v>0.4</v>
      </c>
      <c r="AA77" s="313"/>
      <c r="AB77" s="313"/>
      <c r="AC77" s="313"/>
      <c r="AD77" s="313"/>
      <c r="AF77" s="311" t="s">
        <v>188</v>
      </c>
      <c r="AG77" s="311"/>
      <c r="AH77" s="311"/>
      <c r="AI77" s="311"/>
      <c r="AJ77" s="311"/>
      <c r="AK77" s="311"/>
      <c r="AL77" s="311"/>
      <c r="AM77" s="311"/>
      <c r="AN77" s="311"/>
      <c r="AO77" s="312">
        <v>0.15</v>
      </c>
      <c r="AP77" s="313"/>
      <c r="AQ77" s="313"/>
      <c r="AR77" s="313"/>
      <c r="AS77" s="313"/>
    </row>
    <row r="78" spans="2:75" s="2" customFormat="1" ht="15.75" customHeight="1">
      <c r="B78" s="311" t="s">
        <v>189</v>
      </c>
      <c r="C78" s="311"/>
      <c r="D78" s="311"/>
      <c r="E78" s="311"/>
      <c r="F78" s="311"/>
      <c r="G78" s="311"/>
      <c r="H78" s="311"/>
      <c r="I78" s="311"/>
      <c r="J78" s="311"/>
      <c r="K78" s="312">
        <v>0.6</v>
      </c>
      <c r="L78" s="313"/>
      <c r="M78" s="313"/>
      <c r="N78" s="313"/>
      <c r="O78" s="313"/>
      <c r="Q78" s="311" t="s">
        <v>190</v>
      </c>
      <c r="R78" s="311"/>
      <c r="S78" s="311"/>
      <c r="T78" s="311"/>
      <c r="U78" s="311"/>
      <c r="V78" s="311"/>
      <c r="W78" s="311"/>
      <c r="X78" s="311"/>
      <c r="Y78" s="311"/>
      <c r="Z78" s="312">
        <v>0.35</v>
      </c>
      <c r="AA78" s="313"/>
      <c r="AB78" s="313"/>
      <c r="AC78" s="313"/>
      <c r="AD78" s="313"/>
      <c r="AF78" s="311" t="s">
        <v>191</v>
      </c>
      <c r="AG78" s="311"/>
      <c r="AH78" s="311"/>
      <c r="AI78" s="311"/>
      <c r="AJ78" s="311"/>
      <c r="AK78" s="311"/>
      <c r="AL78" s="311"/>
      <c r="AM78" s="311"/>
      <c r="AN78" s="311"/>
      <c r="AO78" s="312">
        <v>0.1</v>
      </c>
      <c r="AP78" s="313"/>
      <c r="AQ78" s="313"/>
      <c r="AR78" s="313"/>
      <c r="AS78" s="313"/>
    </row>
    <row r="79" spans="2:75" s="2" customFormat="1" ht="15.75" customHeight="1">
      <c r="B79" s="311" t="s">
        <v>192</v>
      </c>
      <c r="C79" s="311"/>
      <c r="D79" s="311"/>
      <c r="E79" s="311"/>
      <c r="F79" s="311"/>
      <c r="G79" s="311"/>
      <c r="H79" s="311"/>
      <c r="I79" s="311"/>
      <c r="J79" s="311"/>
      <c r="K79" s="312">
        <v>0.55000000000000004</v>
      </c>
      <c r="L79" s="313"/>
      <c r="M79" s="313"/>
      <c r="N79" s="313"/>
      <c r="O79" s="313"/>
      <c r="Q79" s="311" t="s">
        <v>193</v>
      </c>
      <c r="R79" s="311"/>
      <c r="S79" s="311"/>
      <c r="T79" s="311"/>
      <c r="U79" s="311"/>
      <c r="V79" s="311"/>
      <c r="W79" s="311"/>
      <c r="X79" s="311"/>
      <c r="Y79" s="311"/>
      <c r="Z79" s="312">
        <v>0.3</v>
      </c>
      <c r="AA79" s="313"/>
      <c r="AB79" s="313"/>
      <c r="AC79" s="313"/>
      <c r="AD79" s="313"/>
      <c r="AF79" s="311" t="s">
        <v>194</v>
      </c>
      <c r="AG79" s="311"/>
      <c r="AH79" s="311"/>
      <c r="AI79" s="311"/>
      <c r="AJ79" s="311"/>
      <c r="AK79" s="311"/>
      <c r="AL79" s="311"/>
      <c r="AM79" s="311"/>
      <c r="AN79" s="311"/>
      <c r="AO79" s="312">
        <v>0.05</v>
      </c>
      <c r="AP79" s="313"/>
      <c r="AQ79" s="313"/>
      <c r="AR79" s="313"/>
      <c r="AS79" s="313"/>
    </row>
    <row r="80" spans="2:75" ht="15.75" customHeight="1">
      <c r="B80" s="311" t="s">
        <v>195</v>
      </c>
      <c r="C80" s="311"/>
      <c r="D80" s="311"/>
      <c r="E80" s="311"/>
      <c r="F80" s="311"/>
      <c r="G80" s="311"/>
      <c r="H80" s="311"/>
      <c r="I80" s="311"/>
      <c r="J80" s="311"/>
      <c r="K80" s="312">
        <v>0.5</v>
      </c>
      <c r="L80" s="313"/>
      <c r="M80" s="313"/>
      <c r="N80" s="313"/>
      <c r="O80" s="313"/>
      <c r="Q80" s="311" t="s">
        <v>196</v>
      </c>
      <c r="R80" s="311"/>
      <c r="S80" s="311"/>
      <c r="T80" s="311"/>
      <c r="U80" s="311"/>
      <c r="V80" s="311"/>
      <c r="W80" s="311"/>
      <c r="X80" s="311"/>
      <c r="Y80" s="311"/>
      <c r="Z80" s="312">
        <v>0.25</v>
      </c>
      <c r="AA80" s="313"/>
      <c r="AB80" s="313"/>
      <c r="AC80" s="313"/>
      <c r="AD80" s="313"/>
      <c r="AF80" s="314"/>
      <c r="AG80" s="314"/>
      <c r="AH80" s="314"/>
      <c r="AI80" s="314"/>
      <c r="AJ80" s="314"/>
      <c r="AK80" s="314"/>
      <c r="AL80" s="314"/>
      <c r="AM80" s="314"/>
      <c r="AN80" s="314"/>
      <c r="AO80" s="315"/>
      <c r="AP80" s="314"/>
      <c r="AQ80" s="314"/>
      <c r="AR80" s="314"/>
      <c r="AS80" s="314"/>
    </row>
    <row r="81" spans="2:45" ht="15.75" customHeight="1">
      <c r="B81" s="311" t="s">
        <v>197</v>
      </c>
      <c r="C81" s="311"/>
      <c r="D81" s="311"/>
      <c r="E81" s="311"/>
      <c r="F81" s="311"/>
      <c r="G81" s="311"/>
      <c r="H81" s="311"/>
      <c r="I81" s="311"/>
      <c r="J81" s="311"/>
      <c r="K81" s="312">
        <v>0.45</v>
      </c>
      <c r="L81" s="313"/>
      <c r="M81" s="313"/>
      <c r="N81" s="313"/>
      <c r="O81" s="313"/>
      <c r="Q81" s="311" t="s">
        <v>198</v>
      </c>
      <c r="R81" s="311"/>
      <c r="S81" s="311"/>
      <c r="T81" s="311"/>
      <c r="U81" s="311"/>
      <c r="V81" s="311"/>
      <c r="W81" s="311"/>
      <c r="X81" s="311"/>
      <c r="Y81" s="311"/>
      <c r="Z81" s="312">
        <v>0.2</v>
      </c>
      <c r="AA81" s="313"/>
      <c r="AB81" s="313"/>
      <c r="AC81" s="313"/>
      <c r="AD81" s="313"/>
      <c r="AF81" s="314"/>
      <c r="AG81" s="314"/>
      <c r="AH81" s="314"/>
      <c r="AI81" s="314"/>
      <c r="AJ81" s="314"/>
      <c r="AK81" s="314"/>
      <c r="AL81" s="314"/>
      <c r="AM81" s="314"/>
      <c r="AN81" s="314"/>
      <c r="AO81" s="315"/>
      <c r="AP81" s="314"/>
      <c r="AQ81" s="314"/>
      <c r="AR81" s="314"/>
      <c r="AS81" s="314"/>
    </row>
  </sheetData>
  <sheetProtection algorithmName="SHA-512" hashValue="ObVckjrzQlODqKkNzUmPJf+IdGFWhYSzgJPdaIZthVBOsWCgpdPlp5KdFnopfZF0Dm3n6rWCAwXcqVHuoOLiHA==" saltValue="ZTvcua4EhOSqy4RcRBnaEA==" spinCount="100000" sheet="1" objects="1" scenarios="1"/>
  <mergeCells count="199">
    <mergeCell ref="B81:J81"/>
    <mergeCell ref="K81:O81"/>
    <mergeCell ref="Q81:Y81"/>
    <mergeCell ref="Z81:AD81"/>
    <mergeCell ref="AF81:AN81"/>
    <mergeCell ref="AO81:AS81"/>
    <mergeCell ref="B80:J80"/>
    <mergeCell ref="K80:O80"/>
    <mergeCell ref="Q80:Y80"/>
    <mergeCell ref="Z80:AD80"/>
    <mergeCell ref="AF80:AN80"/>
    <mergeCell ref="AO80:AS80"/>
    <mergeCell ref="B79:J79"/>
    <mergeCell ref="K79:O79"/>
    <mergeCell ref="Q79:Y79"/>
    <mergeCell ref="Z79:AD79"/>
    <mergeCell ref="AF79:AN79"/>
    <mergeCell ref="AO79:AS79"/>
    <mergeCell ref="B78:J78"/>
    <mergeCell ref="K78:O78"/>
    <mergeCell ref="Q78:Y78"/>
    <mergeCell ref="Z78:AD78"/>
    <mergeCell ref="AF78:AN78"/>
    <mergeCell ref="AO78:AS78"/>
    <mergeCell ref="B77:J77"/>
    <mergeCell ref="K77:O77"/>
    <mergeCell ref="Q77:Y77"/>
    <mergeCell ref="Z77:AD77"/>
    <mergeCell ref="AF77:AN77"/>
    <mergeCell ref="AO77:AS77"/>
    <mergeCell ref="B76:J76"/>
    <mergeCell ref="K76:O76"/>
    <mergeCell ref="Q76:Y76"/>
    <mergeCell ref="Z76:AD76"/>
    <mergeCell ref="AF76:AN76"/>
    <mergeCell ref="AO76:AS76"/>
    <mergeCell ref="B68:BW74"/>
    <mergeCell ref="A32:Y33"/>
    <mergeCell ref="Z32:AX33"/>
    <mergeCell ref="BJ32:BR32"/>
    <mergeCell ref="BJ33:BR33"/>
    <mergeCell ref="BS33:BV33"/>
    <mergeCell ref="A34:I35"/>
    <mergeCell ref="AL34:BB35"/>
    <mergeCell ref="BS32:BV32"/>
    <mergeCell ref="D38:F38"/>
    <mergeCell ref="H38:J38"/>
    <mergeCell ref="L38:N38"/>
    <mergeCell ref="AW39:CB39"/>
    <mergeCell ref="AW40:CB40"/>
    <mergeCell ref="BX26:CB33"/>
    <mergeCell ref="A26:T26"/>
    <mergeCell ref="BS27:BV27"/>
    <mergeCell ref="B38:C38"/>
    <mergeCell ref="O39:X39"/>
    <mergeCell ref="Z39:Z40"/>
    <mergeCell ref="O40:X40"/>
    <mergeCell ref="AK31:AS31"/>
    <mergeCell ref="AT31:AW31"/>
    <mergeCell ref="BJ31:BR31"/>
    <mergeCell ref="B64:BW66"/>
    <mergeCell ref="AK29:AS29"/>
    <mergeCell ref="AT29:AW29"/>
    <mergeCell ref="BJ29:BR29"/>
    <mergeCell ref="A27:K28"/>
    <mergeCell ref="L27:T27"/>
    <mergeCell ref="U27:X27"/>
    <mergeCell ref="Z27:AJ31"/>
    <mergeCell ref="AK27:AS27"/>
    <mergeCell ref="AT27:AW27"/>
    <mergeCell ref="AY27:BI33"/>
    <mergeCell ref="BJ27:BR27"/>
    <mergeCell ref="U26:Y26"/>
    <mergeCell ref="Z26:AS26"/>
    <mergeCell ref="AT26:AX26"/>
    <mergeCell ref="AY26:BR26"/>
    <mergeCell ref="BS26:BW26"/>
    <mergeCell ref="A31:T31"/>
    <mergeCell ref="U31:X31"/>
    <mergeCell ref="BS31:BV31"/>
    <mergeCell ref="BS29:BV29"/>
    <mergeCell ref="L30:T30"/>
    <mergeCell ref="U30:X30"/>
    <mergeCell ref="AK30:AS30"/>
    <mergeCell ref="AT30:AW30"/>
    <mergeCell ref="BJ30:BR30"/>
    <mergeCell ref="BS30:BV30"/>
    <mergeCell ref="L28:T28"/>
    <mergeCell ref="U28:X28"/>
    <mergeCell ref="AK28:AS28"/>
    <mergeCell ref="AT28:AW28"/>
    <mergeCell ref="BJ28:BR28"/>
    <mergeCell ref="BS28:BV28"/>
    <mergeCell ref="A29:K30"/>
    <mergeCell ref="L29:T29"/>
    <mergeCell ref="U29:X29"/>
    <mergeCell ref="BX19:CB24"/>
    <mergeCell ref="B24:H24"/>
    <mergeCell ref="K24:Q24"/>
    <mergeCell ref="T24:Z24"/>
    <mergeCell ref="AC24:AI24"/>
    <mergeCell ref="AL24:AS24"/>
    <mergeCell ref="AV24:BC24"/>
    <mergeCell ref="BF24:BL24"/>
    <mergeCell ref="BN24:BU24"/>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AF17:AH17"/>
    <mergeCell ref="AK17:AM17"/>
    <mergeCell ref="AP17:AR17"/>
    <mergeCell ref="BS13:BW13"/>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AR10:AU10"/>
    <mergeCell ref="AX10:BA10"/>
    <mergeCell ref="BJ12:BM12"/>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BN13:BR13"/>
    <mergeCell ref="AX3:BO3"/>
    <mergeCell ref="J35:W35"/>
    <mergeCell ref="X35:AK35"/>
    <mergeCell ref="BC34:CB35"/>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 ref="AL10:AO10"/>
  </mergeCells>
  <phoneticPr fontId="1"/>
  <pageMargins left="0.98425196850393704" right="0.70866141732283472" top="0.55118110236220474" bottom="0.55118110236220474" header="0.31496062992125984" footer="0.31496062992125984"/>
  <pageSetup paperSize="9" scale="75" fitToHeight="2" orientation="landscape" r:id="rId1"/>
  <headerFooter differentOddEven="1">
    <oddHeader>&amp;R【別紙１】</oddHeader>
  </headerFooter>
  <rowBreaks count="1" manualBreakCount="1">
    <brk id="41" max="7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15"/>
  <sheetViews>
    <sheetView workbookViewId="0">
      <selection sqref="A1:A15"/>
    </sheetView>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bUK7zyo3BNRKC3zrrozB0NXgp2hWj0nXMEyXZhyz01Ef0TSVqTeDuwVUjsm9Bamdbzmdcqc4k82MaQ9mPMj65Q==" saltValue="SfY/LgqrCYGcwAPn3US18A==" spinCount="100000" sheet="1" objects="1" scenarios="1"/>
  <phoneticPr fontId="1"/>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Props1.xml><?xml version="1.0" encoding="utf-8"?>
<ds:datastoreItem xmlns:ds="http://schemas.openxmlformats.org/officeDocument/2006/customXml" ds:itemID="{436B18BA-AD71-4565-AADE-37D6033C6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3.xml><?xml version="1.0" encoding="utf-8"?>
<ds:datastoreItem xmlns:ds="http://schemas.openxmlformats.org/officeDocument/2006/customXml" ds:itemID="{7BE5AC6F-4B5C-4713-8B6A-0E2AFE7DBBC0}">
  <ds:schemaRef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microsoft.com/office/infopath/2007/PartnerControls"/>
    <ds:schemaRef ds:uri="263dbbe5-076b-4606-a03b-9598f5f2f35a"/>
    <ds:schemaRef ds:uri="35583728-b66b-486c-9a16-082e782d088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