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70" windowHeight="9510"/>
  </bookViews>
  <sheets>
    <sheet name="チェックシート" sheetId="4" r:id="rId1"/>
    <sheet name="最低賃金表" sheetId="3" r:id="rId2"/>
  </sheets>
  <externalReferences>
    <externalReference r:id="rId3"/>
  </externalReferences>
  <definedNames>
    <definedName name="_xlnm.Print_Area" localSheetId="0">チェックシート!$A$1:$AF$69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5" i="4" l="1"/>
  <c r="AH55" i="4" l="1"/>
  <c r="AI46" i="4" l="1"/>
  <c r="AI43" i="4"/>
  <c r="L40" i="4"/>
  <c r="AI39" i="4"/>
  <c r="AD39" i="4"/>
  <c r="AH35" i="4"/>
  <c r="AF33" i="4"/>
  <c r="AE33" i="4"/>
  <c r="AD33" i="4"/>
  <c r="AI31" i="4"/>
  <c r="L28" i="4"/>
  <c r="AM10" i="4"/>
  <c r="AJ10" i="4"/>
  <c r="AI10" i="4"/>
  <c r="AH10" i="4"/>
  <c r="AM9" i="4"/>
  <c r="AM8" i="4"/>
  <c r="AJ8" i="4"/>
  <c r="AI8" i="4"/>
  <c r="AH8" i="4"/>
  <c r="AM7" i="4"/>
  <c r="AM6" i="4"/>
  <c r="AI35" i="4" s="1"/>
  <c r="AJ6" i="4"/>
  <c r="AI6" i="4"/>
  <c r="AH6" i="4"/>
  <c r="F48" i="3" l="1"/>
  <c r="G48" i="3" s="1"/>
  <c r="F47" i="3"/>
  <c r="G47" i="3" s="1"/>
  <c r="F46" i="3"/>
  <c r="G46" i="3" s="1"/>
  <c r="F45" i="3"/>
  <c r="G45" i="3" s="1"/>
  <c r="F44" i="3"/>
  <c r="G44" i="3" s="1"/>
  <c r="F43" i="3"/>
  <c r="G43" i="3" s="1"/>
  <c r="F42" i="3"/>
  <c r="G42" i="3" s="1"/>
  <c r="F41" i="3"/>
  <c r="G41" i="3" s="1"/>
  <c r="F40" i="3"/>
  <c r="G40" i="3" s="1"/>
  <c r="F39" i="3"/>
  <c r="G39" i="3" s="1"/>
  <c r="F38" i="3"/>
  <c r="G38" i="3" s="1"/>
  <c r="F37" i="3"/>
  <c r="G37" i="3" s="1"/>
  <c r="F36" i="3"/>
  <c r="G36" i="3" s="1"/>
  <c r="F35" i="3"/>
  <c r="G35" i="3" s="1"/>
  <c r="F34" i="3"/>
  <c r="G34" i="3" s="1"/>
  <c r="F33" i="3"/>
  <c r="G33" i="3" s="1"/>
  <c r="F32" i="3"/>
  <c r="G32" i="3" s="1"/>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F2" i="3"/>
  <c r="G2" i="3" s="1"/>
</calcChain>
</file>

<file path=xl/sharedStrings.xml><?xml version="1.0" encoding="utf-8"?>
<sst xmlns="http://schemas.openxmlformats.org/spreadsheetml/2006/main" count="245" uniqueCount="225">
  <si>
    <t>事業所名</t>
    <rPh sb="0" eb="3">
      <t>ジギョウショ</t>
    </rPh>
    <rPh sb="3" eb="4">
      <t>メイ</t>
    </rPh>
    <phoneticPr fontId="1"/>
  </si>
  <si>
    <t>事業所番号</t>
    <rPh sb="0" eb="3">
      <t>ジギョウショ</t>
    </rPh>
    <rPh sb="3" eb="5">
      <t>バンゴウ</t>
    </rPh>
    <phoneticPr fontId="1"/>
  </si>
  <si>
    <t>ー</t>
    <phoneticPr fontId="1"/>
  </si>
  <si>
    <t>事業所担当者情報</t>
    <rPh sb="0" eb="3">
      <t>ジギョウショ</t>
    </rPh>
    <rPh sb="3" eb="6">
      <t>タントウシャ</t>
    </rPh>
    <rPh sb="6" eb="8">
      <t>ジョウホウ</t>
    </rPh>
    <phoneticPr fontId="1"/>
  </si>
  <si>
    <t>電話番号</t>
    <rPh sb="0" eb="2">
      <t>デンワ</t>
    </rPh>
    <rPh sb="2" eb="4">
      <t>バンゴウ</t>
    </rPh>
    <phoneticPr fontId="1"/>
  </si>
  <si>
    <t>氏名</t>
    <rPh sb="0" eb="2">
      <t>シメイ</t>
    </rPh>
    <phoneticPr fontId="1"/>
  </si>
  <si>
    <t>求人情報</t>
    <rPh sb="0" eb="2">
      <t>キュウジン</t>
    </rPh>
    <rPh sb="2" eb="4">
      <t>ジョウホウ</t>
    </rPh>
    <phoneticPr fontId="1"/>
  </si>
  <si>
    <t>職種</t>
    <rPh sb="0" eb="2">
      <t>ショクシュ</t>
    </rPh>
    <phoneticPr fontId="1"/>
  </si>
  <si>
    <t>就業場所(都道府県)</t>
    <rPh sb="0" eb="2">
      <t>シュウギョウ</t>
    </rPh>
    <rPh sb="2" eb="4">
      <t>バショ</t>
    </rPh>
    <rPh sb="5" eb="9">
      <t>トドウフケン</t>
    </rPh>
    <phoneticPr fontId="1"/>
  </si>
  <si>
    <t>対象年度</t>
    <rPh sb="0" eb="2">
      <t>タイショウ</t>
    </rPh>
    <rPh sb="2" eb="4">
      <t>ネンド</t>
    </rPh>
    <phoneticPr fontId="1"/>
  </si>
  <si>
    <t>年３月卒業生対象</t>
    <rPh sb="0" eb="1">
      <t>ネン</t>
    </rPh>
    <rPh sb="2" eb="3">
      <t>ガツ</t>
    </rPh>
    <rPh sb="3" eb="6">
      <t>ソツギョウセイ</t>
    </rPh>
    <rPh sb="6" eb="8">
      <t>タイショウ</t>
    </rPh>
    <phoneticPr fontId="1"/>
  </si>
  <si>
    <t>既卒者応募</t>
    <rPh sb="0" eb="3">
      <t>キソツシャ</t>
    </rPh>
    <rPh sb="3" eb="5">
      <t>オウボ</t>
    </rPh>
    <phoneticPr fontId="1"/>
  </si>
  <si>
    <t>既卒者応募</t>
    <rPh sb="0" eb="2">
      <t>キソツ</t>
    </rPh>
    <rPh sb="2" eb="3">
      <t>シャ</t>
    </rPh>
    <rPh sb="3" eb="5">
      <t>オウボ</t>
    </rPh>
    <phoneticPr fontId="1"/>
  </si>
  <si>
    <t>受理日</t>
    <rPh sb="0" eb="2">
      <t>ジュリ</t>
    </rPh>
    <rPh sb="2" eb="3">
      <t>ビ</t>
    </rPh>
    <phoneticPr fontId="1"/>
  </si>
  <si>
    <t>受付番号</t>
    <rPh sb="0" eb="2">
      <t>ウケツケ</t>
    </rPh>
    <rPh sb="2" eb="4">
      <t>バンゴウ</t>
    </rPh>
    <phoneticPr fontId="1"/>
  </si>
  <si>
    <t>労働条件変更の有無</t>
    <rPh sb="0" eb="2">
      <t>ロウドウ</t>
    </rPh>
    <rPh sb="2" eb="4">
      <t>ジョウケン</t>
    </rPh>
    <rPh sb="4" eb="6">
      <t>ヘンコウ</t>
    </rPh>
    <rPh sb="7" eb="9">
      <t>ウム</t>
    </rPh>
    <phoneticPr fontId="1"/>
  </si>
  <si>
    <t>労働条件の変更内容</t>
    <rPh sb="0" eb="2">
      <t>ロウドウ</t>
    </rPh>
    <rPh sb="2" eb="4">
      <t>ジョウケン</t>
    </rPh>
    <rPh sb="5" eb="7">
      <t>ヘンコウ</t>
    </rPh>
    <rPh sb="7" eb="9">
      <t>ナイヨウ</t>
    </rPh>
    <phoneticPr fontId="1"/>
  </si>
  <si>
    <t>中退者応募</t>
    <rPh sb="0" eb="3">
      <t>チュウタイシャ</t>
    </rPh>
    <rPh sb="3" eb="5">
      <t>オウボ</t>
    </rPh>
    <phoneticPr fontId="1"/>
  </si>
  <si>
    <t>既卒後</t>
    <rPh sb="0" eb="2">
      <t>キソツ</t>
    </rPh>
    <rPh sb="2" eb="3">
      <t>ゴ</t>
    </rPh>
    <phoneticPr fontId="1"/>
  </si>
  <si>
    <t>雇用形態</t>
    <rPh sb="0" eb="2">
      <t>コヨウ</t>
    </rPh>
    <rPh sb="2" eb="4">
      <t>ケイタイ</t>
    </rPh>
    <phoneticPr fontId="1"/>
  </si>
  <si>
    <t>試用期間の有無</t>
    <rPh sb="0" eb="2">
      <t>シヨウ</t>
    </rPh>
    <rPh sb="2" eb="4">
      <t>キカン</t>
    </rPh>
    <rPh sb="5" eb="7">
      <t>ウム</t>
    </rPh>
    <phoneticPr fontId="1"/>
  </si>
  <si>
    <t>期間</t>
    <rPh sb="0" eb="2">
      <t>キカン</t>
    </rPh>
    <phoneticPr fontId="1"/>
  </si>
  <si>
    <t>か月</t>
    <rPh sb="1" eb="2">
      <t>ゲツ</t>
    </rPh>
    <phoneticPr fontId="1"/>
  </si>
  <si>
    <t>試用期間</t>
    <rPh sb="0" eb="2">
      <t>シヨウ</t>
    </rPh>
    <rPh sb="2" eb="4">
      <t>キカン</t>
    </rPh>
    <phoneticPr fontId="1"/>
  </si>
  <si>
    <t>変形労働時間制の単位</t>
    <rPh sb="0" eb="2">
      <t>ヘンケイ</t>
    </rPh>
    <rPh sb="2" eb="4">
      <t>ロウドウ</t>
    </rPh>
    <rPh sb="4" eb="6">
      <t>ジカン</t>
    </rPh>
    <rPh sb="6" eb="7">
      <t>セイ</t>
    </rPh>
    <rPh sb="8" eb="10">
      <t>タンイ</t>
    </rPh>
    <phoneticPr fontId="1"/>
  </si>
  <si>
    <t>変形労働時間制のその他の場合</t>
    <rPh sb="0" eb="2">
      <t>ヘンケイ</t>
    </rPh>
    <rPh sb="2" eb="4">
      <t>ロウドウ</t>
    </rPh>
    <rPh sb="4" eb="6">
      <t>ジカン</t>
    </rPh>
    <rPh sb="6" eb="7">
      <t>セイ</t>
    </rPh>
    <rPh sb="10" eb="11">
      <t>タ</t>
    </rPh>
    <rPh sb="12" eb="14">
      <t>バアイ</t>
    </rPh>
    <phoneticPr fontId="1"/>
  </si>
  <si>
    <t>変形労働時間制の届出の有無</t>
    <rPh sb="0" eb="2">
      <t>ヘンケイ</t>
    </rPh>
    <rPh sb="2" eb="4">
      <t>ロウドウ</t>
    </rPh>
    <rPh sb="4" eb="6">
      <t>ジカン</t>
    </rPh>
    <rPh sb="6" eb="7">
      <t>セイ</t>
    </rPh>
    <rPh sb="8" eb="9">
      <t>トド</t>
    </rPh>
    <rPh sb="9" eb="10">
      <t>デ</t>
    </rPh>
    <rPh sb="11" eb="13">
      <t>ウム</t>
    </rPh>
    <phoneticPr fontId="1"/>
  </si>
  <si>
    <t>変形労働</t>
    <rPh sb="0" eb="2">
      <t>ヘンケイ</t>
    </rPh>
    <rPh sb="2" eb="4">
      <t>ロウドウ</t>
    </rPh>
    <phoneticPr fontId="1"/>
  </si>
  <si>
    <t>中退後</t>
    <rPh sb="0" eb="2">
      <t>チュウタイ</t>
    </rPh>
    <rPh sb="2" eb="3">
      <t>ゴ</t>
    </rPh>
    <phoneticPr fontId="1"/>
  </si>
  <si>
    <t>／</t>
    <phoneticPr fontId="1"/>
  </si>
  <si>
    <t>36協定に特別条項がある</t>
    <rPh sb="2" eb="4">
      <t>キョウテイ</t>
    </rPh>
    <rPh sb="5" eb="7">
      <t>トクベツ</t>
    </rPh>
    <rPh sb="7" eb="9">
      <t>ジョウコウ</t>
    </rPh>
    <phoneticPr fontId="1"/>
  </si>
  <si>
    <t>特別条項の内容</t>
    <rPh sb="0" eb="2">
      <t>トクベツ</t>
    </rPh>
    <rPh sb="2" eb="4">
      <t>ジョウコウ</t>
    </rPh>
    <rPh sb="5" eb="7">
      <t>ナイヨウ</t>
    </rPh>
    <phoneticPr fontId="1"/>
  </si>
  <si>
    <t>特別な事情</t>
    <rPh sb="0" eb="2">
      <t>トクベツ</t>
    </rPh>
    <rPh sb="3" eb="5">
      <t>ジジョウ</t>
    </rPh>
    <phoneticPr fontId="1"/>
  </si>
  <si>
    <t>限度回数</t>
    <rPh sb="0" eb="2">
      <t>ゲンド</t>
    </rPh>
    <rPh sb="2" eb="4">
      <t>カイスウ</t>
    </rPh>
    <phoneticPr fontId="1"/>
  </si>
  <si>
    <t>時間上限</t>
    <rPh sb="0" eb="2">
      <t>ジカン</t>
    </rPh>
    <rPh sb="2" eb="4">
      <t>ジョウゲン</t>
    </rPh>
    <phoneticPr fontId="1"/>
  </si>
  <si>
    <t>年</t>
    <rPh sb="0" eb="1">
      <t>ネン</t>
    </rPh>
    <phoneticPr fontId="1"/>
  </si>
  <si>
    <t>回</t>
    <rPh sb="0" eb="1">
      <t>カイ</t>
    </rPh>
    <phoneticPr fontId="1"/>
  </si>
  <si>
    <t>月</t>
    <rPh sb="0" eb="1">
      <t>ツキ</t>
    </rPh>
    <phoneticPr fontId="1"/>
  </si>
  <si>
    <t>時間</t>
    <rPh sb="0" eb="2">
      <t>ジカン</t>
    </rPh>
    <phoneticPr fontId="1"/>
  </si>
  <si>
    <t>を限度として、</t>
    <rPh sb="1" eb="3">
      <t>ゲンド</t>
    </rPh>
    <phoneticPr fontId="1"/>
  </si>
  <si>
    <t>まで勤務時間を延長できる。</t>
    <rPh sb="2" eb="4">
      <t>キンム</t>
    </rPh>
    <rPh sb="4" eb="6">
      <t>ジカン</t>
    </rPh>
    <rPh sb="7" eb="9">
      <t>エンチョウ</t>
    </rPh>
    <phoneticPr fontId="1"/>
  </si>
  <si>
    <t>36協定</t>
    <rPh sb="2" eb="4">
      <t>キョウテイ</t>
    </rPh>
    <phoneticPr fontId="1"/>
  </si>
  <si>
    <t>固定残業代の有無</t>
    <rPh sb="0" eb="2">
      <t>コテイ</t>
    </rPh>
    <rPh sb="2" eb="5">
      <t>ザンギョウダイ</t>
    </rPh>
    <rPh sb="6" eb="8">
      <t>ウム</t>
    </rPh>
    <phoneticPr fontId="1"/>
  </si>
  <si>
    <t>固定残業代</t>
    <rPh sb="0" eb="2">
      <t>コテイ</t>
    </rPh>
    <rPh sb="2" eb="5">
      <t>ザンギョウダイ</t>
    </rPh>
    <phoneticPr fontId="1"/>
  </si>
  <si>
    <t>賃金月額</t>
    <rPh sb="0" eb="2">
      <t>チンギン</t>
    </rPh>
    <rPh sb="2" eb="4">
      <t>ゲツガク</t>
    </rPh>
    <phoneticPr fontId="1"/>
  </si>
  <si>
    <t>×１２</t>
    <phoneticPr fontId="1"/>
  </si>
  <si>
    <t>÷</t>
    <phoneticPr fontId="1"/>
  </si>
  <si>
    <t>年間休日数</t>
    <rPh sb="0" eb="2">
      <t>ネンカン</t>
    </rPh>
    <rPh sb="2" eb="4">
      <t>キュウジツ</t>
    </rPh>
    <rPh sb="4" eb="5">
      <t>スウ</t>
    </rPh>
    <phoneticPr fontId="1"/>
  </si>
  <si>
    <t>×</t>
    <phoneticPr fontId="1"/>
  </si>
  <si>
    <t>1日の所定労働時間</t>
    <rPh sb="1" eb="2">
      <t>ニチ</t>
    </rPh>
    <rPh sb="3" eb="5">
      <t>ショテイ</t>
    </rPh>
    <rPh sb="5" eb="7">
      <t>ロウドウ</t>
    </rPh>
    <rPh sb="7" eb="9">
      <t>ジカン</t>
    </rPh>
    <phoneticPr fontId="1"/>
  </si>
  <si>
    <t>年間労働日数</t>
    <rPh sb="0" eb="2">
      <t>ネンカン</t>
    </rPh>
    <rPh sb="2" eb="4">
      <t>ロウドウ</t>
    </rPh>
    <rPh sb="4" eb="6">
      <t>ニッスウ</t>
    </rPh>
    <phoneticPr fontId="1"/>
  </si>
  <si>
    <t>＝</t>
    <phoneticPr fontId="1"/>
  </si>
  <si>
    <t>賃金時間額</t>
    <rPh sb="0" eb="2">
      <t>チンギン</t>
    </rPh>
    <rPh sb="2" eb="5">
      <t>ジカンガク</t>
    </rPh>
    <phoneticPr fontId="1"/>
  </si>
  <si>
    <t>割増賃金額計算</t>
    <rPh sb="0" eb="2">
      <t>ワリマシ</t>
    </rPh>
    <rPh sb="2" eb="4">
      <t>チンギン</t>
    </rPh>
    <rPh sb="4" eb="5">
      <t>ガク</t>
    </rPh>
    <rPh sb="5" eb="7">
      <t>ケイサン</t>
    </rPh>
    <phoneticPr fontId="1"/>
  </si>
  <si>
    <t>時間単価</t>
    <rPh sb="0" eb="2">
      <t>ジカン</t>
    </rPh>
    <rPh sb="2" eb="4">
      <t>タンカ</t>
    </rPh>
    <phoneticPr fontId="1"/>
  </si>
  <si>
    <t>時間外労働時間数</t>
    <rPh sb="0" eb="3">
      <t>ジカンガイ</t>
    </rPh>
    <rPh sb="3" eb="5">
      <t>ロウドウ</t>
    </rPh>
    <rPh sb="5" eb="7">
      <t>ジカン</t>
    </rPh>
    <rPh sb="7" eb="8">
      <t>スウ</t>
    </rPh>
    <phoneticPr fontId="1"/>
  </si>
  <si>
    <t>賃金割増率</t>
    <rPh sb="0" eb="2">
      <t>チンギン</t>
    </rPh>
    <rPh sb="2" eb="4">
      <t>ワリマシ</t>
    </rPh>
    <rPh sb="4" eb="5">
      <t>リツ</t>
    </rPh>
    <phoneticPr fontId="1"/>
  </si>
  <si>
    <t>払われるべき割増賃金</t>
    <rPh sb="0" eb="1">
      <t>ハラ</t>
    </rPh>
    <rPh sb="6" eb="8">
      <t>ワリマシ</t>
    </rPh>
    <rPh sb="8" eb="10">
      <t>チンギン</t>
    </rPh>
    <phoneticPr fontId="1"/>
  </si>
  <si>
    <t>年以内</t>
    <rPh sb="0" eb="1">
      <t>ネン</t>
    </rPh>
    <rPh sb="1" eb="3">
      <t>イナイ</t>
    </rPh>
    <phoneticPr fontId="1"/>
  </si>
  <si>
    <t>入力確認</t>
    <rPh sb="0" eb="2">
      <t>ニュウリョク</t>
    </rPh>
    <rPh sb="2" eb="4">
      <t>カクニン</t>
    </rPh>
    <phoneticPr fontId="1"/>
  </si>
  <si>
    <t>就業場所</t>
    <rPh sb="0" eb="2">
      <t>シュウギョウ</t>
    </rPh>
    <rPh sb="2" eb="4">
      <t>バショ</t>
    </rPh>
    <phoneticPr fontId="1"/>
  </si>
  <si>
    <t>※未入力・未選択の場合は、記載が漏れている可能性があります。印刷前に、一度ご確認ください。（入力確認の部分は印刷されません。）</t>
    <rPh sb="1" eb="4">
      <t>ミニュウリョク</t>
    </rPh>
    <rPh sb="5" eb="6">
      <t>ミ</t>
    </rPh>
    <rPh sb="6" eb="8">
      <t>センタク</t>
    </rPh>
    <rPh sb="9" eb="11">
      <t>バアイ</t>
    </rPh>
    <rPh sb="13" eb="15">
      <t>キサイ</t>
    </rPh>
    <rPh sb="16" eb="17">
      <t>モ</t>
    </rPh>
    <rPh sb="21" eb="24">
      <t>カノウセイ</t>
    </rPh>
    <rPh sb="30" eb="32">
      <t>インサツ</t>
    </rPh>
    <rPh sb="32" eb="33">
      <t>マエ</t>
    </rPh>
    <rPh sb="35" eb="37">
      <t>イチド</t>
    </rPh>
    <rPh sb="38" eb="40">
      <t>カクニン</t>
    </rPh>
    <rPh sb="46" eb="48">
      <t>ニュウリョク</t>
    </rPh>
    <rPh sb="48" eb="50">
      <t>カクニン</t>
    </rPh>
    <rPh sb="51" eb="53">
      <t>ブブン</t>
    </rPh>
    <rPh sb="54" eb="56">
      <t>インサツ</t>
    </rPh>
    <phoneticPr fontId="1"/>
  </si>
  <si>
    <t>可の場合：労働条件変更</t>
    <rPh sb="0" eb="1">
      <t>カ</t>
    </rPh>
    <rPh sb="2" eb="4">
      <t>バアイ</t>
    </rPh>
    <rPh sb="5" eb="7">
      <t>ロウドウ</t>
    </rPh>
    <rPh sb="7" eb="9">
      <t>ジョウケン</t>
    </rPh>
    <rPh sb="9" eb="11">
      <t>ヘンコウ</t>
    </rPh>
    <phoneticPr fontId="1"/>
  </si>
  <si>
    <t>有の場合：労働条件変更</t>
    <rPh sb="0" eb="1">
      <t>ア</t>
    </rPh>
    <rPh sb="2" eb="4">
      <t>バアイ</t>
    </rPh>
    <rPh sb="5" eb="7">
      <t>ロウドウ</t>
    </rPh>
    <rPh sb="7" eb="9">
      <t>ジョウケン</t>
    </rPh>
    <rPh sb="9" eb="11">
      <t>ヘンコウ</t>
    </rPh>
    <phoneticPr fontId="1"/>
  </si>
  <si>
    <t>有の場合:変形労働時間制の単位</t>
    <rPh sb="0" eb="1">
      <t>ア</t>
    </rPh>
    <rPh sb="2" eb="4">
      <t>バアイ</t>
    </rPh>
    <rPh sb="5" eb="7">
      <t>ヘンケイ</t>
    </rPh>
    <rPh sb="7" eb="9">
      <t>ロウドウ</t>
    </rPh>
    <rPh sb="9" eb="11">
      <t>ジカン</t>
    </rPh>
    <rPh sb="11" eb="12">
      <t>セイ</t>
    </rPh>
    <rPh sb="13" eb="15">
      <t>タンイ</t>
    </rPh>
    <phoneticPr fontId="1"/>
  </si>
  <si>
    <t>最低賃金</t>
    <rPh sb="0" eb="2">
      <t>サイテイ</t>
    </rPh>
    <rPh sb="2" eb="4">
      <t>チンギン</t>
    </rPh>
    <phoneticPr fontId="1"/>
  </si>
  <si>
    <t>はいの場合：特別条項の内容</t>
    <rPh sb="3" eb="5">
      <t>バアイ</t>
    </rPh>
    <rPh sb="6" eb="8">
      <t>トクベツ</t>
    </rPh>
    <rPh sb="8" eb="10">
      <t>ジョウコウ</t>
    </rPh>
    <rPh sb="11" eb="13">
      <t>ナイヨウ</t>
    </rPh>
    <phoneticPr fontId="1"/>
  </si>
  <si>
    <t>有の場合：割増賃金計算</t>
    <rPh sb="0" eb="1">
      <t>ア</t>
    </rPh>
    <rPh sb="2" eb="4">
      <t>バアイ</t>
    </rPh>
    <rPh sb="5" eb="7">
      <t>ワリマシ</t>
    </rPh>
    <rPh sb="7" eb="9">
      <t>チンギン</t>
    </rPh>
    <rPh sb="9" eb="11">
      <t>ケイサン</t>
    </rPh>
    <phoneticPr fontId="1"/>
  </si>
  <si>
    <t>入社日は４月１日である</t>
    <rPh sb="0" eb="2">
      <t>ニュウシャ</t>
    </rPh>
    <rPh sb="2" eb="3">
      <t>ビ</t>
    </rPh>
    <rPh sb="5" eb="6">
      <t>ガツ</t>
    </rPh>
    <rPh sb="7" eb="8">
      <t>ニチ</t>
    </rPh>
    <phoneticPr fontId="1"/>
  </si>
  <si>
    <t>４月１日以外に指定する入社日</t>
    <rPh sb="1" eb="2">
      <t>ガツ</t>
    </rPh>
    <rPh sb="3" eb="4">
      <t>ニチ</t>
    </rPh>
    <rPh sb="4" eb="6">
      <t>イガイ</t>
    </rPh>
    <rPh sb="7" eb="9">
      <t>シテイ</t>
    </rPh>
    <rPh sb="11" eb="14">
      <t>ニュウシャビ</t>
    </rPh>
    <phoneticPr fontId="1"/>
  </si>
  <si>
    <t>月</t>
    <rPh sb="0" eb="1">
      <t>ガツ</t>
    </rPh>
    <phoneticPr fontId="1"/>
  </si>
  <si>
    <t>日</t>
    <rPh sb="0" eb="1">
      <t>ニチ</t>
    </rPh>
    <phoneticPr fontId="1"/>
  </si>
  <si>
    <t>入社日</t>
    <rPh sb="0" eb="3">
      <t>ニュウシャビ</t>
    </rPh>
    <phoneticPr fontId="1"/>
  </si>
  <si>
    <t>いいえの場合</t>
    <rPh sb="4" eb="6">
      <t>バアイ</t>
    </rPh>
    <phoneticPr fontId="1"/>
  </si>
  <si>
    <t>適性検査の実施の有無</t>
    <rPh sb="0" eb="2">
      <t>テキセイ</t>
    </rPh>
    <rPh sb="2" eb="4">
      <t>ケンサ</t>
    </rPh>
    <rPh sb="5" eb="7">
      <t>ジッシ</t>
    </rPh>
    <rPh sb="8" eb="10">
      <t>ウム</t>
    </rPh>
    <phoneticPr fontId="1"/>
  </si>
  <si>
    <t>検査名称</t>
    <rPh sb="0" eb="2">
      <t>ケンサ</t>
    </rPh>
    <rPh sb="2" eb="4">
      <t>メイショウ</t>
    </rPh>
    <phoneticPr fontId="1"/>
  </si>
  <si>
    <t>適性検査</t>
    <rPh sb="0" eb="2">
      <t>テキセイ</t>
    </rPh>
    <rPh sb="2" eb="4">
      <t>ケンサ</t>
    </rPh>
    <phoneticPr fontId="1"/>
  </si>
  <si>
    <t>有の場合：検査名称</t>
    <rPh sb="0" eb="1">
      <t>ア</t>
    </rPh>
    <rPh sb="2" eb="4">
      <t>バアイ</t>
    </rPh>
    <rPh sb="5" eb="7">
      <t>ケンサ</t>
    </rPh>
    <rPh sb="7" eb="9">
      <t>メイショウ</t>
    </rPh>
    <phoneticPr fontId="1"/>
  </si>
  <si>
    <t>受付者</t>
    <rPh sb="0" eb="2">
      <t>ウケツケ</t>
    </rPh>
    <rPh sb="2" eb="3">
      <t>シャ</t>
    </rPh>
    <phoneticPr fontId="1"/>
  </si>
  <si>
    <t>年　　　月　　　日</t>
    <rPh sb="0" eb="1">
      <t>ネン</t>
    </rPh>
    <rPh sb="4" eb="5">
      <t>ツキ</t>
    </rPh>
    <rPh sb="8" eb="9">
      <t>ニチ</t>
    </rPh>
    <phoneticPr fontId="1"/>
  </si>
  <si>
    <t>事業所名：　　　　　　　　　　　　　　　　　　　　</t>
    <rPh sb="0" eb="3">
      <t>ジギョウショ</t>
    </rPh>
    <rPh sb="3" eb="4">
      <t>メイ</t>
    </rPh>
    <phoneticPr fontId="1"/>
  </si>
  <si>
    <t>役職・担当者氏名：　　　　　　　　　　　　　　　　</t>
    <rPh sb="0" eb="2">
      <t>ヤクショク</t>
    </rPh>
    <rPh sb="3" eb="6">
      <t>タントウシャ</t>
    </rPh>
    <rPh sb="6" eb="8">
      <t>シメイ</t>
    </rPh>
    <phoneticPr fontId="1"/>
  </si>
  <si>
    <t>・求人票に記載していない適性検査や作文等は実施してはいけないことを理解している。</t>
    <rPh sb="1" eb="4">
      <t>キュウジンヒョウ</t>
    </rPh>
    <rPh sb="5" eb="7">
      <t>キサイ</t>
    </rPh>
    <rPh sb="12" eb="14">
      <t>テキセイ</t>
    </rPh>
    <rPh sb="14" eb="16">
      <t>ケンサ</t>
    </rPh>
    <rPh sb="17" eb="19">
      <t>サクブン</t>
    </rPh>
    <rPh sb="19" eb="20">
      <t>トウ</t>
    </rPh>
    <rPh sb="21" eb="23">
      <t>ジッシ</t>
    </rPh>
    <rPh sb="33" eb="35">
      <t>リカイ</t>
    </rPh>
    <phoneticPr fontId="1"/>
  </si>
  <si>
    <t>・面接では本人の能力・適性以外（家族構成・家族の職業・尊敬する人物・愛読書など）の質問を
　してはいけないことを理解している。</t>
    <rPh sb="1" eb="3">
      <t>メンセツ</t>
    </rPh>
    <rPh sb="5" eb="7">
      <t>ホンニン</t>
    </rPh>
    <rPh sb="8" eb="10">
      <t>ノウリョク</t>
    </rPh>
    <rPh sb="11" eb="13">
      <t>テキセイ</t>
    </rPh>
    <rPh sb="13" eb="15">
      <t>イガイ</t>
    </rPh>
    <rPh sb="16" eb="18">
      <t>カゾク</t>
    </rPh>
    <rPh sb="18" eb="20">
      <t>コウセイ</t>
    </rPh>
    <rPh sb="21" eb="23">
      <t>カゾク</t>
    </rPh>
    <rPh sb="24" eb="26">
      <t>ショクギョウ</t>
    </rPh>
    <rPh sb="27" eb="29">
      <t>ソンケイ</t>
    </rPh>
    <rPh sb="31" eb="33">
      <t>ジンブツ</t>
    </rPh>
    <rPh sb="34" eb="37">
      <t>アイドクショ</t>
    </rPh>
    <rPh sb="41" eb="43">
      <t>シツモン</t>
    </rPh>
    <rPh sb="56" eb="58">
      <t>リカイ</t>
    </rPh>
    <phoneticPr fontId="1"/>
  </si>
  <si>
    <r>
      <t>【募集にあたってのルール】内容をチェックし、</t>
    </r>
    <r>
      <rPr>
        <b/>
        <u/>
        <sz val="16"/>
        <color theme="1"/>
        <rFont val="游ゴシック"/>
        <family val="3"/>
        <charset val="128"/>
        <scheme val="minor"/>
      </rPr>
      <t>印刷したあとに</t>
    </r>
    <r>
      <rPr>
        <sz val="16"/>
        <color theme="1"/>
        <rFont val="游ゴシック"/>
        <family val="3"/>
        <charset val="128"/>
        <scheme val="minor"/>
      </rPr>
      <t>下部に署名をお願いします。</t>
    </r>
    <rPh sb="1" eb="3">
      <t>ボシュウ</t>
    </rPh>
    <rPh sb="13" eb="15">
      <t>ナイヨウ</t>
    </rPh>
    <rPh sb="22" eb="24">
      <t>インサツ</t>
    </rPh>
    <rPh sb="29" eb="31">
      <t>カブ</t>
    </rPh>
    <rPh sb="32" eb="34">
      <t>ショメイ</t>
    </rPh>
    <rPh sb="36" eb="37">
      <t>ネガ</t>
    </rPh>
    <phoneticPr fontId="1"/>
  </si>
  <si>
    <t>署名は印刷をした後に
ご記入ください。</t>
    <rPh sb="0" eb="2">
      <t>ショメイ</t>
    </rPh>
    <rPh sb="3" eb="5">
      <t>インサツ</t>
    </rPh>
    <rPh sb="8" eb="9">
      <t>アト</t>
    </rPh>
    <rPh sb="12" eb="14">
      <t>キニュウ</t>
    </rPh>
    <phoneticPr fontId="1"/>
  </si>
  <si>
    <t>項目はすべてチェックが必要です。
すべてチェックすると、
下記の「未入力有」が消えます。</t>
    <rPh sb="0" eb="2">
      <t>コウモク</t>
    </rPh>
    <rPh sb="11" eb="13">
      <t>ヒツヨウ</t>
    </rPh>
    <rPh sb="29" eb="31">
      <t>カキ</t>
    </rPh>
    <rPh sb="33" eb="36">
      <t>ミニュウリョク</t>
    </rPh>
    <rPh sb="36" eb="37">
      <t>ア</t>
    </rPh>
    <rPh sb="39" eb="40">
      <t>キ</t>
    </rPh>
    <phoneticPr fontId="1"/>
  </si>
  <si>
    <t xml:space="preserve">        以上の内容について理解しました。</t>
    <rPh sb="8" eb="10">
      <t>イジョウ</t>
    </rPh>
    <rPh sb="11" eb="13">
      <t>ナイヨウ</t>
    </rPh>
    <rPh sb="17" eb="19">
      <t>リカイ</t>
    </rPh>
    <phoneticPr fontId="1"/>
  </si>
  <si>
    <t>①　今年度の新卒求人における既卒者の応募の可否</t>
    <rPh sb="2" eb="5">
      <t>コンネンド</t>
    </rPh>
    <rPh sb="6" eb="8">
      <t>シンソツ</t>
    </rPh>
    <rPh sb="8" eb="10">
      <t>キュウジン</t>
    </rPh>
    <rPh sb="14" eb="17">
      <t>キソツシャ</t>
    </rPh>
    <rPh sb="18" eb="20">
      <t>オウボ</t>
    </rPh>
    <rPh sb="21" eb="23">
      <t>カヒ</t>
    </rPh>
    <phoneticPr fontId="1"/>
  </si>
  <si>
    <t>②　今年度の新卒求人における中退者の応募の可否</t>
    <rPh sb="2" eb="5">
      <t>コンネンド</t>
    </rPh>
    <rPh sb="6" eb="8">
      <t>シンソツ</t>
    </rPh>
    <rPh sb="8" eb="10">
      <t>キュウジン</t>
    </rPh>
    <rPh sb="14" eb="17">
      <t>チュウタイシャ</t>
    </rPh>
    <rPh sb="18" eb="20">
      <t>オウボ</t>
    </rPh>
    <rPh sb="21" eb="23">
      <t>カヒ</t>
    </rPh>
    <phoneticPr fontId="1"/>
  </si>
  <si>
    <t>③　雇用形態</t>
    <rPh sb="2" eb="4">
      <t>コヨウ</t>
    </rPh>
    <rPh sb="4" eb="6">
      <t>ケイタイ</t>
    </rPh>
    <phoneticPr fontId="1"/>
  </si>
  <si>
    <t>派遣または請負での就業である</t>
    <rPh sb="0" eb="2">
      <t>ハケン</t>
    </rPh>
    <rPh sb="5" eb="7">
      <t>ウケオイ</t>
    </rPh>
    <rPh sb="9" eb="11">
      <t>シュウギョウ</t>
    </rPh>
    <phoneticPr fontId="1"/>
  </si>
  <si>
    <t>派遣・請負の場合</t>
    <rPh sb="0" eb="2">
      <t>ハケン</t>
    </rPh>
    <rPh sb="3" eb="5">
      <t>ウケオイ</t>
    </rPh>
    <rPh sb="6" eb="8">
      <t>バアイ</t>
    </rPh>
    <phoneticPr fontId="1"/>
  </si>
  <si>
    <t>契約期間</t>
    <rPh sb="0" eb="2">
      <t>ケイヤク</t>
    </rPh>
    <rPh sb="2" eb="4">
      <t>キカン</t>
    </rPh>
    <phoneticPr fontId="1"/>
  </si>
  <si>
    <t>派遣・請負での就労である</t>
    <rPh sb="0" eb="2">
      <t>ハケン</t>
    </rPh>
    <rPh sb="3" eb="5">
      <t>ウケオイ</t>
    </rPh>
    <rPh sb="7" eb="9">
      <t>シュウロウ</t>
    </rPh>
    <phoneticPr fontId="1"/>
  </si>
  <si>
    <t>派遣：契約期間</t>
    <rPh sb="0" eb="2">
      <t>ハケン</t>
    </rPh>
    <rPh sb="3" eb="5">
      <t>ケイヤク</t>
    </rPh>
    <rPh sb="5" eb="7">
      <t>キカン</t>
    </rPh>
    <phoneticPr fontId="1"/>
  </si>
  <si>
    <t>④　就業形態</t>
    <rPh sb="2" eb="4">
      <t>シュウギョウ</t>
    </rPh>
    <rPh sb="4" eb="6">
      <t>ケイタイ</t>
    </rPh>
    <phoneticPr fontId="1"/>
  </si>
  <si>
    <t>⑤　試用期間</t>
    <rPh sb="2" eb="4">
      <t>シヨウ</t>
    </rPh>
    <rPh sb="4" eb="6">
      <t>キカン</t>
    </rPh>
    <phoneticPr fontId="1"/>
  </si>
  <si>
    <t>⑥　変形労働時間制</t>
    <rPh sb="2" eb="4">
      <t>ヘンケイ</t>
    </rPh>
    <rPh sb="4" eb="6">
      <t>ロウドウ</t>
    </rPh>
    <rPh sb="6" eb="8">
      <t>ジカン</t>
    </rPh>
    <rPh sb="8" eb="9">
      <t>セイ</t>
    </rPh>
    <phoneticPr fontId="1"/>
  </si>
  <si>
    <t>⑦　36協定の特別条項について</t>
    <rPh sb="4" eb="6">
      <t>キョウテイ</t>
    </rPh>
    <rPh sb="7" eb="9">
      <t>トクベツ</t>
    </rPh>
    <rPh sb="9" eb="11">
      <t>ジョウコウ</t>
    </rPh>
    <phoneticPr fontId="1"/>
  </si>
  <si>
    <t>⑩　新卒者の入社日</t>
    <rPh sb="2" eb="5">
      <t>シンソツシャ</t>
    </rPh>
    <rPh sb="6" eb="9">
      <t>ニュウシャビ</t>
    </rPh>
    <phoneticPr fontId="1"/>
  </si>
  <si>
    <t>⑪　適性検査</t>
    <rPh sb="2" eb="4">
      <t>テキセイ</t>
    </rPh>
    <rPh sb="4" eb="6">
      <t>ケンサ</t>
    </rPh>
    <phoneticPr fontId="1"/>
  </si>
  <si>
    <t>名称　例：契約社員</t>
    <rPh sb="0" eb="2">
      <t>メイショウ</t>
    </rPh>
    <rPh sb="3" eb="4">
      <t>レイ</t>
    </rPh>
    <rPh sb="5" eb="7">
      <t>ケイヤク</t>
    </rPh>
    <rPh sb="7" eb="9">
      <t>シャイン</t>
    </rPh>
    <phoneticPr fontId="1"/>
  </si>
  <si>
    <r>
      <t>★</t>
    </r>
    <r>
      <rPr>
        <b/>
        <u/>
        <sz val="12"/>
        <color theme="1"/>
        <rFont val="游ゴシック"/>
        <family val="3"/>
        <charset val="128"/>
        <scheme val="minor"/>
      </rPr>
      <t>①～⑪のラジオボタン、青欄を入力し、印刷の上、求人申込書と一緒にお持ちください。（２ページ目まで記載ください)</t>
    </r>
    <rPh sb="12" eb="13">
      <t>アオ</t>
    </rPh>
    <rPh sb="13" eb="14">
      <t>ラン</t>
    </rPh>
    <rPh sb="15" eb="17">
      <t>ニュウリョク</t>
    </rPh>
    <rPh sb="19" eb="21">
      <t>インサツ</t>
    </rPh>
    <rPh sb="22" eb="23">
      <t>ウエ</t>
    </rPh>
    <rPh sb="24" eb="26">
      <t>キュウジン</t>
    </rPh>
    <rPh sb="26" eb="29">
      <t>モウシコミショ</t>
    </rPh>
    <rPh sb="30" eb="32">
      <t>イッショ</t>
    </rPh>
    <rPh sb="34" eb="35">
      <t>モ</t>
    </rPh>
    <rPh sb="46" eb="47">
      <t>メ</t>
    </rPh>
    <rPh sb="49" eb="51">
      <t>キサイ</t>
    </rPh>
    <phoneticPr fontId="1"/>
  </si>
  <si>
    <t>⑨　固定残業代について</t>
    <rPh sb="2" eb="4">
      <t>コテイ</t>
    </rPh>
    <rPh sb="4" eb="7">
      <t>ザンギョウダイ</t>
    </rPh>
    <phoneticPr fontId="1"/>
  </si>
  <si>
    <t>※固定残業代がある場合は、その額が払われるべき割増賃金額を下回っていないか、確認ください。</t>
    <phoneticPr fontId="1"/>
  </si>
  <si>
    <t>北海道</t>
  </si>
  <si>
    <t>01</t>
    <phoneticPr fontId="33"/>
  </si>
  <si>
    <t>青森</t>
  </si>
  <si>
    <t>02</t>
  </si>
  <si>
    <t>岩手</t>
  </si>
  <si>
    <t>03</t>
  </si>
  <si>
    <t>宮城</t>
  </si>
  <si>
    <t>04</t>
  </si>
  <si>
    <t>秋田</t>
  </si>
  <si>
    <t>05</t>
  </si>
  <si>
    <t>山形</t>
  </si>
  <si>
    <t>06</t>
  </si>
  <si>
    <t>福島</t>
  </si>
  <si>
    <t>07</t>
  </si>
  <si>
    <t>茨城</t>
  </si>
  <si>
    <t>08</t>
  </si>
  <si>
    <t>栃木</t>
  </si>
  <si>
    <t>09</t>
  </si>
  <si>
    <t>群馬</t>
  </si>
  <si>
    <t>10</t>
  </si>
  <si>
    <t>埼玉</t>
  </si>
  <si>
    <t>11</t>
  </si>
  <si>
    <t>千葉</t>
  </si>
  <si>
    <t>12</t>
  </si>
  <si>
    <t>東京</t>
  </si>
  <si>
    <t>13</t>
  </si>
  <si>
    <t>神奈川</t>
  </si>
  <si>
    <t>14</t>
  </si>
  <si>
    <t>新潟</t>
  </si>
  <si>
    <t>15</t>
  </si>
  <si>
    <t>富山</t>
  </si>
  <si>
    <t>16</t>
  </si>
  <si>
    <t>石川</t>
  </si>
  <si>
    <t>17</t>
  </si>
  <si>
    <t>福井</t>
  </si>
  <si>
    <t>18</t>
  </si>
  <si>
    <t>山梨</t>
  </si>
  <si>
    <t>19</t>
  </si>
  <si>
    <t>長野</t>
  </si>
  <si>
    <t>20</t>
  </si>
  <si>
    <t>岐阜</t>
  </si>
  <si>
    <t>21</t>
  </si>
  <si>
    <t>静岡</t>
  </si>
  <si>
    <t>22</t>
  </si>
  <si>
    <t>愛知</t>
  </si>
  <si>
    <t>23</t>
  </si>
  <si>
    <t>三重</t>
  </si>
  <si>
    <t>24</t>
  </si>
  <si>
    <t>滋賀</t>
  </si>
  <si>
    <t>25</t>
  </si>
  <si>
    <t>京都</t>
  </si>
  <si>
    <t>26</t>
  </si>
  <si>
    <t>大阪</t>
  </si>
  <si>
    <t>27</t>
  </si>
  <si>
    <t>兵庫</t>
  </si>
  <si>
    <t>28</t>
  </si>
  <si>
    <t>奈良</t>
  </si>
  <si>
    <t>29</t>
  </si>
  <si>
    <t>和歌山</t>
  </si>
  <si>
    <t>30</t>
  </si>
  <si>
    <t>鳥取</t>
  </si>
  <si>
    <t>31</t>
  </si>
  <si>
    <t>島根</t>
  </si>
  <si>
    <t>32</t>
  </si>
  <si>
    <t>岡山</t>
  </si>
  <si>
    <t>33</t>
  </si>
  <si>
    <t>広島</t>
  </si>
  <si>
    <t>34</t>
  </si>
  <si>
    <t>山口</t>
  </si>
  <si>
    <t>35</t>
  </si>
  <si>
    <t>徳島</t>
  </si>
  <si>
    <t>36</t>
  </si>
  <si>
    <t>香川</t>
  </si>
  <si>
    <t>37</t>
  </si>
  <si>
    <t>愛媛</t>
  </si>
  <si>
    <t>38</t>
  </si>
  <si>
    <t>高知</t>
  </si>
  <si>
    <t>39</t>
  </si>
  <si>
    <t>福岡</t>
  </si>
  <si>
    <t>40</t>
  </si>
  <si>
    <t>佐賀</t>
  </si>
  <si>
    <t>41</t>
  </si>
  <si>
    <t>長崎</t>
  </si>
  <si>
    <t>42</t>
  </si>
  <si>
    <t>熊本</t>
  </si>
  <si>
    <t>43</t>
  </si>
  <si>
    <t>大分</t>
  </si>
  <si>
    <t>44</t>
  </si>
  <si>
    <t>宮崎</t>
  </si>
  <si>
    <t>45</t>
  </si>
  <si>
    <t>鹿児島</t>
  </si>
  <si>
    <t>46</t>
  </si>
  <si>
    <t>沖縄</t>
  </si>
  <si>
    <t>47</t>
  </si>
  <si>
    <t>払われるべき賃金時間額</t>
    <rPh sb="0" eb="1">
      <t>ハラ</t>
    </rPh>
    <rPh sb="6" eb="8">
      <t>チンギン</t>
    </rPh>
    <rPh sb="8" eb="11">
      <t>ジカンガク</t>
    </rPh>
    <phoneticPr fontId="1"/>
  </si>
  <si>
    <t>※賃金時間額が右側の払われるべき賃金時間額を下回っていないか、確認ください。</t>
    <rPh sb="7" eb="8">
      <t>ミギ</t>
    </rPh>
    <rPh sb="8" eb="9">
      <t>ガワ</t>
    </rPh>
    <rPh sb="10" eb="11">
      <t>ハラ</t>
    </rPh>
    <rPh sb="16" eb="18">
      <t>チンギン</t>
    </rPh>
    <rPh sb="18" eb="21">
      <t>ジカンガク</t>
    </rPh>
    <phoneticPr fontId="1"/>
  </si>
  <si>
    <t>1年単位の変形労働時間制を採用している場合の年間総労働時間</t>
    <rPh sb="1" eb="2">
      <t>ネン</t>
    </rPh>
    <rPh sb="2" eb="4">
      <t>タンイ</t>
    </rPh>
    <rPh sb="5" eb="7">
      <t>ヘンケイ</t>
    </rPh>
    <rPh sb="7" eb="9">
      <t>ロウドウ</t>
    </rPh>
    <rPh sb="9" eb="12">
      <t>ジカンセイ</t>
    </rPh>
    <rPh sb="13" eb="15">
      <t>サイヨウ</t>
    </rPh>
    <rPh sb="19" eb="21">
      <t>バアイ</t>
    </rPh>
    <rPh sb="22" eb="24">
      <t>ネンカン</t>
    </rPh>
    <rPh sb="24" eb="25">
      <t>ソウ</t>
    </rPh>
    <rPh sb="25" eb="27">
      <t>ロウドウ</t>
    </rPh>
    <rPh sb="27" eb="29">
      <t>ジカン</t>
    </rPh>
    <phoneticPr fontId="1"/>
  </si>
  <si>
    <t>部署名・役職</t>
    <rPh sb="0" eb="2">
      <t>ブショ</t>
    </rPh>
    <rPh sb="2" eb="3">
      <t>メイ</t>
    </rPh>
    <rPh sb="4" eb="6">
      <t>ヤクショク</t>
    </rPh>
    <phoneticPr fontId="1"/>
  </si>
  <si>
    <t>フリガナ</t>
    <phoneticPr fontId="1"/>
  </si>
  <si>
    <t>事業所情報</t>
    <rPh sb="0" eb="3">
      <t>ジギョウショ</t>
    </rPh>
    <rPh sb="3" eb="5">
      <t>ジョウホウ</t>
    </rPh>
    <phoneticPr fontId="1"/>
  </si>
  <si>
    <t>役職名</t>
    <rPh sb="0" eb="3">
      <t>ヤクショクメイ</t>
    </rPh>
    <phoneticPr fontId="1"/>
  </si>
  <si>
    <t>※誤ってチェックシート上のラジオボタンを選択した場合は、下の「未入力」ボタンを押すことで選択を解除できます。</t>
    <phoneticPr fontId="1"/>
  </si>
  <si>
    <t>※賃金時間額・払われるべき割増賃金の金額は、除算によって生じる小数点以下の端数を考慮した目安金額です。賃金計算の端数処理は、御社の賃金規定を考慮ください。</t>
    <rPh sb="1" eb="3">
      <t>チンギン</t>
    </rPh>
    <rPh sb="3" eb="6">
      <t>ジカンガク</t>
    </rPh>
    <rPh sb="7" eb="8">
      <t>ハラ</t>
    </rPh>
    <rPh sb="13" eb="14">
      <t>ワ</t>
    </rPh>
    <rPh sb="14" eb="15">
      <t>マ</t>
    </rPh>
    <rPh sb="15" eb="17">
      <t>チンギン</t>
    </rPh>
    <rPh sb="18" eb="20">
      <t>キンガク</t>
    </rPh>
    <rPh sb="22" eb="24">
      <t>ジョサン</t>
    </rPh>
    <rPh sb="28" eb="29">
      <t>ショウ</t>
    </rPh>
    <rPh sb="31" eb="34">
      <t>ショウスウテン</t>
    </rPh>
    <rPh sb="34" eb="36">
      <t>イカ</t>
    </rPh>
    <rPh sb="37" eb="39">
      <t>ハスウ</t>
    </rPh>
    <rPh sb="40" eb="42">
      <t>コウリョ</t>
    </rPh>
    <rPh sb="44" eb="46">
      <t>メヤス</t>
    </rPh>
    <rPh sb="46" eb="48">
      <t>キンガク</t>
    </rPh>
    <rPh sb="51" eb="53">
      <t>チンギン</t>
    </rPh>
    <rPh sb="53" eb="55">
      <t>ケイサン</t>
    </rPh>
    <rPh sb="56" eb="58">
      <t>ハスウ</t>
    </rPh>
    <rPh sb="58" eb="60">
      <t>ショリ</t>
    </rPh>
    <rPh sb="62" eb="64">
      <t>オンシャ</t>
    </rPh>
    <rPh sb="65" eb="67">
      <t>チンギン</t>
    </rPh>
    <rPh sb="67" eb="69">
      <t>キテイ</t>
    </rPh>
    <rPh sb="70" eb="72">
      <t>コウリョ</t>
    </rPh>
    <phoneticPr fontId="1"/>
  </si>
  <si>
    <t>※安定所記載欄</t>
    <rPh sb="1" eb="4">
      <t>アンテイショ</t>
    </rPh>
    <rPh sb="4" eb="6">
      <t>キサイ</t>
    </rPh>
    <rPh sb="6" eb="7">
      <t>ラン</t>
    </rPh>
    <phoneticPr fontId="1"/>
  </si>
  <si>
    <t>2808-</t>
    <phoneticPr fontId="1"/>
  </si>
  <si>
    <t xml:space="preserve">⑧　最低賃金について </t>
    <rPh sb="2" eb="4">
      <t>サイテイ</t>
    </rPh>
    <rPh sb="4" eb="6">
      <t>チンギン</t>
    </rPh>
    <phoneticPr fontId="1"/>
  </si>
  <si>
    <r>
      <t>・選考開始は</t>
    </r>
    <r>
      <rPr>
        <u val="double"/>
        <sz val="14"/>
        <color theme="1"/>
        <rFont val="メイリオ"/>
        <family val="3"/>
        <charset val="128"/>
      </rPr>
      <t>９月１６日</t>
    </r>
    <r>
      <rPr>
        <sz val="14"/>
        <color theme="1"/>
        <rFont val="メイリオ"/>
        <family val="3"/>
        <charset val="128"/>
      </rPr>
      <t>からであり、必ず</t>
    </r>
    <r>
      <rPr>
        <b/>
        <sz val="14"/>
        <color theme="1"/>
        <rFont val="メイリオ"/>
        <family val="3"/>
        <charset val="128"/>
      </rPr>
      <t>面接</t>
    </r>
    <r>
      <rPr>
        <sz val="14"/>
        <color theme="1"/>
        <rFont val="メイリオ"/>
        <family val="3"/>
        <charset val="128"/>
      </rPr>
      <t>を含めた選考を行うことを理解している。</t>
    </r>
    <rPh sb="1" eb="3">
      <t>センコウ</t>
    </rPh>
    <rPh sb="3" eb="5">
      <t>カイシ</t>
    </rPh>
    <rPh sb="7" eb="8">
      <t>ガツ</t>
    </rPh>
    <rPh sb="10" eb="11">
      <t>ニチ</t>
    </rPh>
    <rPh sb="17" eb="18">
      <t>カナラ</t>
    </rPh>
    <rPh sb="19" eb="21">
      <t>メンセツ</t>
    </rPh>
    <rPh sb="22" eb="23">
      <t>フク</t>
    </rPh>
    <rPh sb="25" eb="27">
      <t>センコウ</t>
    </rPh>
    <rPh sb="28" eb="29">
      <t>オコナ</t>
    </rPh>
    <rPh sb="33" eb="35">
      <t>リカイ</t>
    </rPh>
    <phoneticPr fontId="1"/>
  </si>
  <si>
    <r>
      <t>・採用内定は</t>
    </r>
    <r>
      <rPr>
        <u val="double"/>
        <sz val="14"/>
        <color theme="1"/>
        <rFont val="メイリオ"/>
        <family val="3"/>
        <charset val="128"/>
      </rPr>
      <t>９月１６日</t>
    </r>
    <r>
      <rPr>
        <sz val="14"/>
        <color theme="1"/>
        <rFont val="メイリオ"/>
        <family val="3"/>
        <charset val="128"/>
      </rPr>
      <t>以降に行い、「就業承諾書」以外の書類提出を求めてはいけないことを
　理解している。</t>
    </r>
    <rPh sb="1" eb="3">
      <t>サイヨウ</t>
    </rPh>
    <rPh sb="3" eb="5">
      <t>ナイテイ</t>
    </rPh>
    <rPh sb="7" eb="8">
      <t>ガツ</t>
    </rPh>
    <rPh sb="10" eb="11">
      <t>ニチ</t>
    </rPh>
    <rPh sb="11" eb="13">
      <t>イコウ</t>
    </rPh>
    <rPh sb="14" eb="15">
      <t>オコナ</t>
    </rPh>
    <rPh sb="18" eb="20">
      <t>シュウギョウ</t>
    </rPh>
    <rPh sb="20" eb="23">
      <t>ショウダクショ</t>
    </rPh>
    <rPh sb="24" eb="26">
      <t>イガイ</t>
    </rPh>
    <rPh sb="27" eb="29">
      <t>ショルイ</t>
    </rPh>
    <rPh sb="29" eb="31">
      <t>テイシュツ</t>
    </rPh>
    <rPh sb="32" eb="33">
      <t>モト</t>
    </rPh>
    <rPh sb="45" eb="47">
      <t>リカイ</t>
    </rPh>
    <phoneticPr fontId="1"/>
  </si>
  <si>
    <r>
      <t>・求人の人数は、</t>
    </r>
    <r>
      <rPr>
        <b/>
        <u val="double"/>
        <sz val="14"/>
        <color theme="1"/>
        <rFont val="メイリオ"/>
        <family val="3"/>
        <charset val="128"/>
      </rPr>
      <t>高校卒業者対象の採用人数</t>
    </r>
    <r>
      <rPr>
        <sz val="14"/>
        <color theme="1"/>
        <rFont val="メイリオ"/>
        <family val="3"/>
        <charset val="128"/>
      </rPr>
      <t xml:space="preserve">であり、他の求人（大学等・一般求人）と併せることは
　できず、充足に満たない場合は翌年６月３０日までの公開となること、充足前の求人取消は基本的
　に行えないことを理解している。
</t>
    </r>
    <r>
      <rPr>
        <sz val="11"/>
        <color theme="1"/>
        <rFont val="メイリオ"/>
        <family val="3"/>
        <charset val="128"/>
      </rPr>
      <t xml:space="preserve"> ※　 採用内定および求人充足の際は、高卒求人充足通知書により、ハローワーク明石に通知ください。</t>
    </r>
    <rPh sb="1" eb="3">
      <t>キュウジン</t>
    </rPh>
    <rPh sb="4" eb="6">
      <t>ニンズウ</t>
    </rPh>
    <rPh sb="8" eb="10">
      <t>コウコウ</t>
    </rPh>
    <rPh sb="10" eb="13">
      <t>ソツギョウシャ</t>
    </rPh>
    <rPh sb="13" eb="15">
      <t>タイショウ</t>
    </rPh>
    <rPh sb="16" eb="18">
      <t>サイヨウ</t>
    </rPh>
    <rPh sb="18" eb="20">
      <t>ニンズウ</t>
    </rPh>
    <rPh sb="24" eb="25">
      <t>ホカ</t>
    </rPh>
    <rPh sb="26" eb="28">
      <t>キュウジン</t>
    </rPh>
    <rPh sb="29" eb="31">
      <t>ダイガク</t>
    </rPh>
    <rPh sb="31" eb="32">
      <t>ナド</t>
    </rPh>
    <rPh sb="33" eb="35">
      <t>イッパン</t>
    </rPh>
    <rPh sb="35" eb="37">
      <t>キュウジン</t>
    </rPh>
    <rPh sb="39" eb="40">
      <t>アワ</t>
    </rPh>
    <rPh sb="51" eb="53">
      <t>ジュウソク</t>
    </rPh>
    <rPh sb="54" eb="55">
      <t>ミ</t>
    </rPh>
    <rPh sb="58" eb="60">
      <t>バアイ</t>
    </rPh>
    <rPh sb="64" eb="65">
      <t>ガツ</t>
    </rPh>
    <rPh sb="67" eb="68">
      <t>ニチ</t>
    </rPh>
    <rPh sb="71" eb="73">
      <t>コウカイ</t>
    </rPh>
    <rPh sb="79" eb="81">
      <t>ジュウソク</t>
    </rPh>
    <rPh sb="81" eb="82">
      <t>マエ</t>
    </rPh>
    <rPh sb="83" eb="85">
      <t>キュウジン</t>
    </rPh>
    <rPh sb="85" eb="87">
      <t>トリケシ</t>
    </rPh>
    <rPh sb="88" eb="91">
      <t>キホンテキ</t>
    </rPh>
    <rPh sb="94" eb="95">
      <t>オコナ</t>
    </rPh>
    <rPh sb="101" eb="103">
      <t>リカイ</t>
    </rPh>
    <rPh sb="128" eb="130">
      <t>コウソツ</t>
    </rPh>
    <rPh sb="130" eb="132">
      <t>キュウジン</t>
    </rPh>
    <rPh sb="132" eb="134">
      <t>ジュウソク</t>
    </rPh>
    <rPh sb="134" eb="137">
      <t>ツウチショ</t>
    </rPh>
    <rPh sb="147" eb="149">
      <t>アカシ</t>
    </rPh>
    <phoneticPr fontId="1"/>
  </si>
  <si>
    <r>
      <t>・職場見学の開始も</t>
    </r>
    <r>
      <rPr>
        <u val="double"/>
        <sz val="14"/>
        <color theme="1"/>
        <rFont val="メイリオ"/>
        <family val="3"/>
        <charset val="128"/>
      </rPr>
      <t>７月１日</t>
    </r>
    <r>
      <rPr>
        <sz val="14"/>
        <color theme="1"/>
        <rFont val="メイリオ"/>
        <family val="3"/>
        <charset val="128"/>
      </rPr>
      <t>以降であり、見学時には選考と受け取られかねない質問やアンケートや
　感想文などを求めてはいけないことを理解している。</t>
    </r>
    <rPh sb="1" eb="3">
      <t>ショクバ</t>
    </rPh>
    <rPh sb="3" eb="5">
      <t>ケンガク</t>
    </rPh>
    <rPh sb="6" eb="8">
      <t>カイシ</t>
    </rPh>
    <rPh sb="10" eb="11">
      <t>ガツ</t>
    </rPh>
    <rPh sb="12" eb="13">
      <t>ニチ</t>
    </rPh>
    <rPh sb="13" eb="15">
      <t>イコウ</t>
    </rPh>
    <rPh sb="19" eb="21">
      <t>ケンガク</t>
    </rPh>
    <rPh sb="21" eb="22">
      <t>ジ</t>
    </rPh>
    <rPh sb="24" eb="26">
      <t>センコウ</t>
    </rPh>
    <rPh sb="27" eb="28">
      <t>ウ</t>
    </rPh>
    <rPh sb="29" eb="30">
      <t>ト</t>
    </rPh>
    <rPh sb="36" eb="38">
      <t>シツモン</t>
    </rPh>
    <rPh sb="47" eb="50">
      <t>カンソウブン</t>
    </rPh>
    <rPh sb="53" eb="54">
      <t>モト</t>
    </rPh>
    <rPh sb="64" eb="66">
      <t>リカイ</t>
    </rPh>
    <phoneticPr fontId="1"/>
  </si>
  <si>
    <r>
      <t>・応募開始は</t>
    </r>
    <r>
      <rPr>
        <u val="double"/>
        <sz val="14"/>
        <color theme="1"/>
        <rFont val="メイリオ"/>
        <family val="3"/>
        <charset val="128"/>
      </rPr>
      <t>９月５日</t>
    </r>
    <r>
      <rPr>
        <sz val="14"/>
        <color theme="1"/>
        <rFont val="メイリオ"/>
        <family val="3"/>
        <charset val="128"/>
      </rPr>
      <t>からであり、応募者からは</t>
    </r>
    <r>
      <rPr>
        <b/>
        <sz val="14"/>
        <color theme="1"/>
        <rFont val="メイリオ"/>
        <family val="3"/>
        <charset val="128"/>
      </rPr>
      <t>近畿高等学校統一用紙</t>
    </r>
    <r>
      <rPr>
        <sz val="14"/>
        <color theme="1"/>
        <rFont val="メイリオ"/>
        <family val="3"/>
        <charset val="128"/>
      </rPr>
      <t>以外（社用紙等）を求めては
　いけないことを理解している。</t>
    </r>
    <rPh sb="1" eb="3">
      <t>オウボ</t>
    </rPh>
    <rPh sb="3" eb="5">
      <t>カイシ</t>
    </rPh>
    <rPh sb="7" eb="8">
      <t>ガツ</t>
    </rPh>
    <rPh sb="9" eb="10">
      <t>ニチ</t>
    </rPh>
    <rPh sb="16" eb="19">
      <t>オウボシャ</t>
    </rPh>
    <rPh sb="22" eb="24">
      <t>キンキ</t>
    </rPh>
    <rPh sb="24" eb="26">
      <t>コウトウ</t>
    </rPh>
    <rPh sb="26" eb="28">
      <t>ガッコウ</t>
    </rPh>
    <rPh sb="28" eb="30">
      <t>トウイツ</t>
    </rPh>
    <rPh sb="30" eb="32">
      <t>ヨウシ</t>
    </rPh>
    <rPh sb="32" eb="34">
      <t>イガイ</t>
    </rPh>
    <rPh sb="35" eb="37">
      <t>シャヨウ</t>
    </rPh>
    <rPh sb="37" eb="38">
      <t>シ</t>
    </rPh>
    <rPh sb="38" eb="39">
      <t>トウ</t>
    </rPh>
    <rPh sb="41" eb="42">
      <t>モト</t>
    </rPh>
    <rPh sb="54" eb="56">
      <t>リカイ</t>
    </rPh>
    <phoneticPr fontId="1"/>
  </si>
  <si>
    <r>
      <t>・適性検査の実施も選考開始の</t>
    </r>
    <r>
      <rPr>
        <u val="double"/>
        <sz val="14"/>
        <color theme="1"/>
        <rFont val="メイリオ"/>
        <family val="3"/>
        <charset val="128"/>
      </rPr>
      <t>９月１６日</t>
    </r>
    <r>
      <rPr>
        <sz val="14"/>
        <color theme="1"/>
        <rFont val="メイリオ"/>
        <family val="3"/>
        <charset val="128"/>
      </rPr>
      <t>以降であり、インターネット等で事前実施はできないこと
　を理解している。</t>
    </r>
    <rPh sb="1" eb="3">
      <t>テキセイ</t>
    </rPh>
    <rPh sb="3" eb="5">
      <t>ケンサ</t>
    </rPh>
    <rPh sb="6" eb="8">
      <t>ジッシ</t>
    </rPh>
    <rPh sb="9" eb="11">
      <t>センコウ</t>
    </rPh>
    <rPh sb="11" eb="13">
      <t>カイシ</t>
    </rPh>
    <rPh sb="15" eb="16">
      <t>ガツ</t>
    </rPh>
    <rPh sb="18" eb="19">
      <t>ニチ</t>
    </rPh>
    <rPh sb="19" eb="21">
      <t>イコウ</t>
    </rPh>
    <rPh sb="32" eb="33">
      <t>トウ</t>
    </rPh>
    <rPh sb="34" eb="36">
      <t>ジゼン</t>
    </rPh>
    <rPh sb="36" eb="38">
      <t>ジッシ</t>
    </rPh>
    <rPh sb="48" eb="50">
      <t>リカイ</t>
    </rPh>
    <phoneticPr fontId="1"/>
  </si>
  <si>
    <t>・入社日は卒業日（卒業証書記載日）の翌日以降であり、それまでは研修に呼び出したり、レポート
　提出などを求めたりしてはいけないことを理解している。</t>
    <rPh sb="1" eb="4">
      <t>ニュウシャビ</t>
    </rPh>
    <rPh sb="5" eb="7">
      <t>ソツギョウ</t>
    </rPh>
    <rPh sb="7" eb="8">
      <t>ニチ</t>
    </rPh>
    <rPh sb="9" eb="11">
      <t>ソツギョウ</t>
    </rPh>
    <rPh sb="11" eb="13">
      <t>ショウショ</t>
    </rPh>
    <rPh sb="13" eb="15">
      <t>キサイ</t>
    </rPh>
    <rPh sb="15" eb="16">
      <t>ビ</t>
    </rPh>
    <rPh sb="18" eb="20">
      <t>ヨクジツ</t>
    </rPh>
    <rPh sb="20" eb="22">
      <t>イコウ</t>
    </rPh>
    <rPh sb="31" eb="33">
      <t>ケンシュウ</t>
    </rPh>
    <rPh sb="34" eb="35">
      <t>ヨ</t>
    </rPh>
    <rPh sb="36" eb="37">
      <t>ダ</t>
    </rPh>
    <rPh sb="47" eb="49">
      <t>テイシュツ</t>
    </rPh>
    <rPh sb="52" eb="53">
      <t>モト</t>
    </rPh>
    <rPh sb="66" eb="68">
      <t>リカイ</t>
    </rPh>
    <phoneticPr fontId="1"/>
  </si>
  <si>
    <t>・内定が決まった場合は、ハローワークに「高卒求人充足通知書」の提出が必要であることを理解
　している。</t>
    <rPh sb="1" eb="3">
      <t>ナイテイ</t>
    </rPh>
    <rPh sb="4" eb="5">
      <t>キ</t>
    </rPh>
    <rPh sb="8" eb="10">
      <t>バアイ</t>
    </rPh>
    <rPh sb="20" eb="22">
      <t>コウソツ</t>
    </rPh>
    <rPh sb="22" eb="24">
      <t>キュウジン</t>
    </rPh>
    <rPh sb="24" eb="26">
      <t>ジュウソク</t>
    </rPh>
    <rPh sb="26" eb="29">
      <t>ツウチショ</t>
    </rPh>
    <rPh sb="31" eb="33">
      <t>テイシュツ</t>
    </rPh>
    <rPh sb="34" eb="36">
      <t>ヒツヨウ</t>
    </rPh>
    <rPh sb="42" eb="44">
      <t>リカイ</t>
    </rPh>
    <phoneticPr fontId="1"/>
  </si>
  <si>
    <r>
      <t>新規高校卒業者求人の内容に関するチェックリスト</t>
    </r>
    <r>
      <rPr>
        <b/>
        <sz val="12"/>
        <color theme="1"/>
        <rFont val="游ゴシック"/>
        <family val="3"/>
        <charset val="128"/>
        <scheme val="minor"/>
      </rPr>
      <t>《 2025(令和７)年卒 》</t>
    </r>
    <rPh sb="0" eb="2">
      <t>シンキ</t>
    </rPh>
    <rPh sb="2" eb="4">
      <t>コウコウ</t>
    </rPh>
    <rPh sb="4" eb="7">
      <t>ソツギョウシャ</t>
    </rPh>
    <rPh sb="7" eb="9">
      <t>キュウジン</t>
    </rPh>
    <rPh sb="9" eb="11">
      <t>ソツギョウシャ</t>
    </rPh>
    <rPh sb="10" eb="12">
      <t>ナイヨウ</t>
    </rPh>
    <rPh sb="13" eb="14">
      <t>カン</t>
    </rPh>
    <rPh sb="30" eb="32">
      <t>レイワ</t>
    </rPh>
    <rPh sb="34" eb="35">
      <t>ネン</t>
    </rPh>
    <rPh sb="35" eb="36">
      <t>ソツ</t>
    </rPh>
    <phoneticPr fontId="1"/>
  </si>
  <si>
    <t>365　ー</t>
    <phoneticPr fontId="1"/>
  </si>
  <si>
    <r>
      <t>新規高等学校卒業者の募集に関するチェックリスト</t>
    </r>
    <r>
      <rPr>
        <b/>
        <sz val="12"/>
        <color theme="1"/>
        <rFont val="游ゴシック"/>
        <family val="3"/>
        <charset val="128"/>
        <scheme val="minor"/>
      </rPr>
      <t>《 2025(令和７)年卒 》</t>
    </r>
    <rPh sb="0" eb="2">
      <t>シンキ</t>
    </rPh>
    <rPh sb="2" eb="4">
      <t>コウトウ</t>
    </rPh>
    <rPh sb="4" eb="6">
      <t>ガッコウ</t>
    </rPh>
    <rPh sb="6" eb="8">
      <t>ソツギョウ</t>
    </rPh>
    <rPh sb="8" eb="9">
      <t>シャ</t>
    </rPh>
    <rPh sb="10" eb="12">
      <t>ボシュウ</t>
    </rPh>
    <rPh sb="13" eb="14">
      <t>カン</t>
    </rPh>
    <phoneticPr fontId="1"/>
  </si>
  <si>
    <r>
      <t xml:space="preserve">・求人公開は７月１日からとなることを理解している。
 </t>
    </r>
    <r>
      <rPr>
        <sz val="11"/>
        <color theme="1"/>
        <rFont val="メイリオ"/>
        <family val="3"/>
        <charset val="128"/>
      </rPr>
      <t>※　 指定校求人の窓口返戻・郵送は７月１日(月)、公開求人の高卒WEBシステムへの公開は７月１日(月)からになります。</t>
    </r>
    <rPh sb="1" eb="3">
      <t>キュウジン</t>
    </rPh>
    <rPh sb="3" eb="5">
      <t>コウカイ</t>
    </rPh>
    <rPh sb="7" eb="8">
      <t>ガツ</t>
    </rPh>
    <rPh sb="9" eb="10">
      <t>ニチ</t>
    </rPh>
    <rPh sb="18" eb="20">
      <t>リカイ</t>
    </rPh>
    <rPh sb="30" eb="33">
      <t>シテイコウ</t>
    </rPh>
    <rPh sb="33" eb="35">
      <t>キュウジン</t>
    </rPh>
    <rPh sb="36" eb="38">
      <t>マドグチ</t>
    </rPh>
    <rPh sb="38" eb="40">
      <t>ヘンレイ</t>
    </rPh>
    <rPh sb="41" eb="43">
      <t>ユウソウ</t>
    </rPh>
    <rPh sb="45" eb="46">
      <t>ツキ</t>
    </rPh>
    <rPh sb="47" eb="48">
      <t>ニチ</t>
    </rPh>
    <rPh sb="49" eb="50">
      <t>ツキ</t>
    </rPh>
    <rPh sb="52" eb="54">
      <t>コウカイ</t>
    </rPh>
    <rPh sb="54" eb="56">
      <t>キュウジン</t>
    </rPh>
    <rPh sb="57" eb="59">
      <t>コウソツ</t>
    </rPh>
    <rPh sb="68" eb="70">
      <t>コウカイ</t>
    </rPh>
    <rPh sb="72" eb="73">
      <t>ツキ</t>
    </rPh>
    <rPh sb="74" eb="75">
      <t>ニチ</t>
    </rPh>
    <rPh sb="76" eb="77">
      <t>ツキ</t>
    </rPh>
    <phoneticPr fontId="1"/>
  </si>
  <si>
    <t>（参考）令和5年度最低賃金表</t>
    <rPh sb="1" eb="3">
      <t>サンコウ</t>
    </rPh>
    <rPh sb="4" eb="6">
      <t>レイワ</t>
    </rPh>
    <rPh sb="7" eb="9">
      <t>ネンド</t>
    </rPh>
    <rPh sb="9" eb="11">
      <t>サイテイ</t>
    </rPh>
    <rPh sb="11" eb="13">
      <t>チンギン</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</si>
</sst>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時&quot;&quot;間&quot;"/>
  </numFmts>
  <fonts count="38"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9"/>
      <color theme="1"/>
      <name val="游ゴシック"/>
      <family val="2"/>
      <scheme val="minor"/>
    </font>
    <font>
      <sz val="11"/>
      <color theme="1"/>
      <name val="游ゴシック"/>
      <family val="2"/>
      <scheme val="minor"/>
    </font>
    <font>
      <sz val="11"/>
      <color theme="1"/>
      <name val="游ゴシック"/>
      <family val="3"/>
      <charset val="128"/>
      <scheme val="minor"/>
    </font>
    <font>
      <sz val="11"/>
      <color theme="0"/>
      <name val="HGP創英角ｺﾞｼｯｸUB"/>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2"/>
      <color theme="1"/>
      <name val="游ゴシック"/>
      <family val="2"/>
      <scheme val="minor"/>
    </font>
    <font>
      <sz val="14"/>
      <color theme="1"/>
      <name val="游ゴシック"/>
      <family val="2"/>
      <scheme val="minor"/>
    </font>
    <font>
      <sz val="16"/>
      <color theme="1"/>
      <name val="游ゴシック"/>
      <family val="2"/>
      <scheme val="minor"/>
    </font>
    <font>
      <sz val="20"/>
      <color theme="1"/>
      <name val="游ゴシック"/>
      <family val="3"/>
      <charset val="128"/>
      <scheme val="minor"/>
    </font>
    <font>
      <sz val="24"/>
      <color theme="1"/>
      <name val="游ゴシック"/>
      <family val="2"/>
      <scheme val="minor"/>
    </font>
    <font>
      <sz val="26"/>
      <color theme="1"/>
      <name val="游ゴシック"/>
      <family val="2"/>
      <scheme val="minor"/>
    </font>
    <font>
      <sz val="18"/>
      <color theme="1"/>
      <name val="HGPｺﾞｼｯｸE"/>
      <family val="3"/>
      <charset val="128"/>
    </font>
    <font>
      <sz val="14"/>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sz val="14"/>
      <color theme="1"/>
      <name val="メイリオ"/>
      <family val="3"/>
      <charset val="128"/>
    </font>
    <font>
      <b/>
      <u/>
      <sz val="12"/>
      <color theme="1"/>
      <name val="游ゴシック"/>
      <family val="3"/>
      <charset val="128"/>
      <scheme val="minor"/>
    </font>
    <font>
      <b/>
      <sz val="22"/>
      <color theme="1"/>
      <name val="游ゴシック"/>
      <family val="3"/>
      <charset val="128"/>
      <scheme val="minor"/>
    </font>
    <font>
      <b/>
      <u val="double"/>
      <sz val="14"/>
      <color theme="1"/>
      <name val="メイリオ"/>
      <family val="3"/>
      <charset val="128"/>
    </font>
    <font>
      <b/>
      <u val="double"/>
      <sz val="16"/>
      <color theme="1"/>
      <name val="游ゴシック"/>
      <family val="2"/>
      <scheme val="minor"/>
    </font>
    <font>
      <u val="double"/>
      <sz val="14"/>
      <color theme="1"/>
      <name val="メイリオ"/>
      <family val="3"/>
      <charset val="128"/>
    </font>
    <font>
      <b/>
      <u/>
      <sz val="16"/>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color theme="1"/>
      <name val="メイリオ"/>
      <family val="3"/>
      <charset val="128"/>
    </font>
    <font>
      <b/>
      <sz val="14"/>
      <color theme="1"/>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top/>
      <bottom/>
      <diagonal/>
    </border>
    <border>
      <left/>
      <right style="dashDotDot">
        <color auto="1"/>
      </right>
      <top/>
      <bottom/>
      <diagonal/>
    </border>
    <border>
      <left style="dashDotDot">
        <color auto="1"/>
      </left>
      <right style="dashDotDot">
        <color auto="1"/>
      </right>
      <top style="dashDotDot">
        <color auto="1"/>
      </top>
      <bottom style="dashDotDot">
        <color auto="1"/>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style="dashDotDot">
        <color auto="1"/>
      </right>
      <top/>
      <bottom style="dashDotDot">
        <color auto="1"/>
      </bottom>
      <diagonal/>
    </border>
    <border>
      <left style="dashDotDot">
        <color auto="1"/>
      </left>
      <right/>
      <top style="dashDotDot">
        <color auto="1"/>
      </top>
      <bottom style="dashDotDot">
        <color auto="1"/>
      </bottom>
      <diagonal/>
    </border>
    <border>
      <left/>
      <right style="dashDotDot">
        <color auto="1"/>
      </right>
      <top style="dashDotDot">
        <color auto="1"/>
      </top>
      <bottom style="dashDotDot">
        <color auto="1"/>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
      <left/>
      <right/>
      <top style="dashDotDot">
        <color auto="1"/>
      </top>
      <bottom/>
      <diagonal/>
    </border>
    <border>
      <left style="thin">
        <color indexed="64"/>
      </left>
      <right/>
      <top/>
      <bottom style="dashDotDot">
        <color auto="1"/>
      </bottom>
      <diagonal/>
    </border>
    <border>
      <left/>
      <right/>
      <top/>
      <bottom style="dashDotDot">
        <color auto="1"/>
      </bottom>
      <diagonal/>
    </border>
    <border>
      <left style="thin">
        <color auto="1"/>
      </left>
      <right/>
      <top style="dashDotDot">
        <color auto="1"/>
      </top>
      <bottom style="dashDotDot">
        <color auto="1"/>
      </bottom>
      <diagonal/>
    </border>
    <border>
      <left/>
      <right/>
      <top style="dashDotDot">
        <color auto="1"/>
      </top>
      <bottom style="dashDotDot">
        <color auto="1"/>
      </bottom>
      <diagonal/>
    </border>
  </borders>
  <cellStyleXfs count="1">
    <xf numFmtId="0" fontId="0" fillId="0" borderId="0">
      <alignment vertical="center"/>
    </xf>
  </cellStyleXfs>
  <cellXfs count="256">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7" fillId="0" borderId="12" xfId="0" applyFont="1" applyFill="1" applyBorder="1" applyAlignment="1">
      <alignment horizontal="center" vertical="center"/>
    </xf>
    <xf numFmtId="2" fontId="7"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6" xfId="0" applyFont="1" applyBorder="1" applyAlignment="1">
      <alignment horizontal="center" vertical="center"/>
    </xf>
    <xf numFmtId="0" fontId="4"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0" borderId="17" xfId="0" applyFont="1" applyBorder="1" applyAlignment="1">
      <alignment horizontal="center" vertical="center"/>
    </xf>
    <xf numFmtId="0" fontId="4" fillId="3" borderId="17" xfId="0" applyFont="1" applyFill="1" applyBorder="1" applyAlignment="1">
      <alignment horizontal="center" vertical="center"/>
    </xf>
    <xf numFmtId="0" fontId="19" fillId="0" borderId="9" xfId="0" applyFont="1" applyFill="1" applyBorder="1" applyAlignment="1">
      <alignment vertical="top"/>
    </xf>
    <xf numFmtId="0" fontId="20" fillId="0" borderId="9" xfId="0" applyFont="1" applyFill="1" applyBorder="1" applyAlignment="1">
      <alignment vertical="top"/>
    </xf>
    <xf numFmtId="0" fontId="7" fillId="0" borderId="0" xfId="0" applyFont="1" applyFill="1" applyBorder="1" applyAlignment="1">
      <alignment horizontal="left" vertical="center"/>
    </xf>
    <xf numFmtId="0" fontId="18" fillId="3" borderId="17" xfId="0" applyFont="1" applyFill="1" applyBorder="1" applyAlignment="1">
      <alignment horizontal="center" vertical="center"/>
    </xf>
    <xf numFmtId="0" fontId="19" fillId="3" borderId="17" xfId="0" applyFont="1" applyFill="1" applyBorder="1" applyAlignment="1">
      <alignment horizontal="center" vertical="center"/>
    </xf>
    <xf numFmtId="0" fontId="4" fillId="0" borderId="0" xfId="0" applyFont="1" applyAlignment="1" applyProtection="1">
      <alignment horizontal="center" vertical="center"/>
      <protection locked="0"/>
    </xf>
    <xf numFmtId="0" fontId="3" fillId="3" borderId="18" xfId="0" applyFont="1" applyFill="1" applyBorder="1" applyAlignment="1">
      <alignment horizontal="center" vertical="center"/>
    </xf>
    <xf numFmtId="0" fontId="10" fillId="0" borderId="18" xfId="0" applyFont="1" applyBorder="1" applyAlignment="1">
      <alignment horizontal="center" vertical="center"/>
    </xf>
    <xf numFmtId="0" fontId="4" fillId="3" borderId="18" xfId="0" applyFont="1" applyFill="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7"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9" fillId="0" borderId="9" xfId="0" applyFont="1" applyFill="1" applyBorder="1" applyAlignment="1">
      <alignment horizontal="right" vertical="top" wrapText="1"/>
    </xf>
    <xf numFmtId="0" fontId="3" fillId="4" borderId="0" xfId="0" applyFont="1" applyFill="1" applyAlignment="1">
      <alignment horizontal="center" vertical="center"/>
    </xf>
    <xf numFmtId="49" fontId="0" fillId="0" borderId="0" xfId="0" applyNumberFormat="1" applyAlignment="1">
      <alignment horizontal="right" vertical="center"/>
    </xf>
    <xf numFmtId="14" fontId="0" fillId="0" borderId="0" xfId="0" applyNumberFormat="1">
      <alignment vertical="center"/>
    </xf>
    <xf numFmtId="0" fontId="0" fillId="0" borderId="1" xfId="0" applyBorder="1">
      <alignment vertical="center"/>
    </xf>
    <xf numFmtId="0" fontId="0" fillId="0" borderId="7"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3" fillId="0" borderId="9" xfId="0" applyFont="1" applyBorder="1" applyAlignment="1">
      <alignment vertical="center"/>
    </xf>
    <xf numFmtId="0" fontId="3" fillId="0" borderId="5" xfId="0" applyFont="1" applyBorder="1" applyAlignment="1">
      <alignment vertical="center"/>
    </xf>
    <xf numFmtId="176" fontId="19" fillId="0" borderId="5" xfId="0" applyNumberFormat="1" applyFont="1" applyBorder="1" applyAlignment="1">
      <alignment horizontal="left" vertical="center"/>
    </xf>
    <xf numFmtId="0" fontId="19" fillId="0" borderId="0" xfId="0" applyFont="1" applyFill="1" applyBorder="1" applyAlignment="1">
      <alignment vertical="top"/>
    </xf>
    <xf numFmtId="0" fontId="20" fillId="0" borderId="0" xfId="0" applyFont="1" applyFill="1" applyBorder="1" applyAlignment="1">
      <alignment vertical="top"/>
    </xf>
    <xf numFmtId="0" fontId="29" fillId="0" borderId="0" xfId="0" applyFont="1" applyFill="1" applyBorder="1" applyAlignment="1">
      <alignment horizontal="right" vertical="top" wrapText="1"/>
    </xf>
    <xf numFmtId="0" fontId="19" fillId="0" borderId="0" xfId="0" applyFont="1" applyAlignment="1">
      <alignment horizontal="left"/>
    </xf>
    <xf numFmtId="0" fontId="19" fillId="0" borderId="0" xfId="0" applyFont="1" applyAlignment="1">
      <alignment horizontal="right"/>
    </xf>
    <xf numFmtId="0" fontId="4" fillId="4" borderId="0" xfId="0" applyFont="1" applyFill="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17" xfId="0" applyFont="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protection locked="0"/>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 fillId="4" borderId="0" xfId="0" applyFont="1" applyFill="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4"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18" fillId="3" borderId="1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22" xfId="0" applyFont="1" applyFill="1" applyBorder="1" applyAlignment="1">
      <alignment horizontal="left" vertical="center" wrapText="1"/>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0" fillId="3" borderId="7"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4" fillId="6" borderId="7" xfId="0" applyFont="1" applyFill="1" applyBorder="1" applyAlignment="1" applyProtection="1">
      <alignment horizontal="center" vertical="center" shrinkToFit="1"/>
      <protection locked="0"/>
    </xf>
    <xf numFmtId="0" fontId="4" fillId="6" borderId="5"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5" fillId="3" borderId="1" xfId="0" applyFont="1" applyFill="1" applyBorder="1" applyAlignment="1">
      <alignment horizontal="center" vertical="center"/>
    </xf>
    <xf numFmtId="0" fontId="5" fillId="6" borderId="7"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shrinkToFit="1"/>
      <protection locked="0"/>
    </xf>
    <xf numFmtId="0" fontId="5" fillId="6" borderId="6" xfId="0" applyFont="1" applyFill="1" applyBorder="1" applyAlignment="1" applyProtection="1">
      <alignment horizontal="center" vertical="center" shrinkToFit="1"/>
      <protection locked="0"/>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6" borderId="1" xfId="0" applyFont="1" applyFill="1" applyBorder="1" applyAlignment="1" applyProtection="1">
      <alignment horizontal="center" vertical="center" shrinkToFit="1"/>
      <protection locked="0"/>
    </xf>
    <xf numFmtId="0" fontId="3" fillId="3" borderId="19"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1" fillId="4" borderId="0" xfId="0" applyFont="1" applyFill="1" applyAlignment="1">
      <alignment horizontal="left" vertical="center"/>
    </xf>
    <xf numFmtId="0" fontId="28" fillId="3" borderId="1" xfId="0" applyFont="1" applyFill="1" applyBorder="1" applyAlignment="1">
      <alignment horizontal="center" vertical="center"/>
    </xf>
    <xf numFmtId="0" fontId="10" fillId="6" borderId="7"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6" xfId="0" applyFont="1" applyFill="1" applyBorder="1" applyAlignment="1" applyProtection="1">
      <alignment horizontal="left" vertical="center" shrinkToFit="1"/>
      <protection locked="0"/>
    </xf>
    <xf numFmtId="0" fontId="32" fillId="3" borderId="1" xfId="0" applyFont="1" applyFill="1" applyBorder="1" applyAlignment="1">
      <alignment horizontal="center" vertical="center"/>
    </xf>
    <xf numFmtId="0" fontId="10"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4" fillId="0" borderId="1" xfId="0" applyFont="1" applyBorder="1" applyAlignment="1">
      <alignment horizontal="center" vertical="center"/>
    </xf>
    <xf numFmtId="0" fontId="17" fillId="6" borderId="7" xfId="0"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6" borderId="5" xfId="0" applyFont="1" applyFill="1" applyBorder="1" applyAlignment="1" applyProtection="1">
      <alignment horizontal="left" vertical="center" shrinkToFit="1"/>
      <protection locked="0"/>
    </xf>
    <xf numFmtId="0" fontId="7" fillId="6" borderId="6" xfId="0" applyFont="1" applyFill="1" applyBorder="1" applyAlignment="1" applyProtection="1">
      <alignment horizontal="left" vertical="center" shrinkToFit="1"/>
      <protection locked="0"/>
    </xf>
    <xf numFmtId="0" fontId="31" fillId="4" borderId="5" xfId="0" applyFont="1" applyFill="1" applyBorder="1" applyAlignment="1">
      <alignment horizontal="left" vertical="center"/>
    </xf>
    <xf numFmtId="0" fontId="4" fillId="0"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3" borderId="1" xfId="0" applyFont="1" applyFill="1" applyBorder="1" applyAlignment="1">
      <alignment horizontal="center" vertical="center"/>
    </xf>
    <xf numFmtId="0" fontId="4" fillId="0" borderId="0" xfId="0" applyFont="1" applyAlignment="1">
      <alignment horizontal="center" vertical="center"/>
    </xf>
    <xf numFmtId="0" fontId="7" fillId="0" borderId="1" xfId="0" applyFont="1" applyFill="1" applyBorder="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7"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31" fillId="4" borderId="3" xfId="0" applyFont="1" applyFill="1" applyBorder="1" applyAlignment="1">
      <alignment horizontal="left" vertical="center"/>
    </xf>
    <xf numFmtId="0" fontId="17" fillId="0" borderId="7"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0"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0" borderId="7"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protection locked="0"/>
    </xf>
    <xf numFmtId="0" fontId="11"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0" fontId="11" fillId="0" borderId="17" xfId="0" applyFont="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2" fontId="7" fillId="3" borderId="7"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2" fontId="7" fillId="3" borderId="6" xfId="0" applyNumberFormat="1" applyFont="1" applyFill="1" applyBorder="1" applyAlignment="1">
      <alignment horizontal="center" vertical="center"/>
    </xf>
    <xf numFmtId="0" fontId="3" fillId="3" borderId="16"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1"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2" fontId="16" fillId="0" borderId="8" xfId="0" applyNumberFormat="1" applyFont="1" applyFill="1" applyBorder="1" applyAlignment="1">
      <alignment horizontal="center" vertical="center"/>
    </xf>
    <xf numFmtId="2" fontId="16" fillId="0" borderId="9" xfId="0" applyNumberFormat="1" applyFont="1" applyFill="1" applyBorder="1" applyAlignment="1">
      <alignment horizontal="center" vertical="center"/>
    </xf>
    <xf numFmtId="2" fontId="16" fillId="0" borderId="10" xfId="0" applyNumberFormat="1" applyFont="1" applyFill="1" applyBorder="1" applyAlignment="1">
      <alignment horizontal="center" vertical="center"/>
    </xf>
    <xf numFmtId="2" fontId="16" fillId="0" borderId="11" xfId="0" applyNumberFormat="1" applyFont="1" applyFill="1" applyBorder="1" applyAlignment="1">
      <alignment horizontal="center" vertical="center"/>
    </xf>
    <xf numFmtId="2" fontId="16" fillId="0" borderId="3" xfId="0" applyNumberFormat="1" applyFont="1" applyFill="1" applyBorder="1" applyAlignment="1">
      <alignment horizontal="center" vertical="center"/>
    </xf>
    <xf numFmtId="2" fontId="16" fillId="0" borderId="4" xfId="0" applyNumberFormat="1" applyFont="1" applyFill="1" applyBorder="1" applyAlignment="1">
      <alignment horizontal="center" vertical="center"/>
    </xf>
    <xf numFmtId="2" fontId="16" fillId="0" borderId="7" xfId="0" applyNumberFormat="1" applyFont="1" applyFill="1" applyBorder="1" applyAlignment="1">
      <alignment horizontal="center" vertical="center"/>
    </xf>
    <xf numFmtId="2" fontId="16" fillId="0" borderId="5"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0" fontId="10" fillId="0" borderId="7"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0" fontId="9" fillId="0" borderId="15" xfId="0" applyFont="1" applyBorder="1" applyAlignment="1">
      <alignment horizontal="center" vertical="center"/>
    </xf>
    <xf numFmtId="0" fontId="7" fillId="3" borderId="7" xfId="0" applyFont="1" applyFill="1" applyBorder="1" applyAlignment="1">
      <alignment horizontal="center" vertical="center"/>
    </xf>
    <xf numFmtId="0" fontId="18" fillId="0" borderId="0" xfId="0" applyFont="1" applyAlignment="1">
      <alignment horizontal="left" vertical="center" wrapText="1"/>
    </xf>
    <xf numFmtId="0" fontId="28" fillId="0" borderId="0" xfId="0" applyFont="1" applyAlignment="1">
      <alignment horizontal="left" vertical="center" wrapText="1"/>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21" fillId="0" borderId="7"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Fill="1" applyBorder="1" applyAlignment="1" applyProtection="1">
      <alignment horizontal="center" vertical="center"/>
      <protection locked="0"/>
    </xf>
    <xf numFmtId="0" fontId="23" fillId="0" borderId="0" xfId="0" applyFont="1" applyAlignment="1">
      <alignment horizontal="left" vertical="center"/>
    </xf>
    <xf numFmtId="0" fontId="4"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9" fillId="0" borderId="0" xfId="0" applyFont="1" applyAlignment="1">
      <alignment horizontal="center" vertical="center"/>
    </xf>
    <xf numFmtId="0" fontId="9" fillId="0" borderId="3" xfId="0" applyFont="1" applyBorder="1" applyAlignment="1">
      <alignment horizontal="center" vertical="center"/>
    </xf>
    <xf numFmtId="0" fontId="21" fillId="0" borderId="9" xfId="0" applyFont="1" applyBorder="1" applyAlignment="1">
      <alignment horizontal="left" vertical="center" wrapText="1"/>
    </xf>
    <xf numFmtId="0" fontId="21" fillId="0" borderId="0" xfId="0" applyFont="1" applyBorder="1" applyAlignment="1">
      <alignment horizontal="center" wrapText="1"/>
    </xf>
    <xf numFmtId="0" fontId="25" fillId="0" borderId="0" xfId="0" applyFont="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4" fillId="4" borderId="1" xfId="0" applyFont="1" applyFill="1" applyBorder="1" applyAlignment="1">
      <alignment horizontal="center" vertical="center"/>
    </xf>
    <xf numFmtId="0" fontId="34" fillId="4"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59.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50-EC42-11CE-9E0D-00AA006002F3}" ax:persistence="persistStreamInit" r:id="rId1"/>
</file>

<file path=xl/activeX/activeX61.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49.emf"/><Relationship Id="rId18" Type="http://schemas.openxmlformats.org/officeDocument/2006/relationships/image" Target="../media/image44.emf"/><Relationship Id="rId26" Type="http://schemas.openxmlformats.org/officeDocument/2006/relationships/image" Target="../media/image36.emf"/><Relationship Id="rId39" Type="http://schemas.openxmlformats.org/officeDocument/2006/relationships/image" Target="../media/image23.emf"/><Relationship Id="rId21" Type="http://schemas.openxmlformats.org/officeDocument/2006/relationships/image" Target="../media/image41.emf"/><Relationship Id="rId34" Type="http://schemas.openxmlformats.org/officeDocument/2006/relationships/image" Target="../media/image28.emf"/><Relationship Id="rId42" Type="http://schemas.openxmlformats.org/officeDocument/2006/relationships/image" Target="../media/image20.emf"/><Relationship Id="rId47" Type="http://schemas.openxmlformats.org/officeDocument/2006/relationships/image" Target="../media/image15.emf"/><Relationship Id="rId50" Type="http://schemas.openxmlformats.org/officeDocument/2006/relationships/image" Target="../media/image12.emf"/><Relationship Id="rId55" Type="http://schemas.openxmlformats.org/officeDocument/2006/relationships/image" Target="../media/image7.emf"/><Relationship Id="rId7" Type="http://schemas.openxmlformats.org/officeDocument/2006/relationships/image" Target="../media/image55.emf"/><Relationship Id="rId2" Type="http://schemas.openxmlformats.org/officeDocument/2006/relationships/image" Target="../media/image60.emf"/><Relationship Id="rId16" Type="http://schemas.openxmlformats.org/officeDocument/2006/relationships/image" Target="../media/image46.emf"/><Relationship Id="rId29" Type="http://schemas.openxmlformats.org/officeDocument/2006/relationships/image" Target="../media/image33.emf"/><Relationship Id="rId11" Type="http://schemas.openxmlformats.org/officeDocument/2006/relationships/image" Target="../media/image51.emf"/><Relationship Id="rId24" Type="http://schemas.openxmlformats.org/officeDocument/2006/relationships/image" Target="../media/image38.emf"/><Relationship Id="rId32" Type="http://schemas.openxmlformats.org/officeDocument/2006/relationships/image" Target="../media/image30.emf"/><Relationship Id="rId37" Type="http://schemas.openxmlformats.org/officeDocument/2006/relationships/image" Target="../media/image25.emf"/><Relationship Id="rId40" Type="http://schemas.openxmlformats.org/officeDocument/2006/relationships/image" Target="../media/image22.emf"/><Relationship Id="rId45" Type="http://schemas.openxmlformats.org/officeDocument/2006/relationships/image" Target="../media/image17.emf"/><Relationship Id="rId53" Type="http://schemas.openxmlformats.org/officeDocument/2006/relationships/image" Target="../media/image9.emf"/><Relationship Id="rId58" Type="http://schemas.openxmlformats.org/officeDocument/2006/relationships/image" Target="../media/image4.emf"/><Relationship Id="rId5" Type="http://schemas.openxmlformats.org/officeDocument/2006/relationships/image" Target="../media/image57.emf"/><Relationship Id="rId61" Type="http://schemas.openxmlformats.org/officeDocument/2006/relationships/image" Target="../media/image1.emf"/><Relationship Id="rId19" Type="http://schemas.openxmlformats.org/officeDocument/2006/relationships/image" Target="../media/image43.emf"/><Relationship Id="rId14" Type="http://schemas.openxmlformats.org/officeDocument/2006/relationships/image" Target="../media/image48.emf"/><Relationship Id="rId22" Type="http://schemas.openxmlformats.org/officeDocument/2006/relationships/image" Target="../media/image40.emf"/><Relationship Id="rId27" Type="http://schemas.openxmlformats.org/officeDocument/2006/relationships/image" Target="../media/image35.emf"/><Relationship Id="rId30" Type="http://schemas.openxmlformats.org/officeDocument/2006/relationships/image" Target="../media/image32.emf"/><Relationship Id="rId35" Type="http://schemas.openxmlformats.org/officeDocument/2006/relationships/image" Target="../media/image27.emf"/><Relationship Id="rId43" Type="http://schemas.openxmlformats.org/officeDocument/2006/relationships/image" Target="../media/image19.emf"/><Relationship Id="rId48" Type="http://schemas.openxmlformats.org/officeDocument/2006/relationships/image" Target="../media/image14.emf"/><Relationship Id="rId56" Type="http://schemas.openxmlformats.org/officeDocument/2006/relationships/image" Target="../media/image6.emf"/><Relationship Id="rId8" Type="http://schemas.openxmlformats.org/officeDocument/2006/relationships/image" Target="../media/image54.emf"/><Relationship Id="rId51" Type="http://schemas.openxmlformats.org/officeDocument/2006/relationships/image" Target="../media/image11.emf"/><Relationship Id="rId3" Type="http://schemas.openxmlformats.org/officeDocument/2006/relationships/image" Target="../media/image59.emf"/><Relationship Id="rId12" Type="http://schemas.openxmlformats.org/officeDocument/2006/relationships/image" Target="../media/image50.emf"/><Relationship Id="rId17" Type="http://schemas.openxmlformats.org/officeDocument/2006/relationships/image" Target="../media/image45.emf"/><Relationship Id="rId25" Type="http://schemas.openxmlformats.org/officeDocument/2006/relationships/image" Target="../media/image37.emf"/><Relationship Id="rId33" Type="http://schemas.openxmlformats.org/officeDocument/2006/relationships/image" Target="../media/image29.emf"/><Relationship Id="rId38" Type="http://schemas.openxmlformats.org/officeDocument/2006/relationships/image" Target="../media/image24.emf"/><Relationship Id="rId46" Type="http://schemas.openxmlformats.org/officeDocument/2006/relationships/image" Target="../media/image16.emf"/><Relationship Id="rId59" Type="http://schemas.openxmlformats.org/officeDocument/2006/relationships/image" Target="../media/image3.emf"/><Relationship Id="rId20" Type="http://schemas.openxmlformats.org/officeDocument/2006/relationships/image" Target="../media/image42.emf"/><Relationship Id="rId41" Type="http://schemas.openxmlformats.org/officeDocument/2006/relationships/image" Target="../media/image21.emf"/><Relationship Id="rId54" Type="http://schemas.openxmlformats.org/officeDocument/2006/relationships/image" Target="../media/image8.emf"/><Relationship Id="rId1" Type="http://schemas.openxmlformats.org/officeDocument/2006/relationships/image" Target="../media/image61.emf"/><Relationship Id="rId6" Type="http://schemas.openxmlformats.org/officeDocument/2006/relationships/image" Target="../media/image56.emf"/><Relationship Id="rId15" Type="http://schemas.openxmlformats.org/officeDocument/2006/relationships/image" Target="../media/image47.emf"/><Relationship Id="rId23" Type="http://schemas.openxmlformats.org/officeDocument/2006/relationships/image" Target="../media/image39.emf"/><Relationship Id="rId28" Type="http://schemas.openxmlformats.org/officeDocument/2006/relationships/image" Target="../media/image34.emf"/><Relationship Id="rId36" Type="http://schemas.openxmlformats.org/officeDocument/2006/relationships/image" Target="../media/image26.emf"/><Relationship Id="rId49" Type="http://schemas.openxmlformats.org/officeDocument/2006/relationships/image" Target="../media/image13.emf"/><Relationship Id="rId57" Type="http://schemas.openxmlformats.org/officeDocument/2006/relationships/image" Target="../media/image5.emf"/><Relationship Id="rId10" Type="http://schemas.openxmlformats.org/officeDocument/2006/relationships/image" Target="../media/image52.emf"/><Relationship Id="rId31" Type="http://schemas.openxmlformats.org/officeDocument/2006/relationships/image" Target="../media/image31.emf"/><Relationship Id="rId44" Type="http://schemas.openxmlformats.org/officeDocument/2006/relationships/image" Target="../media/image18.emf"/><Relationship Id="rId52" Type="http://schemas.openxmlformats.org/officeDocument/2006/relationships/image" Target="../media/image10.emf"/><Relationship Id="rId60" Type="http://schemas.openxmlformats.org/officeDocument/2006/relationships/image" Target="../media/image2.emf"/><Relationship Id="rId4" Type="http://schemas.openxmlformats.org/officeDocument/2006/relationships/image" Target="../media/image58.emf"/><Relationship Id="rId9" Type="http://schemas.openxmlformats.org/officeDocument/2006/relationships/image" Target="../media/image53.emf"/></Relationships>
</file>

<file path=xl/drawings/drawing1.xml><?xml version="1.0" encoding="utf-8"?>
<xdr:wsDr xmlns:xdr="http://schemas.openxmlformats.org/drawingml/2006/spreadsheetDrawing" xmlns:a="http://schemas.openxmlformats.org/drawingml/2006/main">
  <xdr:twoCellAnchor>
    <xdr:from>
      <xdr:col>31</xdr:col>
      <xdr:colOff>81243</xdr:colOff>
      <xdr:row>0</xdr:row>
      <xdr:rowOff>20730</xdr:rowOff>
    </xdr:from>
    <xdr:to>
      <xdr:col>31</xdr:col>
      <xdr:colOff>829796</xdr:colOff>
      <xdr:row>1</xdr:row>
      <xdr:rowOff>0</xdr:rowOff>
    </xdr:to>
    <xdr:sp macro="" textlink="">
      <xdr:nvSpPr>
        <xdr:cNvPr id="2" name="正方形/長方形 1"/>
        <xdr:cNvSpPr/>
      </xdr:nvSpPr>
      <xdr:spPr>
        <a:xfrm>
          <a:off x="8853768" y="20730"/>
          <a:ext cx="748553" cy="303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600" b="1"/>
            <a:t>表面</a:t>
          </a:r>
        </a:p>
      </xdr:txBody>
    </xdr:sp>
    <xdr:clientData/>
  </xdr:twoCellAnchor>
  <xdr:twoCellAnchor>
    <xdr:from>
      <xdr:col>5</xdr:col>
      <xdr:colOff>200025</xdr:colOff>
      <xdr:row>11</xdr:row>
      <xdr:rowOff>276226</xdr:rowOff>
    </xdr:from>
    <xdr:to>
      <xdr:col>9</xdr:col>
      <xdr:colOff>19050</xdr:colOff>
      <xdr:row>14</xdr:row>
      <xdr:rowOff>1</xdr:rowOff>
    </xdr:to>
    <xdr:sp macro="" textlink="">
      <xdr:nvSpPr>
        <xdr:cNvPr id="3" name="右矢印 2"/>
        <xdr:cNvSpPr/>
      </xdr:nvSpPr>
      <xdr:spPr>
        <a:xfrm>
          <a:off x="1533525" y="2857501"/>
          <a:ext cx="885825" cy="59055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5</xdr:col>
      <xdr:colOff>200025</xdr:colOff>
      <xdr:row>15</xdr:row>
      <xdr:rowOff>1</xdr:rowOff>
    </xdr:from>
    <xdr:to>
      <xdr:col>9</xdr:col>
      <xdr:colOff>11206</xdr:colOff>
      <xdr:row>17</xdr:row>
      <xdr:rowOff>0</xdr:rowOff>
    </xdr:to>
    <xdr:sp macro="" textlink="">
      <xdr:nvSpPr>
        <xdr:cNvPr id="4" name="右矢印 3"/>
        <xdr:cNvSpPr/>
      </xdr:nvSpPr>
      <xdr:spPr>
        <a:xfrm>
          <a:off x="1533525" y="3762376"/>
          <a:ext cx="877981" cy="552449"/>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17</xdr:col>
      <xdr:colOff>280147</xdr:colOff>
      <xdr:row>11</xdr:row>
      <xdr:rowOff>266701</xdr:rowOff>
    </xdr:from>
    <xdr:to>
      <xdr:col>21</xdr:col>
      <xdr:colOff>19050</xdr:colOff>
      <xdr:row>14</xdr:row>
      <xdr:rowOff>23606</xdr:rowOff>
    </xdr:to>
    <xdr:sp macro="" textlink="">
      <xdr:nvSpPr>
        <xdr:cNvPr id="5" name="右矢印 4"/>
        <xdr:cNvSpPr/>
      </xdr:nvSpPr>
      <xdr:spPr>
        <a:xfrm>
          <a:off x="4909297" y="2847976"/>
          <a:ext cx="891428" cy="6236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17</xdr:col>
      <xdr:colOff>280147</xdr:colOff>
      <xdr:row>15</xdr:row>
      <xdr:rowOff>9525</xdr:rowOff>
    </xdr:from>
    <xdr:to>
      <xdr:col>21</xdr:col>
      <xdr:colOff>35859</xdr:colOff>
      <xdr:row>17</xdr:row>
      <xdr:rowOff>0</xdr:rowOff>
    </xdr:to>
    <xdr:sp macro="" textlink="">
      <xdr:nvSpPr>
        <xdr:cNvPr id="6" name="右矢印 5"/>
        <xdr:cNvSpPr/>
      </xdr:nvSpPr>
      <xdr:spPr>
        <a:xfrm>
          <a:off x="4909297" y="3771900"/>
          <a:ext cx="908237" cy="542925"/>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5</xdr:col>
      <xdr:colOff>244848</xdr:colOff>
      <xdr:row>22</xdr:row>
      <xdr:rowOff>19050</xdr:rowOff>
    </xdr:from>
    <xdr:to>
      <xdr:col>9</xdr:col>
      <xdr:colOff>7844</xdr:colOff>
      <xdr:row>23</xdr:row>
      <xdr:rowOff>304800</xdr:rowOff>
    </xdr:to>
    <xdr:sp macro="" textlink="">
      <xdr:nvSpPr>
        <xdr:cNvPr id="7" name="右矢印 6"/>
        <xdr:cNvSpPr/>
      </xdr:nvSpPr>
      <xdr:spPr>
        <a:xfrm>
          <a:off x="1578348" y="5762625"/>
          <a:ext cx="829796" cy="5334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18</xdr:col>
      <xdr:colOff>0</xdr:colOff>
      <xdr:row>22</xdr:row>
      <xdr:rowOff>0</xdr:rowOff>
    </xdr:from>
    <xdr:to>
      <xdr:col>21</xdr:col>
      <xdr:colOff>28575</xdr:colOff>
      <xdr:row>23</xdr:row>
      <xdr:rowOff>321366</xdr:rowOff>
    </xdr:to>
    <xdr:sp macro="" textlink="">
      <xdr:nvSpPr>
        <xdr:cNvPr id="8" name="右矢印 7"/>
        <xdr:cNvSpPr/>
      </xdr:nvSpPr>
      <xdr:spPr>
        <a:xfrm>
          <a:off x="4972050" y="5743575"/>
          <a:ext cx="838200" cy="54996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有の場合</a:t>
          </a:r>
        </a:p>
      </xdr:txBody>
    </xdr:sp>
    <xdr:clientData/>
  </xdr:twoCellAnchor>
  <xdr:twoCellAnchor>
    <xdr:from>
      <xdr:col>7</xdr:col>
      <xdr:colOff>257676</xdr:colOff>
      <xdr:row>24</xdr:row>
      <xdr:rowOff>265697</xdr:rowOff>
    </xdr:from>
    <xdr:to>
      <xdr:col>11</xdr:col>
      <xdr:colOff>31406</xdr:colOff>
      <xdr:row>27</xdr:row>
      <xdr:rowOff>0</xdr:rowOff>
    </xdr:to>
    <xdr:sp macro="" textlink="">
      <xdr:nvSpPr>
        <xdr:cNvPr id="9" name="右矢印 8"/>
        <xdr:cNvSpPr/>
      </xdr:nvSpPr>
      <xdr:spPr>
        <a:xfrm>
          <a:off x="2124576" y="6561722"/>
          <a:ext cx="840530" cy="543928"/>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7</xdr:col>
      <xdr:colOff>200025</xdr:colOff>
      <xdr:row>29</xdr:row>
      <xdr:rowOff>0</xdr:rowOff>
    </xdr:from>
    <xdr:to>
      <xdr:col>11</xdr:col>
      <xdr:colOff>133350</xdr:colOff>
      <xdr:row>31</xdr:row>
      <xdr:rowOff>114300</xdr:rowOff>
    </xdr:to>
    <xdr:sp macro="" textlink="">
      <xdr:nvSpPr>
        <xdr:cNvPr id="10" name="右矢印 9"/>
        <xdr:cNvSpPr/>
      </xdr:nvSpPr>
      <xdr:spPr>
        <a:xfrm>
          <a:off x="2066925" y="7667625"/>
          <a:ext cx="1000125" cy="6096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13</xdr:row>
          <xdr:rowOff>9525</xdr:rowOff>
        </xdr:from>
        <xdr:to>
          <xdr:col>2</xdr:col>
          <xdr:colOff>190500</xdr:colOff>
          <xdr:row>13</xdr:row>
          <xdr:rowOff>228600</xdr:rowOff>
        </xdr:to>
        <xdr:sp macro="" textlink="">
          <xdr:nvSpPr>
            <xdr:cNvPr id="3073" name="OptionButton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9525</xdr:rowOff>
        </xdr:from>
        <xdr:to>
          <xdr:col>5</xdr:col>
          <xdr:colOff>190500</xdr:colOff>
          <xdr:row>13</xdr:row>
          <xdr:rowOff>228600</xdr:rowOff>
        </xdr:to>
        <xdr:sp macro="" textlink="">
          <xdr:nvSpPr>
            <xdr:cNvPr id="3074" name="OptionButton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9525</xdr:rowOff>
        </xdr:from>
        <xdr:to>
          <xdr:col>15</xdr:col>
          <xdr:colOff>190500</xdr:colOff>
          <xdr:row>13</xdr:row>
          <xdr:rowOff>228600</xdr:rowOff>
        </xdr:to>
        <xdr:sp macro="" textlink="">
          <xdr:nvSpPr>
            <xdr:cNvPr id="3075" name="OptionButton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9525</xdr:rowOff>
        </xdr:from>
        <xdr:to>
          <xdr:col>17</xdr:col>
          <xdr:colOff>266700</xdr:colOff>
          <xdr:row>13</xdr:row>
          <xdr:rowOff>228600</xdr:rowOff>
        </xdr:to>
        <xdr:sp macro="" textlink="">
          <xdr:nvSpPr>
            <xdr:cNvPr id="3076" name="OptionButton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xdr:row>
          <xdr:rowOff>9525</xdr:rowOff>
        </xdr:from>
        <xdr:to>
          <xdr:col>2</xdr:col>
          <xdr:colOff>190500</xdr:colOff>
          <xdr:row>16</xdr:row>
          <xdr:rowOff>228600</xdr:rowOff>
        </xdr:to>
        <xdr:sp macro="" textlink="">
          <xdr:nvSpPr>
            <xdr:cNvPr id="3077" name="OptionButton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9525</xdr:rowOff>
        </xdr:from>
        <xdr:to>
          <xdr:col>5</xdr:col>
          <xdr:colOff>190500</xdr:colOff>
          <xdr:row>16</xdr:row>
          <xdr:rowOff>228600</xdr:rowOff>
        </xdr:to>
        <xdr:sp macro="" textlink="">
          <xdr:nvSpPr>
            <xdr:cNvPr id="3078" name="OptionButton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16</xdr:row>
          <xdr:rowOff>9525</xdr:rowOff>
        </xdr:from>
        <xdr:to>
          <xdr:col>15</xdr:col>
          <xdr:colOff>190500</xdr:colOff>
          <xdr:row>16</xdr:row>
          <xdr:rowOff>228600</xdr:rowOff>
        </xdr:to>
        <xdr:sp macro="" textlink="">
          <xdr:nvSpPr>
            <xdr:cNvPr id="3079" name="OptionButton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16</xdr:row>
          <xdr:rowOff>9525</xdr:rowOff>
        </xdr:from>
        <xdr:to>
          <xdr:col>17</xdr:col>
          <xdr:colOff>219075</xdr:colOff>
          <xdr:row>16</xdr:row>
          <xdr:rowOff>228600</xdr:rowOff>
        </xdr:to>
        <xdr:sp macro="" textlink="">
          <xdr:nvSpPr>
            <xdr:cNvPr id="3080" name="OptionButton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19050</xdr:rowOff>
        </xdr:from>
        <xdr:to>
          <xdr:col>2</xdr:col>
          <xdr:colOff>123825</xdr:colOff>
          <xdr:row>24</xdr:row>
          <xdr:rowOff>0</xdr:rowOff>
        </xdr:to>
        <xdr:sp macro="" textlink="">
          <xdr:nvSpPr>
            <xdr:cNvPr id="3081" name="OptionButton16"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19050</xdr:rowOff>
        </xdr:from>
        <xdr:to>
          <xdr:col>5</xdr:col>
          <xdr:colOff>123825</xdr:colOff>
          <xdr:row>24</xdr:row>
          <xdr:rowOff>0</xdr:rowOff>
        </xdr:to>
        <xdr:sp macro="" textlink="">
          <xdr:nvSpPr>
            <xdr:cNvPr id="3082" name="OptionButton18"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23</xdr:row>
          <xdr:rowOff>19050</xdr:rowOff>
        </xdr:from>
        <xdr:to>
          <xdr:col>17</xdr:col>
          <xdr:colOff>228600</xdr:colOff>
          <xdr:row>24</xdr:row>
          <xdr:rowOff>0</xdr:rowOff>
        </xdr:to>
        <xdr:sp macro="" textlink="">
          <xdr:nvSpPr>
            <xdr:cNvPr id="3083" name="OptionButton19" hidden="1">
              <a:extLst>
                <a:ext uri="{63B3BB69-23CF-44E3-9099-C40C66FF867C}">
                  <a14:compatExt spid="_x0000_s3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xdr:row>
          <xdr:rowOff>19050</xdr:rowOff>
        </xdr:from>
        <xdr:to>
          <xdr:col>15</xdr:col>
          <xdr:colOff>123825</xdr:colOff>
          <xdr:row>24</xdr:row>
          <xdr:rowOff>0</xdr:rowOff>
        </xdr:to>
        <xdr:sp macro="" textlink="">
          <xdr:nvSpPr>
            <xdr:cNvPr id="3084" name="OptionButton20" hidden="1">
              <a:extLst>
                <a:ext uri="{63B3BB69-23CF-44E3-9099-C40C66FF867C}">
                  <a14:compatExt spid="_x0000_s3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19050</xdr:rowOff>
        </xdr:from>
        <xdr:to>
          <xdr:col>2</xdr:col>
          <xdr:colOff>228600</xdr:colOff>
          <xdr:row>26</xdr:row>
          <xdr:rowOff>219075</xdr:rowOff>
        </xdr:to>
        <xdr:sp macro="" textlink="">
          <xdr:nvSpPr>
            <xdr:cNvPr id="3085" name="OptionButton21"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xdr:row>
          <xdr:rowOff>9525</xdr:rowOff>
        </xdr:from>
        <xdr:to>
          <xdr:col>7</xdr:col>
          <xdr:colOff>9525</xdr:colOff>
          <xdr:row>26</xdr:row>
          <xdr:rowOff>228600</xdr:rowOff>
        </xdr:to>
        <xdr:sp macro="" textlink="">
          <xdr:nvSpPr>
            <xdr:cNvPr id="3086" name="OptionButton22"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19050</xdr:rowOff>
        </xdr:from>
        <xdr:to>
          <xdr:col>13</xdr:col>
          <xdr:colOff>180975</xdr:colOff>
          <xdr:row>26</xdr:row>
          <xdr:rowOff>219075</xdr:rowOff>
        </xdr:to>
        <xdr:sp macro="" textlink="">
          <xdr:nvSpPr>
            <xdr:cNvPr id="3087" name="OptionButton23"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26</xdr:row>
          <xdr:rowOff>9525</xdr:rowOff>
        </xdr:from>
        <xdr:to>
          <xdr:col>16</xdr:col>
          <xdr:colOff>171450</xdr:colOff>
          <xdr:row>26</xdr:row>
          <xdr:rowOff>209550</xdr:rowOff>
        </xdr:to>
        <xdr:sp macro="" textlink="">
          <xdr:nvSpPr>
            <xdr:cNvPr id="3088" name="OptionButton24"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26</xdr:row>
          <xdr:rowOff>9525</xdr:rowOff>
        </xdr:from>
        <xdr:to>
          <xdr:col>19</xdr:col>
          <xdr:colOff>142875</xdr:colOff>
          <xdr:row>26</xdr:row>
          <xdr:rowOff>219075</xdr:rowOff>
        </xdr:to>
        <xdr:sp macro="" textlink="">
          <xdr:nvSpPr>
            <xdr:cNvPr id="3089" name="OptionButton25"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114300</xdr:rowOff>
        </xdr:from>
        <xdr:to>
          <xdr:col>3</xdr:col>
          <xdr:colOff>76200</xdr:colOff>
          <xdr:row>31</xdr:row>
          <xdr:rowOff>171450</xdr:rowOff>
        </xdr:to>
        <xdr:sp macro="" textlink="">
          <xdr:nvSpPr>
            <xdr:cNvPr id="3090" name="OptionButton26"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114300</xdr:rowOff>
        </xdr:from>
        <xdr:to>
          <xdr:col>7</xdr:col>
          <xdr:colOff>76200</xdr:colOff>
          <xdr:row>31</xdr:row>
          <xdr:rowOff>171450</xdr:rowOff>
        </xdr:to>
        <xdr:sp macro="" textlink="">
          <xdr:nvSpPr>
            <xdr:cNvPr id="3091" name="OptionButton27"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123825</xdr:rowOff>
        </xdr:from>
        <xdr:to>
          <xdr:col>2</xdr:col>
          <xdr:colOff>247650</xdr:colOff>
          <xdr:row>39</xdr:row>
          <xdr:rowOff>142875</xdr:rowOff>
        </xdr:to>
        <xdr:sp macro="" textlink="">
          <xdr:nvSpPr>
            <xdr:cNvPr id="3092" name="OptionButton17" hidden="1">
              <a:extLst>
                <a:ext uri="{63B3BB69-23CF-44E3-9099-C40C66FF867C}">
                  <a14:compatExt spid="_x0000_s3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133350</xdr:rowOff>
        </xdr:from>
        <xdr:to>
          <xdr:col>6</xdr:col>
          <xdr:colOff>247650</xdr:colOff>
          <xdr:row>39</xdr:row>
          <xdr:rowOff>152400</xdr:rowOff>
        </xdr:to>
        <xdr:sp macro="" textlink="">
          <xdr:nvSpPr>
            <xdr:cNvPr id="3093" name="OptionButton28" hidden="1">
              <a:extLst>
                <a:ext uri="{63B3BB69-23CF-44E3-9099-C40C66FF867C}">
                  <a14:compatExt spid="_x0000_s3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19050</xdr:rowOff>
        </xdr:from>
        <xdr:to>
          <xdr:col>3</xdr:col>
          <xdr:colOff>76200</xdr:colOff>
          <xdr:row>42</xdr:row>
          <xdr:rowOff>228600</xdr:rowOff>
        </xdr:to>
        <xdr:sp macro="" textlink="">
          <xdr:nvSpPr>
            <xdr:cNvPr id="3094" name="OptionButton29" hidden="1">
              <a:extLst>
                <a:ext uri="{63B3BB69-23CF-44E3-9099-C40C66FF867C}">
                  <a14:compatExt spid="_x0000_s3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19050</xdr:rowOff>
        </xdr:from>
        <xdr:to>
          <xdr:col>7</xdr:col>
          <xdr:colOff>28575</xdr:colOff>
          <xdr:row>42</xdr:row>
          <xdr:rowOff>219075</xdr:rowOff>
        </xdr:to>
        <xdr:sp macro="" textlink="">
          <xdr:nvSpPr>
            <xdr:cNvPr id="3095" name="OptionButton30" hidden="1">
              <a:extLst>
                <a:ext uri="{63B3BB69-23CF-44E3-9099-C40C66FF867C}">
                  <a14:compatExt spid="_x0000_s3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47625</xdr:colOff>
      <xdr:row>40</xdr:row>
      <xdr:rowOff>295275</xdr:rowOff>
    </xdr:from>
    <xdr:to>
      <xdr:col>11</xdr:col>
      <xdr:colOff>85724</xdr:colOff>
      <xdr:row>43</xdr:row>
      <xdr:rowOff>0</xdr:rowOff>
    </xdr:to>
    <xdr:sp macro="" textlink="">
      <xdr:nvSpPr>
        <xdr:cNvPr id="34" name="右矢印 33"/>
        <xdr:cNvSpPr/>
      </xdr:nvSpPr>
      <xdr:spPr>
        <a:xfrm>
          <a:off x="1914525" y="10887075"/>
          <a:ext cx="1104899" cy="504825"/>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いいえの場合</a:t>
          </a:r>
        </a:p>
      </xdr:txBody>
    </xdr:sp>
    <xdr:clientData/>
  </xdr:twoCellAnchor>
  <mc:AlternateContent xmlns:mc="http://schemas.openxmlformats.org/markup-compatibility/2006">
    <mc:Choice xmlns:a14="http://schemas.microsoft.com/office/drawing/2010/main" Requires="a14">
      <xdr:twoCellAnchor editAs="oneCell">
        <xdr:from>
          <xdr:col>33</xdr:col>
          <xdr:colOff>133350</xdr:colOff>
          <xdr:row>13</xdr:row>
          <xdr:rowOff>9525</xdr:rowOff>
        </xdr:from>
        <xdr:to>
          <xdr:col>33</xdr:col>
          <xdr:colOff>781050</xdr:colOff>
          <xdr:row>13</xdr:row>
          <xdr:rowOff>228600</xdr:rowOff>
        </xdr:to>
        <xdr:sp macro="" textlink="">
          <xdr:nvSpPr>
            <xdr:cNvPr id="3096" name="OptionButton31" hidden="1">
              <a:extLst>
                <a:ext uri="{63B3BB69-23CF-44E3-9099-C40C66FF867C}">
                  <a14:compatExt spid="_x0000_s3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314325</xdr:colOff>
          <xdr:row>12</xdr:row>
          <xdr:rowOff>238125</xdr:rowOff>
        </xdr:from>
        <xdr:to>
          <xdr:col>34</xdr:col>
          <xdr:colOff>1085850</xdr:colOff>
          <xdr:row>13</xdr:row>
          <xdr:rowOff>228600</xdr:rowOff>
        </xdr:to>
        <xdr:sp macro="" textlink="">
          <xdr:nvSpPr>
            <xdr:cNvPr id="3097" name="OptionButton32" hidden="1">
              <a:extLst>
                <a:ext uri="{63B3BB69-23CF-44E3-9099-C40C66FF867C}">
                  <a14:compatExt spid="_x0000_s3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16</xdr:row>
          <xdr:rowOff>9525</xdr:rowOff>
        </xdr:from>
        <xdr:to>
          <xdr:col>33</xdr:col>
          <xdr:colOff>809625</xdr:colOff>
          <xdr:row>16</xdr:row>
          <xdr:rowOff>285750</xdr:rowOff>
        </xdr:to>
        <xdr:sp macro="" textlink="">
          <xdr:nvSpPr>
            <xdr:cNvPr id="3098" name="OptionButton33" hidden="1">
              <a:extLst>
                <a:ext uri="{63B3BB69-23CF-44E3-9099-C40C66FF867C}">
                  <a14:compatExt spid="_x0000_s3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333375</xdr:colOff>
          <xdr:row>16</xdr:row>
          <xdr:rowOff>9525</xdr:rowOff>
        </xdr:from>
        <xdr:to>
          <xdr:col>34</xdr:col>
          <xdr:colOff>1057275</xdr:colOff>
          <xdr:row>16</xdr:row>
          <xdr:rowOff>247650</xdr:rowOff>
        </xdr:to>
        <xdr:sp macro="" textlink="">
          <xdr:nvSpPr>
            <xdr:cNvPr id="3099" name="OptionButton34" hidden="1">
              <a:extLst>
                <a:ext uri="{63B3BB69-23CF-44E3-9099-C40C66FF867C}">
                  <a14:compatExt spid="_x0000_s3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19</xdr:row>
          <xdr:rowOff>104775</xdr:rowOff>
        </xdr:from>
        <xdr:to>
          <xdr:col>34</xdr:col>
          <xdr:colOff>0</xdr:colOff>
          <xdr:row>20</xdr:row>
          <xdr:rowOff>114300</xdr:rowOff>
        </xdr:to>
        <xdr:sp macro="" textlink="">
          <xdr:nvSpPr>
            <xdr:cNvPr id="3100" name="OptionButton35" hidden="1">
              <a:extLst>
                <a:ext uri="{63B3BB69-23CF-44E3-9099-C40C66FF867C}">
                  <a14:compatExt spid="_x0000_s3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314325</xdr:colOff>
          <xdr:row>19</xdr:row>
          <xdr:rowOff>114300</xdr:rowOff>
        </xdr:from>
        <xdr:to>
          <xdr:col>34</xdr:col>
          <xdr:colOff>1076325</xdr:colOff>
          <xdr:row>20</xdr:row>
          <xdr:rowOff>85725</xdr:rowOff>
        </xdr:to>
        <xdr:sp macro="" textlink="">
          <xdr:nvSpPr>
            <xdr:cNvPr id="3101" name="OptionButton36" hidden="1">
              <a:extLst>
                <a:ext uri="{63B3BB69-23CF-44E3-9099-C40C66FF867C}">
                  <a14:compatExt spid="_x0000_s3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19050</xdr:rowOff>
        </xdr:from>
        <xdr:to>
          <xdr:col>33</xdr:col>
          <xdr:colOff>781050</xdr:colOff>
          <xdr:row>24</xdr:row>
          <xdr:rowOff>0</xdr:rowOff>
        </xdr:to>
        <xdr:sp macro="" textlink="">
          <xdr:nvSpPr>
            <xdr:cNvPr id="3102" name="OptionButton37" hidden="1">
              <a:extLst>
                <a:ext uri="{63B3BB69-23CF-44E3-9099-C40C66FF867C}">
                  <a14:compatExt spid="_x0000_s3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23</xdr:row>
          <xdr:rowOff>19050</xdr:rowOff>
        </xdr:from>
        <xdr:to>
          <xdr:col>34</xdr:col>
          <xdr:colOff>1085850</xdr:colOff>
          <xdr:row>24</xdr:row>
          <xdr:rowOff>0</xdr:rowOff>
        </xdr:to>
        <xdr:sp macro="" textlink="">
          <xdr:nvSpPr>
            <xdr:cNvPr id="3103" name="OptionButton38" hidden="1">
              <a:extLst>
                <a:ext uri="{63B3BB69-23CF-44E3-9099-C40C66FF867C}">
                  <a14:compatExt spid="_x0000_s3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26</xdr:row>
          <xdr:rowOff>9525</xdr:rowOff>
        </xdr:from>
        <xdr:to>
          <xdr:col>34</xdr:col>
          <xdr:colOff>9525</xdr:colOff>
          <xdr:row>27</xdr:row>
          <xdr:rowOff>9525</xdr:rowOff>
        </xdr:to>
        <xdr:sp macro="" textlink="">
          <xdr:nvSpPr>
            <xdr:cNvPr id="3104" name="OptionButton39" hidden="1">
              <a:extLst>
                <a:ext uri="{63B3BB69-23CF-44E3-9099-C40C66FF867C}">
                  <a14:compatExt spid="_x0000_s3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26</xdr:row>
          <xdr:rowOff>0</xdr:rowOff>
        </xdr:from>
        <xdr:to>
          <xdr:col>34</xdr:col>
          <xdr:colOff>1095375</xdr:colOff>
          <xdr:row>27</xdr:row>
          <xdr:rowOff>19050</xdr:rowOff>
        </xdr:to>
        <xdr:sp macro="" textlink="">
          <xdr:nvSpPr>
            <xdr:cNvPr id="3105" name="OptionButton40" hidden="1">
              <a:extLst>
                <a:ext uri="{63B3BB69-23CF-44E3-9099-C40C66FF867C}">
                  <a14:compatExt spid="_x0000_s3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30</xdr:row>
          <xdr:rowOff>0</xdr:rowOff>
        </xdr:from>
        <xdr:to>
          <xdr:col>33</xdr:col>
          <xdr:colOff>809625</xdr:colOff>
          <xdr:row>32</xdr:row>
          <xdr:rowOff>57150</xdr:rowOff>
        </xdr:to>
        <xdr:sp macro="" textlink="">
          <xdr:nvSpPr>
            <xdr:cNvPr id="3106" name="OptionButton41" hidden="1">
              <a:extLst>
                <a:ext uri="{63B3BB69-23CF-44E3-9099-C40C66FF867C}">
                  <a14:compatExt spid="_x0000_s3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38</xdr:row>
          <xdr:rowOff>57150</xdr:rowOff>
        </xdr:from>
        <xdr:to>
          <xdr:col>34</xdr:col>
          <xdr:colOff>0</xdr:colOff>
          <xdr:row>39</xdr:row>
          <xdr:rowOff>76200</xdr:rowOff>
        </xdr:to>
        <xdr:sp macro="" textlink="">
          <xdr:nvSpPr>
            <xdr:cNvPr id="3107" name="OptionButton42" hidden="1">
              <a:extLst>
                <a:ext uri="{63B3BB69-23CF-44E3-9099-C40C66FF867C}">
                  <a14:compatExt spid="_x0000_s3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42</xdr:row>
          <xdr:rowOff>19050</xdr:rowOff>
        </xdr:from>
        <xdr:to>
          <xdr:col>33</xdr:col>
          <xdr:colOff>800100</xdr:colOff>
          <xdr:row>43</xdr:row>
          <xdr:rowOff>66675</xdr:rowOff>
        </xdr:to>
        <xdr:sp macro="" textlink="">
          <xdr:nvSpPr>
            <xdr:cNvPr id="3108" name="OptionButton43" hidden="1">
              <a:extLst>
                <a:ext uri="{63B3BB69-23CF-44E3-9099-C40C66FF867C}">
                  <a14:compatExt spid="_x0000_s3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114300</xdr:colOff>
      <xdr:row>26</xdr:row>
      <xdr:rowOff>95250</xdr:rowOff>
    </xdr:from>
    <xdr:to>
      <xdr:col>20</xdr:col>
      <xdr:colOff>238125</xdr:colOff>
      <xdr:row>26</xdr:row>
      <xdr:rowOff>95250</xdr:rowOff>
    </xdr:to>
    <xdr:cxnSp macro="">
      <xdr:nvCxnSpPr>
        <xdr:cNvPr id="48" name="直線矢印コネクタ 47"/>
        <xdr:cNvCxnSpPr/>
      </xdr:nvCxnSpPr>
      <xdr:spPr>
        <a:xfrm>
          <a:off x="5448300" y="6953250"/>
          <a:ext cx="304800"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46</xdr:row>
      <xdr:rowOff>92056</xdr:rowOff>
    </xdr:from>
    <xdr:to>
      <xdr:col>31</xdr:col>
      <xdr:colOff>772583</xdr:colOff>
      <xdr:row>50</xdr:row>
      <xdr:rowOff>219062</xdr:rowOff>
    </xdr:to>
    <xdr:grpSp>
      <xdr:nvGrpSpPr>
        <xdr:cNvPr id="49" name="グループ化 48"/>
        <xdr:cNvGrpSpPr/>
      </xdr:nvGrpSpPr>
      <xdr:grpSpPr>
        <a:xfrm>
          <a:off x="0" y="12336973"/>
          <a:ext cx="9493250" cy="1174756"/>
          <a:chOff x="0" y="12999791"/>
          <a:chExt cx="9489535" cy="793389"/>
        </a:xfrm>
      </xdr:grpSpPr>
      <xdr:sp macro="" textlink="">
        <xdr:nvSpPr>
          <xdr:cNvPr id="50" name="テキスト ボックス 2"/>
          <xdr:cNvSpPr txBox="1">
            <a:spLocks noChangeArrowheads="1"/>
          </xdr:cNvSpPr>
        </xdr:nvSpPr>
        <xdr:spPr bwMode="auto">
          <a:xfrm>
            <a:off x="0" y="13079050"/>
            <a:ext cx="9489535" cy="714130"/>
          </a:xfrm>
          <a:prstGeom prst="rect">
            <a:avLst/>
          </a:prstGeom>
          <a:noFill/>
          <a:ln w="9525">
            <a:solidFill>
              <a:schemeClr val="tx1"/>
            </a:solidFill>
            <a:prstDash val="sysDot"/>
            <a:miter lim="800000"/>
            <a:headEnd/>
            <a:tailEnd/>
          </a:ln>
        </xdr:spPr>
        <xdr:txBody>
          <a:bodyPr rot="0" vert="horz" wrap="square" lIns="91440" tIns="45720" rIns="91440" bIns="45720" anchor="t" anchorCtr="0">
            <a:noAutofit/>
          </a:bodyPr>
          <a:lstStyle/>
          <a:p>
            <a:pPr algn="just">
              <a:spcAft>
                <a:spcPts val="0"/>
              </a:spcAft>
            </a:pPr>
            <a:r>
              <a:rPr lang="ja-JP" sz="1100" b="1" kern="100">
                <a:effectLst/>
                <a:latin typeface="+mn-ea"/>
                <a:ea typeface="+mn-ea"/>
                <a:cs typeface="Times New Roman" panose="02020603050405020304" pitchFamily="18" charset="0"/>
              </a:rPr>
              <a:t>〇保留処理</a:t>
            </a:r>
            <a:r>
              <a:rPr lang="ja-JP" sz="1100" kern="100">
                <a:effectLst/>
                <a:latin typeface="+mn-ea"/>
                <a:ea typeface="+mn-ea"/>
                <a:cs typeface="Times New Roman" panose="02020603050405020304" pitchFamily="18" charset="0"/>
              </a:rPr>
              <a:t>：□済　</a:t>
            </a:r>
            <a:r>
              <a:rPr lang="en-US" altLang="ja-JP" sz="1100" kern="100">
                <a:effectLst/>
                <a:latin typeface="+mn-ea"/>
                <a:ea typeface="+mn-ea"/>
                <a:cs typeface="Times New Roman" panose="02020603050405020304" pitchFamily="18" charset="0"/>
              </a:rPr>
              <a:t>   </a:t>
            </a:r>
            <a:r>
              <a:rPr lang="ja-JP" sz="1100" b="1" kern="100">
                <a:effectLst/>
                <a:latin typeface="+mn-ea"/>
                <a:ea typeface="+mn-ea"/>
                <a:cs typeface="Times New Roman" panose="02020603050405020304" pitchFamily="18" charset="0"/>
              </a:rPr>
              <a:t>〇転用処理時</a:t>
            </a:r>
            <a:r>
              <a:rPr lang="ja-JP" sz="1100" kern="100">
                <a:effectLst/>
                <a:latin typeface="+mn-ea"/>
                <a:ea typeface="+mn-ea"/>
                <a:cs typeface="Times New Roman" panose="02020603050405020304" pitchFamily="18" charset="0"/>
              </a:rPr>
              <a:t>：補足コメント：□削除済</a:t>
            </a:r>
            <a:r>
              <a:rPr lang="ja-JP" altLang="en-US" sz="1100" kern="100">
                <a:effectLst/>
                <a:latin typeface="+mn-ea"/>
                <a:ea typeface="+mn-ea"/>
                <a:cs typeface="Times New Roman" panose="02020603050405020304" pitchFamily="18" charset="0"/>
              </a:rPr>
              <a:t>　</a:t>
            </a:r>
            <a:endParaRPr lang="en-US" altLang="ja-JP" sz="1100" kern="100">
              <a:effectLst/>
              <a:latin typeface="+mn-ea"/>
              <a:ea typeface="+mn-ea"/>
              <a:cs typeface="Times New Roman" panose="02020603050405020304" pitchFamily="18" charset="0"/>
            </a:endParaRPr>
          </a:p>
          <a:p>
            <a:pPr algn="just">
              <a:spcAft>
                <a:spcPts val="0"/>
              </a:spcAft>
            </a:pPr>
            <a:r>
              <a:rPr lang="ja-JP" altLang="en-US" sz="1100" b="1" kern="100">
                <a:effectLst/>
                <a:latin typeface="+mn-ea"/>
                <a:ea typeface="+mn-ea"/>
                <a:cs typeface="Times New Roman" panose="02020603050405020304" pitchFamily="18" charset="0"/>
              </a:rPr>
              <a:t>○月平均の残業時間</a:t>
            </a:r>
            <a:r>
              <a:rPr lang="ja-JP" altLang="en-US" sz="1100" kern="100">
                <a:effectLst/>
                <a:latin typeface="+mn-ea"/>
                <a:ea typeface="+mn-ea"/>
                <a:cs typeface="Times New Roman" panose="02020603050405020304" pitchFamily="18" charset="0"/>
              </a:rPr>
              <a:t>：□</a:t>
            </a:r>
            <a:r>
              <a:rPr lang="en-US" altLang="ja-JP" sz="1100" kern="100">
                <a:effectLst/>
                <a:latin typeface="+mn-ea"/>
                <a:ea typeface="+mn-ea"/>
                <a:cs typeface="Times New Roman" panose="02020603050405020304" pitchFamily="18" charset="0"/>
              </a:rPr>
              <a:t>30</a:t>
            </a:r>
            <a:r>
              <a:rPr lang="ja-JP" altLang="en-US" sz="1100" kern="100">
                <a:effectLst/>
                <a:latin typeface="+mn-ea"/>
                <a:ea typeface="+mn-ea"/>
                <a:cs typeface="Times New Roman" panose="02020603050405020304" pitchFamily="18" charset="0"/>
              </a:rPr>
              <a:t>時間以上　かつ　□</a:t>
            </a:r>
            <a:r>
              <a:rPr lang="en-US" altLang="ja-JP" sz="1100" kern="100">
                <a:effectLst/>
                <a:latin typeface="+mn-ea"/>
                <a:ea typeface="+mn-ea"/>
                <a:cs typeface="Times New Roman" panose="02020603050405020304" pitchFamily="18" charset="0"/>
              </a:rPr>
              <a:t>36</a:t>
            </a:r>
            <a:r>
              <a:rPr lang="ja-JP" altLang="en-US" sz="1100" kern="100">
                <a:effectLst/>
                <a:latin typeface="+mn-ea"/>
                <a:ea typeface="+mn-ea"/>
                <a:cs typeface="Times New Roman" panose="02020603050405020304" pitchFamily="18" charset="0"/>
              </a:rPr>
              <a:t>協定特別条項なし→□特別条項確認済み</a:t>
            </a:r>
            <a:endParaRPr lang="en-US" altLang="ja-JP" sz="1100" kern="100">
              <a:effectLst/>
              <a:latin typeface="+mn-ea"/>
              <a:ea typeface="+mn-ea"/>
              <a:cs typeface="Times New Roman" panose="02020603050405020304" pitchFamily="18" charset="0"/>
            </a:endParaRPr>
          </a:p>
          <a:p>
            <a:pPr algn="just">
              <a:spcAft>
                <a:spcPts val="0"/>
              </a:spcAft>
            </a:pPr>
            <a:r>
              <a:rPr lang="ja-JP" sz="1100" b="1" kern="100">
                <a:effectLst/>
                <a:latin typeface="+mn-ea"/>
                <a:ea typeface="+mn-ea"/>
                <a:cs typeface="Times New Roman" panose="02020603050405020304" pitchFamily="18" charset="0"/>
              </a:rPr>
              <a:t>〇求人コード（識別欄入力）：</a:t>
            </a:r>
            <a:r>
              <a:rPr lang="en-US" altLang="ja-JP" sz="1100" b="0" kern="100">
                <a:effectLst/>
                <a:latin typeface="+mn-ea"/>
                <a:ea typeface="+mn-ea"/>
                <a:cs typeface="Times New Roman" panose="02020603050405020304" pitchFamily="18" charset="0"/>
              </a:rPr>
              <a:t>Y34(</a:t>
            </a:r>
            <a:r>
              <a:rPr lang="ja-JP" altLang="en-US" sz="1100" b="0" kern="100">
                <a:effectLst/>
                <a:latin typeface="+mn-ea"/>
                <a:ea typeface="+mn-ea"/>
                <a:cs typeface="Times New Roman" panose="02020603050405020304" pitchFamily="18" charset="0"/>
              </a:rPr>
              <a:t>中退者可</a:t>
            </a:r>
            <a:r>
              <a:rPr lang="en-US" altLang="ja-JP" sz="1100" b="0" kern="100">
                <a:effectLst/>
                <a:latin typeface="+mn-ea"/>
                <a:ea typeface="+mn-ea"/>
                <a:cs typeface="Times New Roman" panose="02020603050405020304" pitchFamily="18" charset="0"/>
              </a:rPr>
              <a:t>)</a:t>
            </a:r>
            <a:r>
              <a:rPr lang="ja-JP" altLang="en-US" sz="1100" b="0" kern="100">
                <a:effectLst/>
                <a:latin typeface="+mn-ea"/>
                <a:ea typeface="+mn-ea"/>
                <a:cs typeface="Times New Roman" panose="02020603050405020304" pitchFamily="18" charset="0"/>
              </a:rPr>
              <a:t>入力：□済・</a:t>
            </a:r>
            <a:r>
              <a:rPr lang="en-US" sz="1100" kern="100">
                <a:effectLst/>
                <a:latin typeface="+mn-ea"/>
                <a:ea typeface="+mn-ea"/>
                <a:cs typeface="Times New Roman" panose="02020603050405020304" pitchFamily="18" charset="0"/>
              </a:rPr>
              <a:t>Y35(</a:t>
            </a:r>
            <a:r>
              <a:rPr lang="ja-JP" sz="1100" kern="100">
                <a:effectLst/>
                <a:latin typeface="+mn-ea"/>
                <a:ea typeface="+mn-ea"/>
                <a:cs typeface="Times New Roman" panose="02020603050405020304" pitchFamily="18" charset="0"/>
              </a:rPr>
              <a:t>既卒可</a:t>
            </a:r>
            <a:r>
              <a:rPr lang="en-US" sz="1100" kern="100">
                <a:effectLst/>
                <a:latin typeface="+mn-ea"/>
                <a:ea typeface="+mn-ea"/>
                <a:cs typeface="Times New Roman" panose="02020603050405020304" pitchFamily="18" charset="0"/>
              </a:rPr>
              <a:t>)</a:t>
            </a:r>
            <a:r>
              <a:rPr lang="ja-JP" sz="1100" kern="100">
                <a:effectLst/>
                <a:latin typeface="+mn-ea"/>
                <a:ea typeface="+mn-ea"/>
                <a:cs typeface="Times New Roman" panose="02020603050405020304" pitchFamily="18" charset="0"/>
              </a:rPr>
              <a:t>入力：□済</a:t>
            </a:r>
            <a:r>
              <a:rPr lang="ja-JP" altLang="en-US" sz="1100" kern="100">
                <a:effectLst/>
                <a:latin typeface="+mn-ea"/>
                <a:ea typeface="+mn-ea"/>
                <a:cs typeface="Times New Roman" panose="02020603050405020304" pitchFamily="18" charset="0"/>
              </a:rPr>
              <a:t>・</a:t>
            </a:r>
            <a:r>
              <a:rPr lang="en-US" altLang="ja-JP" sz="1100" kern="100">
                <a:effectLst/>
                <a:latin typeface="+mn-ea"/>
                <a:ea typeface="+mn-ea"/>
                <a:cs typeface="Times New Roman" panose="02020603050405020304" pitchFamily="18" charset="0"/>
              </a:rPr>
              <a:t>Z47(</a:t>
            </a:r>
            <a:r>
              <a:rPr lang="ja-JP" altLang="en-US" sz="1100" kern="100">
                <a:effectLst/>
                <a:latin typeface="+mn-ea"/>
                <a:ea typeface="+mn-ea"/>
                <a:cs typeface="Times New Roman" panose="02020603050405020304" pitchFamily="18" charset="0"/>
              </a:rPr>
              <a:t>障害者</a:t>
            </a:r>
            <a:r>
              <a:rPr lang="en-US" alt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入力済→□非公開</a:t>
            </a:r>
            <a:endParaRPr lang="en-US" altLang="ja-JP" sz="1100" kern="100">
              <a:effectLst/>
              <a:latin typeface="+mn-ea"/>
              <a:ea typeface="+mn-ea"/>
              <a:cs typeface="Times New Roman" panose="02020603050405020304" pitchFamily="18" charset="0"/>
            </a:endParaRPr>
          </a:p>
          <a:p>
            <a:pPr algn="just">
              <a:spcAft>
                <a:spcPts val="0"/>
              </a:spcAft>
            </a:pPr>
            <a:r>
              <a:rPr lang="ja-JP" altLang="en-US" sz="1100" b="1" kern="100">
                <a:effectLst/>
                <a:latin typeface="+mn-ea"/>
                <a:ea typeface="+mn-ea"/>
                <a:cs typeface="Times New Roman" panose="02020603050405020304" pitchFamily="18" charset="0"/>
              </a:rPr>
              <a:t>○</a:t>
            </a:r>
            <a:r>
              <a:rPr lang="en-US" altLang="ja-JP" sz="1100" b="1" kern="100">
                <a:effectLst/>
                <a:latin typeface="+mn-ea"/>
                <a:ea typeface="+mn-ea"/>
                <a:cs typeface="Times New Roman" panose="02020603050405020304" pitchFamily="18" charset="0"/>
              </a:rPr>
              <a:t>36</a:t>
            </a:r>
            <a:r>
              <a:rPr lang="ja-JP" altLang="en-US" sz="1100" b="1" kern="100">
                <a:effectLst/>
                <a:latin typeface="+mn-ea"/>
                <a:ea typeface="+mn-ea"/>
                <a:cs typeface="Times New Roman" panose="02020603050405020304" pitchFamily="18" charset="0"/>
              </a:rPr>
              <a:t>協定の特別条項</a:t>
            </a:r>
            <a:r>
              <a:rPr lang="ja-JP" altLang="en-US" sz="1100" kern="100">
                <a:effectLst/>
                <a:latin typeface="+mn-ea"/>
                <a:ea typeface="+mn-ea"/>
                <a:cs typeface="Times New Roman" panose="02020603050405020304" pitchFamily="18" charset="0"/>
              </a:rPr>
              <a:t>：□１か月</a:t>
            </a:r>
            <a:r>
              <a:rPr lang="en-US" altLang="ja-JP" sz="1100" kern="100">
                <a:effectLst/>
                <a:latin typeface="+mn-ea"/>
                <a:ea typeface="+mn-ea"/>
                <a:cs typeface="Times New Roman" panose="02020603050405020304" pitchFamily="18" charset="0"/>
              </a:rPr>
              <a:t>100</a:t>
            </a:r>
            <a:r>
              <a:rPr lang="ja-JP" altLang="en-US" sz="1100" kern="100">
                <a:effectLst/>
                <a:latin typeface="+mn-ea"/>
                <a:ea typeface="+mn-ea"/>
                <a:cs typeface="Times New Roman" panose="02020603050405020304" pitchFamily="18" charset="0"/>
              </a:rPr>
              <a:t>時間または年</a:t>
            </a:r>
            <a:r>
              <a:rPr lang="en-US" altLang="ja-JP" sz="1100" kern="100">
                <a:effectLst/>
                <a:latin typeface="+mn-ea"/>
                <a:ea typeface="+mn-ea"/>
                <a:cs typeface="Times New Roman" panose="02020603050405020304" pitchFamily="18" charset="0"/>
              </a:rPr>
              <a:t>720</a:t>
            </a:r>
            <a:r>
              <a:rPr lang="ja-JP" altLang="en-US" sz="1100" kern="100">
                <a:effectLst/>
                <a:latin typeface="+mn-ea"/>
                <a:ea typeface="+mn-ea"/>
                <a:cs typeface="Times New Roman" panose="02020603050405020304" pitchFamily="18" charset="0"/>
              </a:rPr>
              <a:t>時間を超えている</a:t>
            </a:r>
            <a:endParaRPr lang="en-US" altLang="ja-JP" sz="1100" kern="100">
              <a:effectLst/>
              <a:latin typeface="+mn-ea"/>
              <a:ea typeface="+mn-ea"/>
              <a:cs typeface="Times New Roman" panose="02020603050405020304" pitchFamily="18" charset="0"/>
            </a:endParaRPr>
          </a:p>
        </xdr:txBody>
      </xdr:sp>
      <xdr:sp macro="" textlink="">
        <xdr:nvSpPr>
          <xdr:cNvPr id="51" name="テキスト ボックス 50"/>
          <xdr:cNvSpPr txBox="1"/>
        </xdr:nvSpPr>
        <xdr:spPr>
          <a:xfrm>
            <a:off x="4247570" y="12999791"/>
            <a:ext cx="733462" cy="1576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b="1"/>
              <a:t>安定所記載欄</a:t>
            </a:r>
          </a:p>
        </xdr:txBody>
      </xdr:sp>
    </xdr:grpSp>
    <xdr:clientData/>
  </xdr:twoCellAnchor>
  <xdr:twoCellAnchor>
    <xdr:from>
      <xdr:col>29</xdr:col>
      <xdr:colOff>180976</xdr:colOff>
      <xdr:row>51</xdr:row>
      <xdr:rowOff>78441</xdr:rowOff>
    </xdr:from>
    <xdr:to>
      <xdr:col>31</xdr:col>
      <xdr:colOff>815789</xdr:colOff>
      <xdr:row>52</xdr:row>
      <xdr:rowOff>149598</xdr:rowOff>
    </xdr:to>
    <xdr:sp macro="" textlink="">
      <xdr:nvSpPr>
        <xdr:cNvPr id="52" name="正方形/長方形 51"/>
        <xdr:cNvSpPr/>
      </xdr:nvSpPr>
      <xdr:spPr>
        <a:xfrm>
          <a:off x="8220076" y="13584891"/>
          <a:ext cx="1368238" cy="51883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600" b="1"/>
            <a:t>２ページ</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45</xdr:row>
          <xdr:rowOff>19050</xdr:rowOff>
        </xdr:from>
        <xdr:to>
          <xdr:col>3</xdr:col>
          <xdr:colOff>28575</xdr:colOff>
          <xdr:row>45</xdr:row>
          <xdr:rowOff>266700</xdr:rowOff>
        </xdr:to>
        <xdr:sp macro="" textlink="">
          <xdr:nvSpPr>
            <xdr:cNvPr id="3109" name="OptionButton89" hidden="1">
              <a:extLst>
                <a:ext uri="{63B3BB69-23CF-44E3-9099-C40C66FF867C}">
                  <a14:compatExt spid="_x0000_s3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19050</xdr:rowOff>
        </xdr:from>
        <xdr:to>
          <xdr:col>6</xdr:col>
          <xdr:colOff>209550</xdr:colOff>
          <xdr:row>45</xdr:row>
          <xdr:rowOff>257175</xdr:rowOff>
        </xdr:to>
        <xdr:sp macro="" textlink="">
          <xdr:nvSpPr>
            <xdr:cNvPr id="3110" name="OptionButton90" hidden="1">
              <a:extLst>
                <a:ext uri="{63B3BB69-23CF-44E3-9099-C40C66FF867C}">
                  <a14:compatExt spid="_x0000_s3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200026</xdr:colOff>
      <xdr:row>43</xdr:row>
      <xdr:rowOff>295275</xdr:rowOff>
    </xdr:from>
    <xdr:to>
      <xdr:col>10</xdr:col>
      <xdr:colOff>257176</xdr:colOff>
      <xdr:row>46</xdr:row>
      <xdr:rowOff>21437</xdr:rowOff>
    </xdr:to>
    <xdr:sp macro="" textlink="">
      <xdr:nvSpPr>
        <xdr:cNvPr id="55" name="右矢印 54"/>
        <xdr:cNvSpPr/>
      </xdr:nvSpPr>
      <xdr:spPr>
        <a:xfrm>
          <a:off x="2066926" y="11687175"/>
          <a:ext cx="857250" cy="57388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mc:AlternateContent xmlns:mc="http://schemas.openxmlformats.org/markup-compatibility/2006">
    <mc:Choice xmlns:a14="http://schemas.microsoft.com/office/drawing/2010/main" Requires="a14">
      <xdr:twoCellAnchor editAs="oneCell">
        <xdr:from>
          <xdr:col>33</xdr:col>
          <xdr:colOff>85725</xdr:colOff>
          <xdr:row>45</xdr:row>
          <xdr:rowOff>28575</xdr:rowOff>
        </xdr:from>
        <xdr:to>
          <xdr:col>33</xdr:col>
          <xdr:colOff>762000</xdr:colOff>
          <xdr:row>45</xdr:row>
          <xdr:rowOff>266700</xdr:rowOff>
        </xdr:to>
        <xdr:sp macro="" textlink="">
          <xdr:nvSpPr>
            <xdr:cNvPr id="3111" name="OptionButton91" hidden="1">
              <a:extLst>
                <a:ext uri="{63B3BB69-23CF-44E3-9099-C40C66FF867C}">
                  <a14:compatExt spid="_x0000_s3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54</xdr:row>
          <xdr:rowOff>561975</xdr:rowOff>
        </xdr:from>
        <xdr:to>
          <xdr:col>31</xdr:col>
          <xdr:colOff>752475</xdr:colOff>
          <xdr:row>54</xdr:row>
          <xdr:rowOff>914400</xdr:rowOff>
        </xdr:to>
        <xdr:sp macro="" textlink="">
          <xdr:nvSpPr>
            <xdr:cNvPr id="3112" name="CheckBox1" hidden="1">
              <a:extLst>
                <a:ext uri="{63B3BB69-23CF-44E3-9099-C40C66FF867C}">
                  <a14:compatExt spid="_x0000_s3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55</xdr:row>
          <xdr:rowOff>209550</xdr:rowOff>
        </xdr:from>
        <xdr:to>
          <xdr:col>31</xdr:col>
          <xdr:colOff>752475</xdr:colOff>
          <xdr:row>55</xdr:row>
          <xdr:rowOff>561975</xdr:rowOff>
        </xdr:to>
        <xdr:sp macro="" textlink="">
          <xdr:nvSpPr>
            <xdr:cNvPr id="3113" name="CheckBox2" hidden="1">
              <a:extLst>
                <a:ext uri="{63B3BB69-23CF-44E3-9099-C40C66FF867C}">
                  <a14:compatExt spid="_x0000_s3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56</xdr:row>
          <xdr:rowOff>228600</xdr:rowOff>
        </xdr:from>
        <xdr:to>
          <xdr:col>31</xdr:col>
          <xdr:colOff>752475</xdr:colOff>
          <xdr:row>56</xdr:row>
          <xdr:rowOff>581025</xdr:rowOff>
        </xdr:to>
        <xdr:sp macro="" textlink="">
          <xdr:nvSpPr>
            <xdr:cNvPr id="3114" name="CheckBox3" hidden="1">
              <a:extLst>
                <a:ext uri="{63B3BB69-23CF-44E3-9099-C40C66FF867C}">
                  <a14:compatExt spid="_x0000_s3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57</xdr:row>
          <xdr:rowOff>228600</xdr:rowOff>
        </xdr:from>
        <xdr:to>
          <xdr:col>31</xdr:col>
          <xdr:colOff>752475</xdr:colOff>
          <xdr:row>57</xdr:row>
          <xdr:rowOff>581025</xdr:rowOff>
        </xdr:to>
        <xdr:sp macro="" textlink="">
          <xdr:nvSpPr>
            <xdr:cNvPr id="3115" name="CheckBox4" hidden="1">
              <a:extLst>
                <a:ext uri="{63B3BB69-23CF-44E3-9099-C40C66FF867C}">
                  <a14:compatExt spid="_x0000_s3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58</xdr:row>
          <xdr:rowOff>171450</xdr:rowOff>
        </xdr:from>
        <xdr:to>
          <xdr:col>31</xdr:col>
          <xdr:colOff>752475</xdr:colOff>
          <xdr:row>58</xdr:row>
          <xdr:rowOff>523875</xdr:rowOff>
        </xdr:to>
        <xdr:sp macro="" textlink="">
          <xdr:nvSpPr>
            <xdr:cNvPr id="3116" name="CheckBox5" hidden="1">
              <a:extLst>
                <a:ext uri="{63B3BB69-23CF-44E3-9099-C40C66FF867C}">
                  <a14:compatExt spid="_x0000_s3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59</xdr:row>
          <xdr:rowOff>209550</xdr:rowOff>
        </xdr:from>
        <xdr:to>
          <xdr:col>31</xdr:col>
          <xdr:colOff>752475</xdr:colOff>
          <xdr:row>59</xdr:row>
          <xdr:rowOff>561975</xdr:rowOff>
        </xdr:to>
        <xdr:sp macro="" textlink="">
          <xdr:nvSpPr>
            <xdr:cNvPr id="3117" name="CheckBox6" hidden="1">
              <a:extLst>
                <a:ext uri="{63B3BB69-23CF-44E3-9099-C40C66FF867C}">
                  <a14:compatExt spid="_x0000_s3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60</xdr:row>
          <xdr:rowOff>238125</xdr:rowOff>
        </xdr:from>
        <xdr:to>
          <xdr:col>31</xdr:col>
          <xdr:colOff>752475</xdr:colOff>
          <xdr:row>60</xdr:row>
          <xdr:rowOff>590550</xdr:rowOff>
        </xdr:to>
        <xdr:sp macro="" textlink="">
          <xdr:nvSpPr>
            <xdr:cNvPr id="3118" name="CheckBox7" hidden="1">
              <a:extLst>
                <a:ext uri="{63B3BB69-23CF-44E3-9099-C40C66FF867C}">
                  <a14:compatExt spid="_x0000_s3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61</xdr:row>
          <xdr:rowOff>238125</xdr:rowOff>
        </xdr:from>
        <xdr:to>
          <xdr:col>31</xdr:col>
          <xdr:colOff>752475</xdr:colOff>
          <xdr:row>61</xdr:row>
          <xdr:rowOff>590550</xdr:rowOff>
        </xdr:to>
        <xdr:sp macro="" textlink="">
          <xdr:nvSpPr>
            <xdr:cNvPr id="3119" name="CheckBox8" hidden="1">
              <a:extLst>
                <a:ext uri="{63B3BB69-23CF-44E3-9099-C40C66FF867C}">
                  <a14:compatExt spid="_x0000_s3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62</xdr:row>
          <xdr:rowOff>238125</xdr:rowOff>
        </xdr:from>
        <xdr:to>
          <xdr:col>31</xdr:col>
          <xdr:colOff>752475</xdr:colOff>
          <xdr:row>62</xdr:row>
          <xdr:rowOff>590550</xdr:rowOff>
        </xdr:to>
        <xdr:sp macro="" textlink="">
          <xdr:nvSpPr>
            <xdr:cNvPr id="3120" name="CheckBox9" hidden="1">
              <a:extLst>
                <a:ext uri="{63B3BB69-23CF-44E3-9099-C40C66FF867C}">
                  <a14:compatExt spid="_x0000_s3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63</xdr:row>
          <xdr:rowOff>228600</xdr:rowOff>
        </xdr:from>
        <xdr:to>
          <xdr:col>31</xdr:col>
          <xdr:colOff>752475</xdr:colOff>
          <xdr:row>63</xdr:row>
          <xdr:rowOff>581025</xdr:rowOff>
        </xdr:to>
        <xdr:sp macro="" textlink="">
          <xdr:nvSpPr>
            <xdr:cNvPr id="3121" name="CheckBox10" hidden="1">
              <a:extLst>
                <a:ext uri="{63B3BB69-23CF-44E3-9099-C40C66FF867C}">
                  <a14:compatExt spid="_x0000_s3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64</xdr:row>
          <xdr:rowOff>247650</xdr:rowOff>
        </xdr:from>
        <xdr:to>
          <xdr:col>31</xdr:col>
          <xdr:colOff>752475</xdr:colOff>
          <xdr:row>64</xdr:row>
          <xdr:rowOff>600075</xdr:rowOff>
        </xdr:to>
        <xdr:sp macro="" textlink="">
          <xdr:nvSpPr>
            <xdr:cNvPr id="3122" name="CheckBox11" hidden="1">
              <a:extLst>
                <a:ext uri="{63B3BB69-23CF-44E3-9099-C40C66FF867C}">
                  <a14:compatExt spid="_x0000_s3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23</xdr:col>
      <xdr:colOff>209551</xdr:colOff>
      <xdr:row>65</xdr:row>
      <xdr:rowOff>180976</xdr:rowOff>
    </xdr:from>
    <xdr:to>
      <xdr:col>31</xdr:col>
      <xdr:colOff>666751</xdr:colOff>
      <xdr:row>65</xdr:row>
      <xdr:rowOff>485776</xdr:rowOff>
    </xdr:to>
    <xdr:sp macro="" textlink="">
      <xdr:nvSpPr>
        <xdr:cNvPr id="68" name="正方形/長方形 67"/>
        <xdr:cNvSpPr/>
      </xdr:nvSpPr>
      <xdr:spPr>
        <a:xfrm>
          <a:off x="6524626" y="24488776"/>
          <a:ext cx="2914650" cy="304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署名は印刷をした後にご記入ください。</a:t>
          </a:r>
        </a:p>
      </xdr:txBody>
    </xdr:sp>
    <xdr:clientData/>
  </xdr:twoCellAnchor>
  <xdr:twoCellAnchor>
    <xdr:from>
      <xdr:col>30</xdr:col>
      <xdr:colOff>57150</xdr:colOff>
      <xdr:row>0</xdr:row>
      <xdr:rowOff>9525</xdr:rowOff>
    </xdr:from>
    <xdr:to>
      <xdr:col>31</xdr:col>
      <xdr:colOff>820271</xdr:colOff>
      <xdr:row>0</xdr:row>
      <xdr:rowOff>312645</xdr:rowOff>
    </xdr:to>
    <xdr:sp macro="" textlink="">
      <xdr:nvSpPr>
        <xdr:cNvPr id="69" name="正方形/長方形 68"/>
        <xdr:cNvSpPr/>
      </xdr:nvSpPr>
      <xdr:spPr>
        <a:xfrm>
          <a:off x="8391525" y="9525"/>
          <a:ext cx="1201271" cy="303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600" b="1"/>
            <a:t>１ページ</a:t>
          </a:r>
        </a:p>
      </xdr:txBody>
    </xdr:sp>
    <xdr:clientData/>
  </xdr:twoCellAnchor>
  <xdr:twoCellAnchor>
    <xdr:from>
      <xdr:col>5</xdr:col>
      <xdr:colOff>200025</xdr:colOff>
      <xdr:row>11</xdr:row>
      <xdr:rowOff>276226</xdr:rowOff>
    </xdr:from>
    <xdr:to>
      <xdr:col>9</xdr:col>
      <xdr:colOff>19050</xdr:colOff>
      <xdr:row>14</xdr:row>
      <xdr:rowOff>1</xdr:rowOff>
    </xdr:to>
    <xdr:sp macro="" textlink="">
      <xdr:nvSpPr>
        <xdr:cNvPr id="70" name="右矢印 69"/>
        <xdr:cNvSpPr/>
      </xdr:nvSpPr>
      <xdr:spPr>
        <a:xfrm>
          <a:off x="1533525" y="2857501"/>
          <a:ext cx="885825" cy="59055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5</xdr:col>
      <xdr:colOff>200025</xdr:colOff>
      <xdr:row>15</xdr:row>
      <xdr:rowOff>1</xdr:rowOff>
    </xdr:from>
    <xdr:to>
      <xdr:col>9</xdr:col>
      <xdr:colOff>11206</xdr:colOff>
      <xdr:row>17</xdr:row>
      <xdr:rowOff>0</xdr:rowOff>
    </xdr:to>
    <xdr:sp macro="" textlink="">
      <xdr:nvSpPr>
        <xdr:cNvPr id="71" name="右矢印 70"/>
        <xdr:cNvSpPr/>
      </xdr:nvSpPr>
      <xdr:spPr>
        <a:xfrm>
          <a:off x="1533525" y="3762376"/>
          <a:ext cx="877981" cy="552449"/>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17</xdr:col>
      <xdr:colOff>280147</xdr:colOff>
      <xdr:row>11</xdr:row>
      <xdr:rowOff>266701</xdr:rowOff>
    </xdr:from>
    <xdr:to>
      <xdr:col>21</xdr:col>
      <xdr:colOff>19050</xdr:colOff>
      <xdr:row>14</xdr:row>
      <xdr:rowOff>23606</xdr:rowOff>
    </xdr:to>
    <xdr:sp macro="" textlink="">
      <xdr:nvSpPr>
        <xdr:cNvPr id="72" name="右矢印 71"/>
        <xdr:cNvSpPr/>
      </xdr:nvSpPr>
      <xdr:spPr>
        <a:xfrm>
          <a:off x="4909297" y="2847976"/>
          <a:ext cx="891428" cy="6236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17</xdr:col>
      <xdr:colOff>280147</xdr:colOff>
      <xdr:row>15</xdr:row>
      <xdr:rowOff>9525</xdr:rowOff>
    </xdr:from>
    <xdr:to>
      <xdr:col>21</xdr:col>
      <xdr:colOff>35859</xdr:colOff>
      <xdr:row>17</xdr:row>
      <xdr:rowOff>0</xdr:rowOff>
    </xdr:to>
    <xdr:sp macro="" textlink="">
      <xdr:nvSpPr>
        <xdr:cNvPr id="73" name="右矢印 72"/>
        <xdr:cNvSpPr/>
      </xdr:nvSpPr>
      <xdr:spPr>
        <a:xfrm>
          <a:off x="4909297" y="3771900"/>
          <a:ext cx="908237" cy="542925"/>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5</xdr:col>
      <xdr:colOff>244848</xdr:colOff>
      <xdr:row>22</xdr:row>
      <xdr:rowOff>19050</xdr:rowOff>
    </xdr:from>
    <xdr:to>
      <xdr:col>9</xdr:col>
      <xdr:colOff>7844</xdr:colOff>
      <xdr:row>23</xdr:row>
      <xdr:rowOff>304800</xdr:rowOff>
    </xdr:to>
    <xdr:sp macro="" textlink="">
      <xdr:nvSpPr>
        <xdr:cNvPr id="74" name="右矢印 73"/>
        <xdr:cNvSpPr/>
      </xdr:nvSpPr>
      <xdr:spPr>
        <a:xfrm>
          <a:off x="1578348" y="5762625"/>
          <a:ext cx="829796" cy="5334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18</xdr:col>
      <xdr:colOff>0</xdr:colOff>
      <xdr:row>22</xdr:row>
      <xdr:rowOff>0</xdr:rowOff>
    </xdr:from>
    <xdr:to>
      <xdr:col>21</xdr:col>
      <xdr:colOff>28575</xdr:colOff>
      <xdr:row>23</xdr:row>
      <xdr:rowOff>321366</xdr:rowOff>
    </xdr:to>
    <xdr:sp macro="" textlink="">
      <xdr:nvSpPr>
        <xdr:cNvPr id="75" name="右矢印 74"/>
        <xdr:cNvSpPr/>
      </xdr:nvSpPr>
      <xdr:spPr>
        <a:xfrm>
          <a:off x="4972050" y="5743575"/>
          <a:ext cx="838200" cy="54996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有の場合</a:t>
          </a:r>
        </a:p>
      </xdr:txBody>
    </xdr:sp>
    <xdr:clientData/>
  </xdr:twoCellAnchor>
  <xdr:twoCellAnchor>
    <xdr:from>
      <xdr:col>7</xdr:col>
      <xdr:colOff>257676</xdr:colOff>
      <xdr:row>24</xdr:row>
      <xdr:rowOff>265697</xdr:rowOff>
    </xdr:from>
    <xdr:to>
      <xdr:col>11</xdr:col>
      <xdr:colOff>31406</xdr:colOff>
      <xdr:row>27</xdr:row>
      <xdr:rowOff>0</xdr:rowOff>
    </xdr:to>
    <xdr:sp macro="" textlink="">
      <xdr:nvSpPr>
        <xdr:cNvPr id="76" name="右矢印 75"/>
        <xdr:cNvSpPr/>
      </xdr:nvSpPr>
      <xdr:spPr>
        <a:xfrm>
          <a:off x="2124576" y="6561722"/>
          <a:ext cx="840530" cy="543928"/>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7</xdr:col>
      <xdr:colOff>200025</xdr:colOff>
      <xdr:row>29</xdr:row>
      <xdr:rowOff>0</xdr:rowOff>
    </xdr:from>
    <xdr:to>
      <xdr:col>11</xdr:col>
      <xdr:colOff>133350</xdr:colOff>
      <xdr:row>31</xdr:row>
      <xdr:rowOff>114300</xdr:rowOff>
    </xdr:to>
    <xdr:sp macro="" textlink="">
      <xdr:nvSpPr>
        <xdr:cNvPr id="77" name="右矢印 76"/>
        <xdr:cNvSpPr/>
      </xdr:nvSpPr>
      <xdr:spPr>
        <a:xfrm>
          <a:off x="2066925" y="7667625"/>
          <a:ext cx="1000125" cy="6096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xdr:twoCellAnchor>
    <xdr:from>
      <xdr:col>7</xdr:col>
      <xdr:colOff>180974</xdr:colOff>
      <xdr:row>37</xdr:row>
      <xdr:rowOff>218248</xdr:rowOff>
    </xdr:from>
    <xdr:to>
      <xdr:col>11</xdr:col>
      <xdr:colOff>76199</xdr:colOff>
      <xdr:row>39</xdr:row>
      <xdr:rowOff>228600</xdr:rowOff>
    </xdr:to>
    <xdr:sp macro="" textlink="">
      <xdr:nvSpPr>
        <xdr:cNvPr id="78" name="右矢印 77"/>
        <xdr:cNvSpPr/>
      </xdr:nvSpPr>
      <xdr:spPr>
        <a:xfrm>
          <a:off x="2047874" y="9971848"/>
          <a:ext cx="962025" cy="57232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19</xdr:col>
      <xdr:colOff>114300</xdr:colOff>
      <xdr:row>26</xdr:row>
      <xdr:rowOff>95250</xdr:rowOff>
    </xdr:from>
    <xdr:to>
      <xdr:col>20</xdr:col>
      <xdr:colOff>238125</xdr:colOff>
      <xdr:row>26</xdr:row>
      <xdr:rowOff>95250</xdr:rowOff>
    </xdr:to>
    <xdr:cxnSp macro="">
      <xdr:nvCxnSpPr>
        <xdr:cNvPr id="79" name="直線矢印コネクタ 78"/>
        <xdr:cNvCxnSpPr/>
      </xdr:nvCxnSpPr>
      <xdr:spPr>
        <a:xfrm>
          <a:off x="5448300" y="6953250"/>
          <a:ext cx="304800"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200026</xdr:colOff>
      <xdr:row>43</xdr:row>
      <xdr:rowOff>295275</xdr:rowOff>
    </xdr:from>
    <xdr:to>
      <xdr:col>10</xdr:col>
      <xdr:colOff>257176</xdr:colOff>
      <xdr:row>46</xdr:row>
      <xdr:rowOff>21437</xdr:rowOff>
    </xdr:to>
    <xdr:sp macro="" textlink="">
      <xdr:nvSpPr>
        <xdr:cNvPr id="81" name="右矢印 80"/>
        <xdr:cNvSpPr/>
      </xdr:nvSpPr>
      <xdr:spPr>
        <a:xfrm>
          <a:off x="2066926" y="11687175"/>
          <a:ext cx="857250" cy="57388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18</xdr:row>
          <xdr:rowOff>266700</xdr:rowOff>
        </xdr:from>
        <xdr:to>
          <xdr:col>2</xdr:col>
          <xdr:colOff>257175</xdr:colOff>
          <xdr:row>19</xdr:row>
          <xdr:rowOff>257175</xdr:rowOff>
        </xdr:to>
        <xdr:sp macro="" textlink="">
          <xdr:nvSpPr>
            <xdr:cNvPr id="3123" name="OptionButton9" hidden="1">
              <a:extLst>
                <a:ext uri="{63B3BB69-23CF-44E3-9099-C40C66FF867C}">
                  <a14:compatExt spid="_x0000_s3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9525</xdr:rowOff>
        </xdr:from>
        <xdr:to>
          <xdr:col>7</xdr:col>
          <xdr:colOff>142875</xdr:colOff>
          <xdr:row>19</xdr:row>
          <xdr:rowOff>0</xdr:rowOff>
        </xdr:to>
        <xdr:sp macro="" textlink="">
          <xdr:nvSpPr>
            <xdr:cNvPr id="3124" name="OptionButton10" hidden="1">
              <a:extLst>
                <a:ext uri="{63B3BB69-23CF-44E3-9099-C40C66FF867C}">
                  <a14:compatExt spid="_x0000_s3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104775</xdr:colOff>
      <xdr:row>18</xdr:row>
      <xdr:rowOff>219075</xdr:rowOff>
    </xdr:from>
    <xdr:to>
      <xdr:col>3</xdr:col>
      <xdr:colOff>114300</xdr:colOff>
      <xdr:row>20</xdr:row>
      <xdr:rowOff>19050</xdr:rowOff>
    </xdr:to>
    <xdr:cxnSp macro="">
      <xdr:nvCxnSpPr>
        <xdr:cNvPr id="84" name="直線矢印コネクタ 83"/>
        <xdr:cNvCxnSpPr/>
      </xdr:nvCxnSpPr>
      <xdr:spPr>
        <a:xfrm flipH="1">
          <a:off x="904875" y="4848225"/>
          <a:ext cx="9525"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180975</xdr:colOff>
          <xdr:row>19</xdr:row>
          <xdr:rowOff>114300</xdr:rowOff>
        </xdr:from>
        <xdr:to>
          <xdr:col>12</xdr:col>
          <xdr:colOff>142875</xdr:colOff>
          <xdr:row>20</xdr:row>
          <xdr:rowOff>85725</xdr:rowOff>
        </xdr:to>
        <xdr:sp macro="" textlink="">
          <xdr:nvSpPr>
            <xdr:cNvPr id="3125" name="OptionButton11" hidden="1">
              <a:extLst>
                <a:ext uri="{63B3BB69-23CF-44E3-9099-C40C66FF867C}">
                  <a14:compatExt spid="_x0000_s3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123825</xdr:rowOff>
        </xdr:from>
        <xdr:to>
          <xdr:col>16</xdr:col>
          <xdr:colOff>352425</xdr:colOff>
          <xdr:row>20</xdr:row>
          <xdr:rowOff>95250</xdr:rowOff>
        </xdr:to>
        <xdr:sp macro="" textlink="">
          <xdr:nvSpPr>
            <xdr:cNvPr id="3126" name="OptionButton12" hidden="1">
              <a:extLst>
                <a:ext uri="{63B3BB69-23CF-44E3-9099-C40C66FF867C}">
                  <a14:compatExt spid="_x0000_s3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171450</xdr:colOff>
      <xdr:row>18</xdr:row>
      <xdr:rowOff>133350</xdr:rowOff>
    </xdr:from>
    <xdr:to>
      <xdr:col>21</xdr:col>
      <xdr:colOff>22412</xdr:colOff>
      <xdr:row>20</xdr:row>
      <xdr:rowOff>110136</xdr:rowOff>
    </xdr:to>
    <xdr:sp macro="" textlink="">
      <xdr:nvSpPr>
        <xdr:cNvPr id="87" name="右矢印 86"/>
        <xdr:cNvSpPr/>
      </xdr:nvSpPr>
      <xdr:spPr>
        <a:xfrm>
          <a:off x="4800600" y="4762500"/>
          <a:ext cx="1003487" cy="54828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mc:AlternateContent xmlns:mc="http://schemas.openxmlformats.org/markup-compatibility/2006">
    <mc:Choice xmlns:a14="http://schemas.microsoft.com/office/drawing/2010/main" Requires="a14">
      <xdr:twoCellAnchor editAs="oneCell">
        <xdr:from>
          <xdr:col>35</xdr:col>
          <xdr:colOff>161925</xdr:colOff>
          <xdr:row>19</xdr:row>
          <xdr:rowOff>76200</xdr:rowOff>
        </xdr:from>
        <xdr:to>
          <xdr:col>35</xdr:col>
          <xdr:colOff>904875</xdr:colOff>
          <xdr:row>20</xdr:row>
          <xdr:rowOff>114300</xdr:rowOff>
        </xdr:to>
        <xdr:sp macro="" textlink="">
          <xdr:nvSpPr>
            <xdr:cNvPr id="3127" name="OptionButton13" hidden="1">
              <a:extLst>
                <a:ext uri="{63B3BB69-23CF-44E3-9099-C40C66FF867C}">
                  <a14:compatExt spid="_x0000_s3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18</xdr:row>
          <xdr:rowOff>19050</xdr:rowOff>
        </xdr:from>
        <xdr:to>
          <xdr:col>24</xdr:col>
          <xdr:colOff>219075</xdr:colOff>
          <xdr:row>18</xdr:row>
          <xdr:rowOff>266700</xdr:rowOff>
        </xdr:to>
        <xdr:sp macro="" textlink="">
          <xdr:nvSpPr>
            <xdr:cNvPr id="3128" name="OptionButton14" hidden="1">
              <a:extLst>
                <a:ext uri="{63B3BB69-23CF-44E3-9099-C40C66FF867C}">
                  <a14:compatExt spid="_x0000_s3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19</xdr:row>
          <xdr:rowOff>104775</xdr:rowOff>
        </xdr:from>
        <xdr:to>
          <xdr:col>36</xdr:col>
          <xdr:colOff>819150</xdr:colOff>
          <xdr:row>20</xdr:row>
          <xdr:rowOff>85725</xdr:rowOff>
        </xdr:to>
        <xdr:sp macro="" textlink="">
          <xdr:nvSpPr>
            <xdr:cNvPr id="3129" name="OptionButton15" hidden="1">
              <a:extLst>
                <a:ext uri="{63B3BB69-23CF-44E3-9099-C40C66FF867C}">
                  <a14:compatExt spid="_x0000_s3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20</xdr:row>
          <xdr:rowOff>9525</xdr:rowOff>
        </xdr:from>
        <xdr:to>
          <xdr:col>23</xdr:col>
          <xdr:colOff>171450</xdr:colOff>
          <xdr:row>21</xdr:row>
          <xdr:rowOff>0</xdr:rowOff>
        </xdr:to>
        <xdr:sp macro="" textlink="">
          <xdr:nvSpPr>
            <xdr:cNvPr id="3130" name="OptionButton44" hidden="1">
              <a:extLst>
                <a:ext uri="{63B3BB69-23CF-44E3-9099-C40C66FF867C}">
                  <a14:compatExt spid="_x0000_s3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xdr:row>
          <xdr:rowOff>19050</xdr:rowOff>
        </xdr:from>
        <xdr:to>
          <xdr:col>25</xdr:col>
          <xdr:colOff>257175</xdr:colOff>
          <xdr:row>20</xdr:row>
          <xdr:rowOff>228600</xdr:rowOff>
        </xdr:to>
        <xdr:sp macro="" textlink="">
          <xdr:nvSpPr>
            <xdr:cNvPr id="3131" name="OptionButton45" hidden="1">
              <a:extLst>
                <a:ext uri="{63B3BB69-23CF-44E3-9099-C40C66FF867C}">
                  <a14:compatExt spid="_x0000_s3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18</xdr:row>
          <xdr:rowOff>47625</xdr:rowOff>
        </xdr:from>
        <xdr:to>
          <xdr:col>29</xdr:col>
          <xdr:colOff>85725</xdr:colOff>
          <xdr:row>20</xdr:row>
          <xdr:rowOff>228600</xdr:rowOff>
        </xdr:to>
        <xdr:sp macro="" textlink="">
          <xdr:nvSpPr>
            <xdr:cNvPr id="3132" name="OptionButton46" hidden="1">
              <a:extLst>
                <a:ext uri="{63B3BB69-23CF-44E3-9099-C40C66FF867C}">
                  <a14:compatExt spid="_x0000_s3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18</xdr:row>
          <xdr:rowOff>257175</xdr:rowOff>
        </xdr:from>
        <xdr:to>
          <xdr:col>31</xdr:col>
          <xdr:colOff>647700</xdr:colOff>
          <xdr:row>20</xdr:row>
          <xdr:rowOff>0</xdr:rowOff>
        </xdr:to>
        <xdr:sp macro="" textlink="">
          <xdr:nvSpPr>
            <xdr:cNvPr id="3133" name="OptionButton47" hidden="1">
              <a:extLst>
                <a:ext uri="{63B3BB69-23CF-44E3-9099-C40C66FF867C}">
                  <a14:compatExt spid="_x0000_s3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200025</xdr:colOff>
      <xdr:row>18</xdr:row>
      <xdr:rowOff>200025</xdr:rowOff>
    </xdr:from>
    <xdr:to>
      <xdr:col>21</xdr:col>
      <xdr:colOff>209550</xdr:colOff>
      <xdr:row>20</xdr:row>
      <xdr:rowOff>0</xdr:rowOff>
    </xdr:to>
    <xdr:cxnSp macro="">
      <xdr:nvCxnSpPr>
        <xdr:cNvPr id="95" name="直線矢印コネクタ 94"/>
        <xdr:cNvCxnSpPr/>
      </xdr:nvCxnSpPr>
      <xdr:spPr>
        <a:xfrm flipH="1">
          <a:off x="5981700" y="4829175"/>
          <a:ext cx="9525"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40112</xdr:colOff>
      <xdr:row>8</xdr:row>
      <xdr:rowOff>228900</xdr:rowOff>
    </xdr:from>
    <xdr:to>
      <xdr:col>33</xdr:col>
      <xdr:colOff>32431</xdr:colOff>
      <xdr:row>9</xdr:row>
      <xdr:rowOff>210908</xdr:rowOff>
    </xdr:to>
    <xdr:sp macro="" textlink="">
      <xdr:nvSpPr>
        <xdr:cNvPr id="96" name="テキスト ボックス 95"/>
        <xdr:cNvSpPr txBox="1"/>
      </xdr:nvSpPr>
      <xdr:spPr>
        <a:xfrm>
          <a:off x="8326862" y="2303233"/>
          <a:ext cx="1399902" cy="22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明石公共職業安定所</a:t>
          </a:r>
        </a:p>
      </xdr:txBody>
    </xdr:sp>
    <xdr:clientData/>
  </xdr:twoCellAnchor>
  <xdr:twoCellAnchor>
    <xdr:from>
      <xdr:col>30</xdr:col>
      <xdr:colOff>19051</xdr:colOff>
      <xdr:row>53</xdr:row>
      <xdr:rowOff>114300</xdr:rowOff>
    </xdr:from>
    <xdr:to>
      <xdr:col>33</xdr:col>
      <xdr:colOff>1</xdr:colOff>
      <xdr:row>54</xdr:row>
      <xdr:rowOff>28575</xdr:rowOff>
    </xdr:to>
    <xdr:sp macro="" textlink="">
      <xdr:nvSpPr>
        <xdr:cNvPr id="97" name="テキスト ボックス 96"/>
        <xdr:cNvSpPr txBox="1"/>
      </xdr:nvSpPr>
      <xdr:spPr>
        <a:xfrm>
          <a:off x="8353426" y="14487525"/>
          <a:ext cx="1390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明石公共職業安定所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ja7000000cb016.mja.esb.mhlw.go.jp\vol9\KJORFS\Desktop\(((%20&#12288;&#27714;&#20154;&#21463;&#29702;&#12288;%20)))&#12304;&#39640;&#21330;&#21463;&#29702;&#12305;\&#9733;&#9733;2024&#24180;&#24230;&#9733;&#9733;&#39640;&#21330;&#27714;&#20154;&#21463;&#29702;&#38306;&#20418;\&#12304;&#20803;&#12305;&#39640;&#21330;&#27714;&#20154;&#12481;&#12455;&#12483;&#12463;&#12471;&#12540;&#12488;&#12304;&#26126;&#30707;&#29256;&#12305;&#12308;&#26481;&#20140;&#12539;&#26032;&#23487;&#25152;&#36578;&#29992;&#20998;&#12309;0007232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最低賃金表"/>
    </sheetNames>
    <sheetDataSet>
      <sheetData sheetId="0"/>
      <sheetData sheetId="1">
        <row r="2">
          <cell r="B2" t="str">
            <v>北海道</v>
          </cell>
          <cell r="C2">
            <v>920</v>
          </cell>
        </row>
        <row r="3">
          <cell r="B3" t="str">
            <v>青森</v>
          </cell>
          <cell r="C3">
            <v>853</v>
          </cell>
        </row>
        <row r="4">
          <cell r="B4" t="str">
            <v>岩手</v>
          </cell>
          <cell r="C4">
            <v>854</v>
          </cell>
        </row>
        <row r="5">
          <cell r="B5" t="str">
            <v>宮城</v>
          </cell>
          <cell r="C5">
            <v>883</v>
          </cell>
        </row>
        <row r="6">
          <cell r="B6" t="str">
            <v>秋田</v>
          </cell>
          <cell r="C6">
            <v>853</v>
          </cell>
        </row>
        <row r="7">
          <cell r="B7" t="str">
            <v>山形</v>
          </cell>
          <cell r="C7">
            <v>854</v>
          </cell>
        </row>
        <row r="8">
          <cell r="B8" t="str">
            <v>福島</v>
          </cell>
          <cell r="C8">
            <v>858</v>
          </cell>
        </row>
        <row r="9">
          <cell r="B9" t="str">
            <v>茨城</v>
          </cell>
          <cell r="C9">
            <v>911</v>
          </cell>
        </row>
        <row r="10">
          <cell r="B10" t="str">
            <v>栃木</v>
          </cell>
          <cell r="C10">
            <v>913</v>
          </cell>
        </row>
        <row r="11">
          <cell r="B11" t="str">
            <v>群馬</v>
          </cell>
          <cell r="C11">
            <v>895</v>
          </cell>
        </row>
        <row r="12">
          <cell r="B12" t="str">
            <v>埼玉</v>
          </cell>
          <cell r="C12">
            <v>987</v>
          </cell>
        </row>
        <row r="13">
          <cell r="B13" t="str">
            <v>千葉</v>
          </cell>
          <cell r="C13">
            <v>984</v>
          </cell>
        </row>
        <row r="14">
          <cell r="B14" t="str">
            <v>東京</v>
          </cell>
          <cell r="C14">
            <v>1072</v>
          </cell>
        </row>
        <row r="15">
          <cell r="B15" t="str">
            <v>神奈川</v>
          </cell>
          <cell r="C15">
            <v>1071</v>
          </cell>
        </row>
        <row r="16">
          <cell r="B16" t="str">
            <v>新潟</v>
          </cell>
          <cell r="C16">
            <v>890</v>
          </cell>
        </row>
        <row r="17">
          <cell r="B17" t="str">
            <v>富山</v>
          </cell>
          <cell r="C17">
            <v>908</v>
          </cell>
        </row>
        <row r="18">
          <cell r="B18" t="str">
            <v>石川</v>
          </cell>
          <cell r="C18">
            <v>891</v>
          </cell>
        </row>
        <row r="19">
          <cell r="B19" t="str">
            <v>福井</v>
          </cell>
          <cell r="C19">
            <v>888</v>
          </cell>
        </row>
        <row r="20">
          <cell r="B20" t="str">
            <v>山梨</v>
          </cell>
          <cell r="C20">
            <v>898</v>
          </cell>
        </row>
        <row r="21">
          <cell r="B21" t="str">
            <v>長野</v>
          </cell>
          <cell r="C21">
            <v>908</v>
          </cell>
        </row>
        <row r="22">
          <cell r="B22" t="str">
            <v>岐阜</v>
          </cell>
          <cell r="C22">
            <v>910</v>
          </cell>
        </row>
        <row r="23">
          <cell r="B23" t="str">
            <v>静岡</v>
          </cell>
          <cell r="C23">
            <v>944</v>
          </cell>
        </row>
        <row r="24">
          <cell r="B24" t="str">
            <v>愛知</v>
          </cell>
          <cell r="C24">
            <v>986</v>
          </cell>
        </row>
        <row r="25">
          <cell r="B25" t="str">
            <v>三重</v>
          </cell>
          <cell r="C25">
            <v>933</v>
          </cell>
        </row>
        <row r="26">
          <cell r="B26" t="str">
            <v>滋賀</v>
          </cell>
          <cell r="C26">
            <v>927</v>
          </cell>
        </row>
        <row r="27">
          <cell r="B27" t="str">
            <v>京都</v>
          </cell>
          <cell r="C27">
            <v>968</v>
          </cell>
        </row>
        <row r="28">
          <cell r="B28" t="str">
            <v>大阪</v>
          </cell>
          <cell r="C28">
            <v>1023</v>
          </cell>
        </row>
        <row r="29">
          <cell r="B29" t="str">
            <v>兵庫</v>
          </cell>
          <cell r="C29">
            <v>960</v>
          </cell>
        </row>
        <row r="30">
          <cell r="B30" t="str">
            <v>奈良</v>
          </cell>
          <cell r="C30">
            <v>896</v>
          </cell>
        </row>
        <row r="31">
          <cell r="B31" t="str">
            <v>和歌山</v>
          </cell>
          <cell r="C31">
            <v>889</v>
          </cell>
        </row>
        <row r="32">
          <cell r="B32" t="str">
            <v>鳥取</v>
          </cell>
          <cell r="C32">
            <v>854</v>
          </cell>
        </row>
        <row r="33">
          <cell r="B33" t="str">
            <v>島根</v>
          </cell>
          <cell r="C33">
            <v>857</v>
          </cell>
        </row>
        <row r="34">
          <cell r="B34" t="str">
            <v>岡山</v>
          </cell>
          <cell r="C34">
            <v>892</v>
          </cell>
        </row>
        <row r="35">
          <cell r="B35" t="str">
            <v>広島</v>
          </cell>
          <cell r="C35">
            <v>930</v>
          </cell>
        </row>
        <row r="36">
          <cell r="B36" t="str">
            <v>山口</v>
          </cell>
          <cell r="C36">
            <v>888</v>
          </cell>
        </row>
        <row r="37">
          <cell r="B37" t="str">
            <v>徳島</v>
          </cell>
          <cell r="C37">
            <v>855</v>
          </cell>
        </row>
        <row r="38">
          <cell r="B38" t="str">
            <v>香川</v>
          </cell>
          <cell r="C38">
            <v>878</v>
          </cell>
        </row>
        <row r="39">
          <cell r="B39" t="str">
            <v>愛媛</v>
          </cell>
          <cell r="C39">
            <v>853</v>
          </cell>
        </row>
        <row r="40">
          <cell r="B40" t="str">
            <v>高知</v>
          </cell>
          <cell r="C40">
            <v>853</v>
          </cell>
        </row>
        <row r="41">
          <cell r="B41" t="str">
            <v>福岡</v>
          </cell>
          <cell r="C41">
            <v>900</v>
          </cell>
        </row>
        <row r="42">
          <cell r="B42" t="str">
            <v>佐賀</v>
          </cell>
          <cell r="C42">
            <v>853</v>
          </cell>
        </row>
        <row r="43">
          <cell r="B43" t="str">
            <v>長崎</v>
          </cell>
          <cell r="C43">
            <v>853</v>
          </cell>
        </row>
        <row r="44">
          <cell r="B44" t="str">
            <v>熊本</v>
          </cell>
          <cell r="C44">
            <v>853</v>
          </cell>
        </row>
        <row r="45">
          <cell r="B45" t="str">
            <v>大分</v>
          </cell>
          <cell r="C45">
            <v>854</v>
          </cell>
        </row>
        <row r="46">
          <cell r="B46" t="str">
            <v>宮崎</v>
          </cell>
          <cell r="C46">
            <v>853</v>
          </cell>
        </row>
        <row r="47">
          <cell r="B47" t="str">
            <v>鹿児島</v>
          </cell>
          <cell r="C47">
            <v>853</v>
          </cell>
        </row>
        <row r="48">
          <cell r="B48" t="str">
            <v>沖縄</v>
          </cell>
          <cell r="C48">
            <v>853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A179"/>
  <sheetViews>
    <sheetView showGridLines="0" tabSelected="1" view="pageBreakPreview" topLeftCell="A7" zoomScale="90" zoomScaleNormal="100" zoomScaleSheetLayoutView="90" workbookViewId="0">
      <selection activeCell="AD39" sqref="AD39:AF40"/>
    </sheetView>
  </sheetViews>
  <sheetFormatPr defaultColWidth="8.875" defaultRowHeight="18.75" x14ac:dyDescent="0.4"/>
  <cols>
    <col min="1" max="16" width="3.5" style="1" customWidth="1"/>
    <col min="17" max="17" width="4.75" style="1" customWidth="1"/>
    <col min="18" max="18" width="4.5" style="1" customWidth="1"/>
    <col min="19" max="19" width="4.75" style="1" customWidth="1"/>
    <col min="20" max="20" width="2.375" style="1" customWidth="1"/>
    <col min="21" max="25" width="3.5" style="1" customWidth="1"/>
    <col min="26" max="27" width="3.875" style="1" customWidth="1"/>
    <col min="28" max="28" width="4" style="1" customWidth="1"/>
    <col min="29" max="30" width="3.875" style="1" customWidth="1"/>
    <col min="31" max="31" width="5.75" style="1" customWidth="1"/>
    <col min="32" max="32" width="12.25" style="1" customWidth="1"/>
    <col min="33" max="33" width="0.5" style="12" customWidth="1"/>
    <col min="34" max="34" width="10.75" style="24" customWidth="1"/>
    <col min="35" max="35" width="20.5" style="27" customWidth="1"/>
    <col min="36" max="36" width="12.125" style="1" customWidth="1"/>
    <col min="37" max="37" width="11.75" customWidth="1"/>
    <col min="38" max="38" width="8.875" style="1"/>
    <col min="39" max="39" width="0.375" style="38" customWidth="1"/>
    <col min="40" max="16384" width="8.875" style="1"/>
  </cols>
  <sheetData>
    <row r="1" spans="1:39" ht="25.5" customHeight="1" x14ac:dyDescent="0.4">
      <c r="A1" s="82" t="s">
        <v>220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43"/>
      <c r="AF1" s="43"/>
      <c r="AH1" s="83" t="s">
        <v>59</v>
      </c>
      <c r="AI1" s="84"/>
      <c r="AJ1" s="85"/>
    </row>
    <row r="2" spans="1:39" ht="20.45" customHeight="1" x14ac:dyDescent="0.4">
      <c r="A2" s="86" t="s">
        <v>0</v>
      </c>
      <c r="B2" s="87"/>
      <c r="C2" s="87"/>
      <c r="D2" s="87"/>
      <c r="E2" s="87"/>
      <c r="F2" s="87"/>
      <c r="G2" s="87"/>
      <c r="H2" s="87"/>
      <c r="I2" s="87"/>
      <c r="J2" s="87"/>
      <c r="K2" s="87"/>
      <c r="L2" s="87"/>
      <c r="M2" s="88"/>
      <c r="O2" s="89" t="s">
        <v>205</v>
      </c>
      <c r="P2" s="89"/>
      <c r="Q2" s="89"/>
      <c r="R2" s="89"/>
      <c r="S2" s="89"/>
      <c r="T2" s="89"/>
      <c r="U2" s="89"/>
      <c r="V2" s="89"/>
      <c r="W2" s="89"/>
      <c r="X2" s="89"/>
      <c r="Y2" s="89"/>
      <c r="Z2" s="89"/>
      <c r="AA2" s="89"/>
      <c r="AB2" s="89"/>
      <c r="AD2" s="90" t="s">
        <v>209</v>
      </c>
      <c r="AE2" s="91"/>
      <c r="AF2" s="91"/>
      <c r="AG2" s="23"/>
      <c r="AH2" s="92" t="s">
        <v>61</v>
      </c>
      <c r="AI2" s="93"/>
      <c r="AJ2" s="94"/>
    </row>
    <row r="3" spans="1:39" ht="20.45" customHeight="1" x14ac:dyDescent="0.4">
      <c r="A3" s="98"/>
      <c r="B3" s="99"/>
      <c r="C3" s="99"/>
      <c r="D3" s="99"/>
      <c r="E3" s="99"/>
      <c r="F3" s="99"/>
      <c r="G3" s="99"/>
      <c r="H3" s="99"/>
      <c r="I3" s="99"/>
      <c r="J3" s="99"/>
      <c r="K3" s="99"/>
      <c r="L3" s="99"/>
      <c r="M3" s="100"/>
      <c r="O3" s="104" t="s">
        <v>1</v>
      </c>
      <c r="P3" s="105"/>
      <c r="Q3" s="105"/>
      <c r="R3" s="106"/>
      <c r="S3" s="107" t="s">
        <v>210</v>
      </c>
      <c r="T3" s="108"/>
      <c r="U3" s="109"/>
      <c r="V3" s="110"/>
      <c r="W3" s="110"/>
      <c r="X3" s="110"/>
      <c r="Y3" s="111"/>
      <c r="Z3" s="69" t="s">
        <v>2</v>
      </c>
      <c r="AA3" s="70"/>
      <c r="AB3" s="70"/>
      <c r="AD3" s="71" t="s">
        <v>13</v>
      </c>
      <c r="AE3" s="72"/>
      <c r="AF3" s="68" t="s">
        <v>29</v>
      </c>
      <c r="AG3" s="13"/>
      <c r="AH3" s="92"/>
      <c r="AI3" s="93"/>
      <c r="AJ3" s="94"/>
    </row>
    <row r="4" spans="1:39" ht="20.45" customHeight="1" x14ac:dyDescent="0.4">
      <c r="A4" s="101"/>
      <c r="B4" s="102"/>
      <c r="C4" s="102"/>
      <c r="D4" s="102"/>
      <c r="E4" s="102"/>
      <c r="F4" s="102"/>
      <c r="G4" s="102"/>
      <c r="H4" s="102"/>
      <c r="I4" s="102"/>
      <c r="J4" s="102"/>
      <c r="K4" s="102"/>
      <c r="L4" s="102"/>
      <c r="M4" s="103"/>
      <c r="O4" s="73" t="s">
        <v>4</v>
      </c>
      <c r="P4" s="73"/>
      <c r="Q4" s="73"/>
      <c r="R4" s="73"/>
      <c r="S4" s="74"/>
      <c r="T4" s="75"/>
      <c r="U4" s="75"/>
      <c r="V4" s="75"/>
      <c r="W4" s="75"/>
      <c r="X4" s="75"/>
      <c r="Y4" s="75"/>
      <c r="Z4" s="75"/>
      <c r="AA4" s="75"/>
      <c r="AB4" s="75"/>
      <c r="AD4" s="76" t="s">
        <v>78</v>
      </c>
      <c r="AE4" s="77"/>
      <c r="AF4" s="80"/>
      <c r="AG4" s="13"/>
      <c r="AH4" s="95"/>
      <c r="AI4" s="96"/>
      <c r="AJ4" s="97"/>
    </row>
    <row r="5" spans="1:39" ht="13.5" customHeight="1" x14ac:dyDescent="0.4">
      <c r="AD5" s="78"/>
      <c r="AE5" s="79"/>
      <c r="AF5" s="81"/>
      <c r="AH5" s="35" t="s">
        <v>0</v>
      </c>
      <c r="AI5" s="35" t="s">
        <v>1</v>
      </c>
      <c r="AJ5" s="37" t="s">
        <v>4</v>
      </c>
    </row>
    <row r="6" spans="1:39" ht="25.5" x14ac:dyDescent="0.4">
      <c r="A6" s="86" t="s">
        <v>3</v>
      </c>
      <c r="B6" s="87"/>
      <c r="C6" s="87"/>
      <c r="D6" s="87"/>
      <c r="E6" s="87"/>
      <c r="F6" s="87"/>
      <c r="G6" s="87"/>
      <c r="H6" s="87"/>
      <c r="I6" s="87"/>
      <c r="J6" s="87"/>
      <c r="K6" s="87"/>
      <c r="L6" s="87"/>
      <c r="M6" s="88"/>
      <c r="O6" s="89" t="s">
        <v>6</v>
      </c>
      <c r="P6" s="89"/>
      <c r="Q6" s="89"/>
      <c r="R6" s="89"/>
      <c r="S6" s="89"/>
      <c r="T6" s="89"/>
      <c r="U6" s="89"/>
      <c r="V6" s="89"/>
      <c r="W6" s="89"/>
      <c r="X6" s="89"/>
      <c r="Y6" s="89"/>
      <c r="Z6" s="89"/>
      <c r="AA6" s="89"/>
      <c r="AB6" s="89"/>
      <c r="AD6" s="112" t="s">
        <v>14</v>
      </c>
      <c r="AE6" s="112"/>
      <c r="AF6" s="113"/>
      <c r="AH6" s="36" t="str">
        <f>IF(A3="","未入力","")</f>
        <v>未入力</v>
      </c>
      <c r="AI6" s="36" t="str">
        <f>IF(AND(LEN(U3)=6,LEN(AA3)=1),"","未入力")</f>
        <v>未入力</v>
      </c>
      <c r="AJ6" s="36" t="str">
        <f>IF(S4="","未入力","")</f>
        <v>未入力</v>
      </c>
      <c r="AM6" s="38" t="str">
        <f>IF(S8="","",VLOOKUP(S8,[1]最低賃金表!$B$2:$C$48,2,FALSE))</f>
        <v/>
      </c>
    </row>
    <row r="7" spans="1:39" ht="18.75" customHeight="1" x14ac:dyDescent="0.4">
      <c r="A7" s="104" t="s">
        <v>203</v>
      </c>
      <c r="B7" s="105"/>
      <c r="C7" s="105"/>
      <c r="D7" s="106"/>
      <c r="E7" s="114"/>
      <c r="F7" s="115"/>
      <c r="G7" s="115"/>
      <c r="H7" s="115"/>
      <c r="I7" s="115"/>
      <c r="J7" s="115"/>
      <c r="K7" s="115"/>
      <c r="L7" s="115"/>
      <c r="M7" s="116"/>
      <c r="O7" s="117" t="s">
        <v>9</v>
      </c>
      <c r="P7" s="117"/>
      <c r="Q7" s="117"/>
      <c r="R7" s="117"/>
      <c r="S7" s="118"/>
      <c r="T7" s="119"/>
      <c r="U7" s="119"/>
      <c r="V7" s="120"/>
      <c r="W7" s="104" t="s">
        <v>10</v>
      </c>
      <c r="X7" s="105"/>
      <c r="Y7" s="105"/>
      <c r="Z7" s="105"/>
      <c r="AA7" s="105"/>
      <c r="AB7" s="106"/>
      <c r="AD7" s="112"/>
      <c r="AE7" s="112"/>
      <c r="AF7" s="113"/>
      <c r="AH7" s="37" t="s">
        <v>206</v>
      </c>
      <c r="AI7" s="37" t="s">
        <v>204</v>
      </c>
      <c r="AJ7" s="37" t="s">
        <v>5</v>
      </c>
      <c r="AM7" s="38" t="str">
        <f>IF(U8="","",VLOOKUP(U8,[1]最低賃金表!$B$2:$C$48,2,FALSE))</f>
        <v/>
      </c>
    </row>
    <row r="8" spans="1:39" ht="19.5" customHeight="1" x14ac:dyDescent="0.4">
      <c r="A8" s="121" t="s">
        <v>204</v>
      </c>
      <c r="B8" s="122"/>
      <c r="C8" s="122"/>
      <c r="D8" s="123"/>
      <c r="E8" s="114"/>
      <c r="F8" s="115"/>
      <c r="G8" s="115"/>
      <c r="H8" s="115"/>
      <c r="I8" s="115"/>
      <c r="J8" s="115"/>
      <c r="K8" s="115"/>
      <c r="L8" s="115"/>
      <c r="M8" s="116"/>
      <c r="O8" s="132" t="s">
        <v>8</v>
      </c>
      <c r="P8" s="132"/>
      <c r="Q8" s="132"/>
      <c r="R8" s="132"/>
      <c r="S8" s="118"/>
      <c r="T8" s="120"/>
      <c r="U8" s="118"/>
      <c r="V8" s="120"/>
      <c r="W8" s="118"/>
      <c r="X8" s="120"/>
      <c r="Y8" s="118"/>
      <c r="Z8" s="120"/>
      <c r="AA8" s="118"/>
      <c r="AB8" s="120"/>
      <c r="AD8" s="112"/>
      <c r="AE8" s="112"/>
      <c r="AF8" s="113"/>
      <c r="AH8" s="36" t="str">
        <f>IF(E7="","未入力","")</f>
        <v>未入力</v>
      </c>
      <c r="AI8" s="36" t="str">
        <f>IF(E8="","未入力","")</f>
        <v>未入力</v>
      </c>
      <c r="AJ8" s="36" t="str">
        <f>IF(E9="","未入力","")</f>
        <v>未入力</v>
      </c>
      <c r="AM8" s="38" t="str">
        <f>IF(W8="","",VLOOKUP(W8,[1]最低賃金表!B4:C50,2,FALSE))</f>
        <v/>
      </c>
    </row>
    <row r="9" spans="1:39" ht="19.5" customHeight="1" x14ac:dyDescent="0.4">
      <c r="A9" s="121" t="s">
        <v>5</v>
      </c>
      <c r="B9" s="122"/>
      <c r="C9" s="122"/>
      <c r="D9" s="123"/>
      <c r="E9" s="114"/>
      <c r="F9" s="115"/>
      <c r="G9" s="115"/>
      <c r="H9" s="115"/>
      <c r="I9" s="115"/>
      <c r="J9" s="115"/>
      <c r="K9" s="115"/>
      <c r="L9" s="115"/>
      <c r="M9" s="116"/>
      <c r="O9" s="121" t="s">
        <v>7</v>
      </c>
      <c r="P9" s="122"/>
      <c r="Q9" s="122"/>
      <c r="R9" s="123"/>
      <c r="S9" s="124"/>
      <c r="T9" s="124"/>
      <c r="U9" s="124"/>
      <c r="V9" s="124"/>
      <c r="W9" s="124"/>
      <c r="X9" s="124"/>
      <c r="Y9" s="124"/>
      <c r="Z9" s="124"/>
      <c r="AA9" s="124"/>
      <c r="AB9" s="124"/>
      <c r="AD9" s="112"/>
      <c r="AE9" s="112"/>
      <c r="AF9" s="113"/>
      <c r="AH9" s="37" t="s">
        <v>9</v>
      </c>
      <c r="AI9" s="37" t="s">
        <v>60</v>
      </c>
      <c r="AJ9" s="37" t="s">
        <v>7</v>
      </c>
      <c r="AM9" s="38" t="str">
        <f>IF(Y8="","",VLOOKUP(Y8,[1]最低賃金表!$B$2:$C$48,2,FALSE))</f>
        <v/>
      </c>
    </row>
    <row r="10" spans="1:39" ht="19.5" customHeight="1" x14ac:dyDescent="0.4">
      <c r="A10" s="31" t="s">
        <v>103</v>
      </c>
      <c r="B10" s="11"/>
      <c r="C10" s="11"/>
      <c r="D10" s="11"/>
      <c r="E10" s="12"/>
      <c r="F10" s="12"/>
      <c r="G10" s="12"/>
      <c r="H10" s="12"/>
      <c r="I10" s="12"/>
      <c r="J10" s="12"/>
      <c r="K10" s="12"/>
      <c r="L10" s="12"/>
      <c r="M10" s="12"/>
      <c r="N10" s="10"/>
      <c r="O10" s="10"/>
      <c r="P10" s="11"/>
      <c r="Q10" s="11"/>
      <c r="R10" s="11"/>
      <c r="S10" s="11"/>
      <c r="T10" s="12"/>
      <c r="U10" s="12"/>
      <c r="V10" s="12"/>
      <c r="W10" s="12"/>
      <c r="X10" s="12"/>
      <c r="Y10" s="12"/>
      <c r="Z10" s="12"/>
      <c r="AA10" s="12"/>
      <c r="AB10" s="12"/>
      <c r="AC10" s="10"/>
      <c r="AD10" s="29"/>
      <c r="AE10" s="30"/>
      <c r="AF10" s="42"/>
      <c r="AH10" s="36" t="str">
        <f>IF(S7="","未入力","")</f>
        <v>未入力</v>
      </c>
      <c r="AI10" s="36" t="str">
        <f>IF(AND(S8="",U8="",W8="",Y8="",AA8=""),"未入力","")</f>
        <v>未入力</v>
      </c>
      <c r="AJ10" s="36" t="str">
        <f>IF(S9="","未入力","")</f>
        <v>未入力</v>
      </c>
      <c r="AM10" s="38" t="str">
        <f>IF(AA8="","",VLOOKUP(AA8,[1]最低賃金表!$B$2:$C$48,2,FALSE))</f>
        <v/>
      </c>
    </row>
    <row r="11" spans="1:39" ht="0.75" customHeight="1" x14ac:dyDescent="0.4">
      <c r="A11" s="31"/>
      <c r="B11" s="11"/>
      <c r="C11" s="11"/>
      <c r="D11" s="11"/>
      <c r="E11" s="12"/>
      <c r="F11" s="12"/>
      <c r="G11" s="12"/>
      <c r="H11" s="12"/>
      <c r="I11" s="12"/>
      <c r="J11" s="12"/>
      <c r="K11" s="12"/>
      <c r="L11" s="12"/>
      <c r="M11" s="12"/>
      <c r="N11" s="10"/>
      <c r="O11" s="10"/>
      <c r="P11" s="11"/>
      <c r="Q11" s="11"/>
      <c r="R11" s="11"/>
      <c r="S11" s="11"/>
      <c r="T11" s="12"/>
      <c r="U11" s="12"/>
      <c r="V11" s="12"/>
      <c r="W11" s="12"/>
      <c r="X11" s="12"/>
      <c r="Y11" s="12"/>
      <c r="Z11" s="12"/>
      <c r="AA11" s="12"/>
      <c r="AB11" s="12"/>
      <c r="AC11" s="10"/>
      <c r="AD11" s="54"/>
      <c r="AE11" s="55"/>
      <c r="AF11" s="56"/>
      <c r="AH11" s="125" t="s">
        <v>207</v>
      </c>
      <c r="AI11" s="126"/>
      <c r="AJ11" s="127"/>
    </row>
    <row r="12" spans="1:39" s="10" customFormat="1" ht="24.95" customHeight="1" x14ac:dyDescent="0.4">
      <c r="A12" s="131" t="s">
        <v>88</v>
      </c>
      <c r="B12" s="131"/>
      <c r="C12" s="131"/>
      <c r="D12" s="131"/>
      <c r="E12" s="131"/>
      <c r="F12" s="131"/>
      <c r="G12" s="131"/>
      <c r="H12" s="131"/>
      <c r="I12" s="131"/>
      <c r="J12" s="131"/>
      <c r="K12" s="131"/>
      <c r="L12" s="131"/>
      <c r="M12" s="131"/>
      <c r="N12" s="131"/>
      <c r="O12" s="131"/>
      <c r="P12" s="131"/>
      <c r="Q12" s="60"/>
      <c r="R12" s="2"/>
      <c r="S12" s="60"/>
      <c r="T12" s="60"/>
      <c r="U12" s="60"/>
      <c r="V12" s="60"/>
      <c r="W12" s="60"/>
      <c r="X12" s="60"/>
      <c r="Y12" s="60"/>
      <c r="Z12" s="60"/>
      <c r="AA12" s="60"/>
      <c r="AB12" s="60"/>
      <c r="AC12" s="60"/>
      <c r="AD12" s="60"/>
      <c r="AE12" s="60"/>
      <c r="AF12" s="60"/>
      <c r="AG12" s="12"/>
      <c r="AH12" s="128"/>
      <c r="AI12" s="129"/>
      <c r="AJ12" s="130"/>
      <c r="AM12" s="39"/>
    </row>
    <row r="13" spans="1:39" s="60" customFormat="1" ht="19.5" x14ac:dyDescent="0.4">
      <c r="A13" s="136" t="s">
        <v>12</v>
      </c>
      <c r="B13" s="136"/>
      <c r="C13" s="136"/>
      <c r="D13" s="136"/>
      <c r="E13" s="136"/>
      <c r="F13" s="136"/>
      <c r="J13" s="137" t="s">
        <v>18</v>
      </c>
      <c r="K13" s="138"/>
      <c r="L13" s="138"/>
      <c r="M13" s="139"/>
      <c r="N13" s="137" t="s">
        <v>15</v>
      </c>
      <c r="O13" s="138"/>
      <c r="P13" s="138"/>
      <c r="Q13" s="138"/>
      <c r="R13" s="138"/>
      <c r="S13" s="6"/>
      <c r="T13" s="3"/>
      <c r="U13" s="4"/>
      <c r="V13" s="137" t="s">
        <v>16</v>
      </c>
      <c r="W13" s="138"/>
      <c r="X13" s="138"/>
      <c r="Y13" s="138"/>
      <c r="Z13" s="138"/>
      <c r="AA13" s="138"/>
      <c r="AB13" s="138"/>
      <c r="AC13" s="138"/>
      <c r="AD13" s="138"/>
      <c r="AE13" s="138"/>
      <c r="AF13" s="139"/>
      <c r="AG13" s="22"/>
      <c r="AH13" s="25" t="s">
        <v>11</v>
      </c>
      <c r="AI13" s="26" t="s">
        <v>62</v>
      </c>
      <c r="AM13" s="34"/>
    </row>
    <row r="14" spans="1:39" s="60" customFormat="1" ht="24" customHeight="1" x14ac:dyDescent="0.4">
      <c r="A14" s="140"/>
      <c r="B14" s="140"/>
      <c r="C14" s="140"/>
      <c r="D14" s="140"/>
      <c r="E14" s="140"/>
      <c r="F14" s="140"/>
      <c r="J14" s="141"/>
      <c r="K14" s="142"/>
      <c r="L14" s="143" t="s">
        <v>58</v>
      </c>
      <c r="M14" s="144"/>
      <c r="N14" s="145"/>
      <c r="O14" s="146"/>
      <c r="P14" s="147"/>
      <c r="Q14" s="145"/>
      <c r="R14" s="147"/>
      <c r="S14" s="7"/>
      <c r="T14" s="3"/>
      <c r="U14" s="5"/>
      <c r="V14" s="133"/>
      <c r="W14" s="134"/>
      <c r="X14" s="134"/>
      <c r="Y14" s="134"/>
      <c r="Z14" s="134"/>
      <c r="AA14" s="134"/>
      <c r="AB14" s="134"/>
      <c r="AC14" s="134"/>
      <c r="AD14" s="134"/>
      <c r="AE14" s="134"/>
      <c r="AF14" s="135"/>
      <c r="AG14" s="14"/>
      <c r="AH14" s="64"/>
      <c r="AI14" s="67"/>
      <c r="AM14" s="34"/>
    </row>
    <row r="15" spans="1:39" s="60" customFormat="1" ht="24.95" customHeight="1" x14ac:dyDescent="0.4">
      <c r="A15" s="131" t="s">
        <v>89</v>
      </c>
      <c r="B15" s="131"/>
      <c r="C15" s="131"/>
      <c r="D15" s="131"/>
      <c r="E15" s="131"/>
      <c r="F15" s="131"/>
      <c r="G15" s="131"/>
      <c r="H15" s="131"/>
      <c r="I15" s="131"/>
      <c r="J15" s="131"/>
      <c r="K15" s="131"/>
      <c r="L15" s="131"/>
      <c r="M15" s="131"/>
      <c r="N15" s="131"/>
      <c r="O15" s="131"/>
      <c r="P15" s="131"/>
      <c r="R15" s="2"/>
      <c r="AG15" s="15"/>
      <c r="AH15" s="64"/>
      <c r="AI15" s="67"/>
      <c r="AM15" s="34"/>
    </row>
    <row r="16" spans="1:39" s="60" customFormat="1" ht="19.5" x14ac:dyDescent="0.4">
      <c r="A16" s="136" t="s">
        <v>17</v>
      </c>
      <c r="B16" s="136"/>
      <c r="C16" s="136"/>
      <c r="D16" s="136"/>
      <c r="E16" s="136"/>
      <c r="F16" s="136"/>
      <c r="I16" s="8"/>
      <c r="J16" s="137" t="s">
        <v>28</v>
      </c>
      <c r="K16" s="138"/>
      <c r="L16" s="138"/>
      <c r="M16" s="139"/>
      <c r="N16" s="137" t="s">
        <v>15</v>
      </c>
      <c r="O16" s="138"/>
      <c r="P16" s="138"/>
      <c r="Q16" s="138"/>
      <c r="R16" s="139"/>
      <c r="S16" s="8"/>
      <c r="T16" s="8"/>
      <c r="U16" s="8"/>
      <c r="V16" s="137" t="s">
        <v>16</v>
      </c>
      <c r="W16" s="138"/>
      <c r="X16" s="138"/>
      <c r="Y16" s="138"/>
      <c r="Z16" s="138"/>
      <c r="AA16" s="138"/>
      <c r="AB16" s="138"/>
      <c r="AC16" s="138"/>
      <c r="AD16" s="138"/>
      <c r="AE16" s="138"/>
      <c r="AF16" s="139"/>
      <c r="AG16" s="22"/>
      <c r="AH16" s="25" t="s">
        <v>17</v>
      </c>
      <c r="AI16" s="26" t="s">
        <v>62</v>
      </c>
      <c r="AM16" s="34"/>
    </row>
    <row r="17" spans="1:39" s="60" customFormat="1" ht="24" customHeight="1" x14ac:dyDescent="0.4">
      <c r="A17" s="140"/>
      <c r="B17" s="140"/>
      <c r="C17" s="140"/>
      <c r="D17" s="140"/>
      <c r="E17" s="140"/>
      <c r="F17" s="140"/>
      <c r="I17" s="8"/>
      <c r="J17" s="141"/>
      <c r="K17" s="142"/>
      <c r="L17" s="143" t="s">
        <v>58</v>
      </c>
      <c r="M17" s="144"/>
      <c r="N17" s="145"/>
      <c r="O17" s="146"/>
      <c r="P17" s="147"/>
      <c r="Q17" s="145"/>
      <c r="R17" s="147"/>
      <c r="S17" s="8"/>
      <c r="T17" s="8"/>
      <c r="U17" s="8"/>
      <c r="V17" s="133"/>
      <c r="W17" s="148"/>
      <c r="X17" s="148"/>
      <c r="Y17" s="148"/>
      <c r="Z17" s="148"/>
      <c r="AA17" s="148"/>
      <c r="AB17" s="148"/>
      <c r="AC17" s="148"/>
      <c r="AD17" s="148"/>
      <c r="AE17" s="148"/>
      <c r="AF17" s="149"/>
      <c r="AG17" s="14"/>
      <c r="AH17" s="64"/>
      <c r="AI17" s="67"/>
      <c r="AM17" s="34"/>
    </row>
    <row r="18" spans="1:39" s="60" customFormat="1" ht="24.95" customHeight="1" x14ac:dyDescent="0.4">
      <c r="A18" s="150" t="s">
        <v>90</v>
      </c>
      <c r="B18" s="150"/>
      <c r="C18" s="150"/>
      <c r="D18" s="150"/>
      <c r="E18" s="150"/>
      <c r="I18" s="2"/>
      <c r="J18" s="150" t="s">
        <v>96</v>
      </c>
      <c r="K18" s="150"/>
      <c r="L18" s="150"/>
      <c r="M18" s="150"/>
      <c r="N18" s="150"/>
      <c r="AG18" s="22"/>
      <c r="AH18" s="64"/>
      <c r="AI18" s="67"/>
      <c r="AM18" s="34"/>
    </row>
    <row r="19" spans="1:39" s="60" customFormat="1" ht="23.25" customHeight="1" x14ac:dyDescent="0.4">
      <c r="A19" s="151"/>
      <c r="B19" s="151"/>
      <c r="C19" s="151"/>
      <c r="D19" s="151"/>
      <c r="E19" s="151"/>
      <c r="F19" s="151"/>
      <c r="G19" s="151"/>
      <c r="H19" s="151"/>
      <c r="I19" s="8"/>
      <c r="J19" s="136" t="s">
        <v>91</v>
      </c>
      <c r="K19" s="136"/>
      <c r="L19" s="136"/>
      <c r="M19" s="136"/>
      <c r="N19" s="136"/>
      <c r="O19" s="136"/>
      <c r="P19" s="136"/>
      <c r="Q19" s="136"/>
      <c r="R19" s="136"/>
      <c r="S19" s="8"/>
      <c r="T19" s="22"/>
      <c r="U19" s="62"/>
      <c r="V19" s="140"/>
      <c r="W19" s="140"/>
      <c r="X19" s="140"/>
      <c r="Y19" s="140"/>
      <c r="Z19" s="140"/>
      <c r="AA19" s="152"/>
      <c r="AB19" s="153"/>
      <c r="AC19" s="153"/>
      <c r="AD19" s="154"/>
      <c r="AE19" s="152"/>
      <c r="AF19" s="154"/>
      <c r="AG19" s="22"/>
      <c r="AH19" s="25" t="s">
        <v>19</v>
      </c>
      <c r="AI19" s="26" t="s">
        <v>94</v>
      </c>
      <c r="AJ19" s="1" t="s">
        <v>92</v>
      </c>
      <c r="AK19" s="1" t="s">
        <v>95</v>
      </c>
      <c r="AM19" s="34"/>
    </row>
    <row r="20" spans="1:39" s="60" customFormat="1" ht="21.75" customHeight="1" x14ac:dyDescent="0.4">
      <c r="A20" s="151"/>
      <c r="B20" s="151"/>
      <c r="C20" s="151"/>
      <c r="D20" s="161" t="s">
        <v>102</v>
      </c>
      <c r="E20" s="132"/>
      <c r="F20" s="132"/>
      <c r="G20" s="132"/>
      <c r="H20" s="132"/>
      <c r="I20" s="40"/>
      <c r="J20" s="151"/>
      <c r="K20" s="151"/>
      <c r="L20" s="151"/>
      <c r="M20" s="151"/>
      <c r="N20" s="163"/>
      <c r="O20" s="163"/>
      <c r="P20" s="163"/>
      <c r="Q20" s="163"/>
      <c r="R20" s="163"/>
      <c r="S20" s="8"/>
      <c r="T20" s="22"/>
      <c r="U20" s="62"/>
      <c r="V20" s="164" t="s">
        <v>93</v>
      </c>
      <c r="W20" s="165"/>
      <c r="X20" s="165"/>
      <c r="Y20" s="165"/>
      <c r="Z20" s="165"/>
      <c r="AA20" s="155"/>
      <c r="AB20" s="156"/>
      <c r="AC20" s="156"/>
      <c r="AD20" s="157"/>
      <c r="AE20" s="155"/>
      <c r="AF20" s="157"/>
      <c r="AG20" s="22"/>
      <c r="AH20" s="166"/>
      <c r="AI20" s="167"/>
      <c r="AJ20" s="166"/>
      <c r="AK20" s="162"/>
      <c r="AM20" s="34"/>
    </row>
    <row r="21" spans="1:39" s="60" customFormat="1" x14ac:dyDescent="0.4">
      <c r="A21" s="151"/>
      <c r="B21" s="151"/>
      <c r="C21" s="151"/>
      <c r="D21" s="74"/>
      <c r="E21" s="74"/>
      <c r="F21" s="74"/>
      <c r="G21" s="74"/>
      <c r="H21" s="74"/>
      <c r="I21" s="41"/>
      <c r="J21" s="151"/>
      <c r="K21" s="151"/>
      <c r="L21" s="151"/>
      <c r="M21" s="151"/>
      <c r="N21" s="163"/>
      <c r="O21" s="163"/>
      <c r="P21" s="163"/>
      <c r="Q21" s="163"/>
      <c r="R21" s="163"/>
      <c r="S21" s="8"/>
      <c r="T21" s="22"/>
      <c r="U21" s="62"/>
      <c r="V21" s="140"/>
      <c r="W21" s="140"/>
      <c r="X21" s="140"/>
      <c r="Y21" s="140"/>
      <c r="Z21" s="140"/>
      <c r="AA21" s="158"/>
      <c r="AB21" s="159"/>
      <c r="AC21" s="159"/>
      <c r="AD21" s="160"/>
      <c r="AE21" s="158"/>
      <c r="AF21" s="160"/>
      <c r="AG21" s="22"/>
      <c r="AH21" s="166"/>
      <c r="AI21" s="167"/>
      <c r="AJ21" s="166"/>
      <c r="AK21" s="162"/>
      <c r="AM21" s="34"/>
    </row>
    <row r="22" spans="1:39" s="60" customFormat="1" ht="24" customHeight="1" x14ac:dyDescent="0.4">
      <c r="A22" s="150" t="s">
        <v>97</v>
      </c>
      <c r="B22" s="150"/>
      <c r="C22" s="150"/>
      <c r="D22" s="150"/>
      <c r="E22" s="150"/>
      <c r="AG22" s="22"/>
      <c r="AH22" s="64"/>
      <c r="AI22" s="67"/>
      <c r="AM22" s="34"/>
    </row>
    <row r="23" spans="1:39" s="60" customFormat="1" ht="19.5" x14ac:dyDescent="0.4">
      <c r="A23" s="136" t="s">
        <v>20</v>
      </c>
      <c r="B23" s="136"/>
      <c r="C23" s="136"/>
      <c r="D23" s="136"/>
      <c r="E23" s="136"/>
      <c r="F23" s="136"/>
      <c r="G23" s="9"/>
      <c r="H23" s="9"/>
      <c r="I23" s="9"/>
      <c r="J23" s="137" t="s">
        <v>21</v>
      </c>
      <c r="K23" s="138"/>
      <c r="L23" s="138"/>
      <c r="M23" s="139"/>
      <c r="N23" s="137" t="s">
        <v>15</v>
      </c>
      <c r="O23" s="138"/>
      <c r="P23" s="138"/>
      <c r="Q23" s="138"/>
      <c r="R23" s="139"/>
      <c r="V23" s="137" t="s">
        <v>16</v>
      </c>
      <c r="W23" s="138"/>
      <c r="X23" s="138"/>
      <c r="Y23" s="138"/>
      <c r="Z23" s="138"/>
      <c r="AA23" s="138"/>
      <c r="AB23" s="138"/>
      <c r="AC23" s="138"/>
      <c r="AD23" s="138"/>
      <c r="AE23" s="138"/>
      <c r="AF23" s="139"/>
      <c r="AG23" s="22"/>
      <c r="AH23" s="25" t="s">
        <v>23</v>
      </c>
      <c r="AI23" s="26" t="s">
        <v>63</v>
      </c>
      <c r="AM23" s="34"/>
    </row>
    <row r="24" spans="1:39" s="60" customFormat="1" ht="24" customHeight="1" x14ac:dyDescent="0.4">
      <c r="A24" s="140"/>
      <c r="B24" s="140"/>
      <c r="C24" s="140"/>
      <c r="D24" s="140"/>
      <c r="E24" s="140"/>
      <c r="F24" s="140"/>
      <c r="G24" s="9"/>
      <c r="H24" s="9"/>
      <c r="J24" s="172"/>
      <c r="K24" s="173"/>
      <c r="L24" s="174" t="s">
        <v>22</v>
      </c>
      <c r="M24" s="175"/>
      <c r="N24" s="145"/>
      <c r="O24" s="146"/>
      <c r="P24" s="147"/>
      <c r="Q24" s="145"/>
      <c r="R24" s="147"/>
      <c r="V24" s="168"/>
      <c r="W24" s="169"/>
      <c r="X24" s="169"/>
      <c r="Y24" s="169"/>
      <c r="Z24" s="169"/>
      <c r="AA24" s="169"/>
      <c r="AB24" s="169"/>
      <c r="AC24" s="169"/>
      <c r="AD24" s="169"/>
      <c r="AE24" s="169"/>
      <c r="AF24" s="170"/>
      <c r="AG24" s="14"/>
      <c r="AH24" s="64"/>
      <c r="AI24" s="67"/>
      <c r="AM24" s="34"/>
    </row>
    <row r="25" spans="1:39" s="60" customFormat="1" ht="24.95" customHeight="1" x14ac:dyDescent="0.4">
      <c r="A25" s="171" t="s">
        <v>98</v>
      </c>
      <c r="B25" s="171"/>
      <c r="C25" s="171"/>
      <c r="D25" s="171"/>
      <c r="E25" s="171"/>
      <c r="F25" s="171"/>
      <c r="G25" s="171"/>
      <c r="AG25" s="22"/>
      <c r="AH25" s="64"/>
      <c r="AI25" s="67"/>
      <c r="AM25" s="34"/>
    </row>
    <row r="26" spans="1:39" s="60" customFormat="1" ht="19.5" x14ac:dyDescent="0.4">
      <c r="A26" s="136" t="s">
        <v>26</v>
      </c>
      <c r="B26" s="136"/>
      <c r="C26" s="136"/>
      <c r="D26" s="136"/>
      <c r="E26" s="136"/>
      <c r="F26" s="136"/>
      <c r="G26" s="136"/>
      <c r="H26" s="136"/>
      <c r="L26" s="164" t="s">
        <v>24</v>
      </c>
      <c r="M26" s="165"/>
      <c r="N26" s="165"/>
      <c r="O26" s="165"/>
      <c r="P26" s="165"/>
      <c r="Q26" s="165"/>
      <c r="R26" s="165"/>
      <c r="S26" s="165"/>
      <c r="T26" s="165"/>
      <c r="V26" s="137" t="s">
        <v>25</v>
      </c>
      <c r="W26" s="138"/>
      <c r="X26" s="138"/>
      <c r="Y26" s="138"/>
      <c r="Z26" s="138"/>
      <c r="AA26" s="138"/>
      <c r="AB26" s="138"/>
      <c r="AC26" s="138"/>
      <c r="AD26" s="138"/>
      <c r="AE26" s="138"/>
      <c r="AF26" s="139"/>
      <c r="AG26" s="22"/>
      <c r="AH26" s="25" t="s">
        <v>27</v>
      </c>
      <c r="AI26" s="33" t="s">
        <v>64</v>
      </c>
      <c r="AM26" s="34"/>
    </row>
    <row r="27" spans="1:39" s="60" customFormat="1" ht="19.5" x14ac:dyDescent="0.4">
      <c r="A27" s="140"/>
      <c r="B27" s="140"/>
      <c r="C27" s="140"/>
      <c r="D27" s="140"/>
      <c r="E27" s="140"/>
      <c r="F27" s="140"/>
      <c r="G27" s="140"/>
      <c r="H27" s="140"/>
      <c r="L27" s="140"/>
      <c r="M27" s="140"/>
      <c r="N27" s="140"/>
      <c r="O27" s="140"/>
      <c r="P27" s="140"/>
      <c r="Q27" s="140"/>
      <c r="R27" s="140"/>
      <c r="S27" s="140"/>
      <c r="T27" s="140"/>
      <c r="U27" s="9"/>
      <c r="V27" s="176"/>
      <c r="W27" s="177"/>
      <c r="X27" s="177"/>
      <c r="Y27" s="177"/>
      <c r="Z27" s="177"/>
      <c r="AA27" s="177"/>
      <c r="AB27" s="177"/>
      <c r="AC27" s="177"/>
      <c r="AD27" s="177"/>
      <c r="AE27" s="177"/>
      <c r="AF27" s="178"/>
      <c r="AG27" s="14"/>
      <c r="AH27" s="64"/>
      <c r="AI27" s="67"/>
      <c r="AM27" s="34"/>
    </row>
    <row r="28" spans="1:39" s="60" customFormat="1" ht="24.95" customHeight="1" x14ac:dyDescent="0.25">
      <c r="A28" s="131" t="s">
        <v>99</v>
      </c>
      <c r="B28" s="131"/>
      <c r="C28" s="131"/>
      <c r="D28" s="131"/>
      <c r="E28" s="131"/>
      <c r="F28" s="131"/>
      <c r="G28" s="131"/>
      <c r="H28" s="131"/>
      <c r="I28" s="131"/>
      <c r="J28" s="131"/>
      <c r="L28" s="57" t="str">
        <f>IF(OR(Q31&gt;6,Q32&gt;=100,U32&gt;720),"※上限規制経過または猶予措置対象企業","")</f>
        <v/>
      </c>
      <c r="AG28" s="22"/>
      <c r="AH28" s="64"/>
      <c r="AI28" s="67"/>
      <c r="AM28" s="34"/>
    </row>
    <row r="29" spans="1:39" s="60" customFormat="1" ht="19.5" x14ac:dyDescent="0.4">
      <c r="A29" s="136" t="s">
        <v>30</v>
      </c>
      <c r="B29" s="136"/>
      <c r="C29" s="136"/>
      <c r="D29" s="136"/>
      <c r="E29" s="136"/>
      <c r="F29" s="136"/>
      <c r="G29" s="136"/>
      <c r="H29" s="136"/>
      <c r="L29" s="164" t="s">
        <v>31</v>
      </c>
      <c r="M29" s="164"/>
      <c r="N29" s="164"/>
      <c r="O29" s="164"/>
      <c r="P29" s="164"/>
      <c r="Q29" s="164"/>
      <c r="R29" s="164"/>
      <c r="S29" s="164"/>
      <c r="T29" s="164"/>
      <c r="U29" s="164"/>
      <c r="V29" s="164"/>
      <c r="W29" s="164"/>
      <c r="X29" s="164"/>
      <c r="Y29" s="164"/>
      <c r="Z29" s="164"/>
      <c r="AA29" s="164"/>
      <c r="AB29" s="164"/>
      <c r="AC29" s="164"/>
      <c r="AD29" s="164"/>
      <c r="AE29" s="164"/>
      <c r="AF29" s="164"/>
      <c r="AG29" s="22"/>
      <c r="AH29" s="64"/>
      <c r="AI29" s="67"/>
      <c r="AM29" s="34"/>
    </row>
    <row r="30" spans="1:39" s="60" customFormat="1" ht="19.5" x14ac:dyDescent="0.4">
      <c r="A30" s="179"/>
      <c r="B30" s="179"/>
      <c r="C30" s="179"/>
      <c r="D30" s="179"/>
      <c r="E30" s="179"/>
      <c r="F30" s="179"/>
      <c r="G30" s="179"/>
      <c r="H30" s="179"/>
      <c r="L30" s="164" t="s">
        <v>32</v>
      </c>
      <c r="M30" s="165"/>
      <c r="N30" s="165"/>
      <c r="O30" s="165"/>
      <c r="P30" s="182"/>
      <c r="Q30" s="182"/>
      <c r="R30" s="182"/>
      <c r="S30" s="182"/>
      <c r="T30" s="182"/>
      <c r="U30" s="182"/>
      <c r="V30" s="182"/>
      <c r="W30" s="182"/>
      <c r="X30" s="182"/>
      <c r="Y30" s="182"/>
      <c r="Z30" s="182"/>
      <c r="AA30" s="182"/>
      <c r="AB30" s="182"/>
      <c r="AC30" s="182"/>
      <c r="AD30" s="182"/>
      <c r="AE30" s="182"/>
      <c r="AF30" s="182"/>
      <c r="AG30" s="17"/>
      <c r="AH30" s="25" t="s">
        <v>41</v>
      </c>
      <c r="AI30" s="33" t="s">
        <v>66</v>
      </c>
      <c r="AM30" s="34"/>
    </row>
    <row r="31" spans="1:39" s="60" customFormat="1" ht="19.5" x14ac:dyDescent="0.4">
      <c r="A31" s="180"/>
      <c r="B31" s="180"/>
      <c r="C31" s="180"/>
      <c r="D31" s="180"/>
      <c r="E31" s="180"/>
      <c r="F31" s="180"/>
      <c r="G31" s="180"/>
      <c r="H31" s="180"/>
      <c r="L31" s="164" t="s">
        <v>33</v>
      </c>
      <c r="M31" s="165"/>
      <c r="N31" s="165"/>
      <c r="O31" s="165"/>
      <c r="P31" s="65" t="s">
        <v>35</v>
      </c>
      <c r="Q31" s="183"/>
      <c r="R31" s="183"/>
      <c r="S31" s="65" t="s">
        <v>36</v>
      </c>
      <c r="T31" s="164" t="s">
        <v>39</v>
      </c>
      <c r="U31" s="165"/>
      <c r="V31" s="165"/>
      <c r="W31" s="165"/>
      <c r="X31" s="165"/>
      <c r="Y31" s="165"/>
      <c r="Z31" s="165"/>
      <c r="AA31" s="165"/>
      <c r="AB31" s="165"/>
      <c r="AC31" s="165"/>
      <c r="AD31" s="165"/>
      <c r="AE31" s="165"/>
      <c r="AF31" s="165"/>
      <c r="AG31" s="18"/>
      <c r="AH31" s="166"/>
      <c r="AI31" s="167" t="str">
        <f>IF(OR(P30="",Q31="",Q32="",U32=""),"未入力","")</f>
        <v>未入力</v>
      </c>
      <c r="AM31" s="34"/>
    </row>
    <row r="32" spans="1:39" s="60" customFormat="1" ht="19.5" x14ac:dyDescent="0.4">
      <c r="A32" s="181"/>
      <c r="B32" s="181"/>
      <c r="C32" s="181"/>
      <c r="D32" s="181"/>
      <c r="E32" s="181"/>
      <c r="F32" s="181"/>
      <c r="G32" s="181"/>
      <c r="H32" s="181"/>
      <c r="L32" s="164" t="s">
        <v>34</v>
      </c>
      <c r="M32" s="165"/>
      <c r="N32" s="165"/>
      <c r="O32" s="165"/>
      <c r="P32" s="66" t="s">
        <v>37</v>
      </c>
      <c r="Q32" s="183"/>
      <c r="R32" s="183"/>
      <c r="S32" s="66" t="s">
        <v>38</v>
      </c>
      <c r="T32" s="65" t="s">
        <v>35</v>
      </c>
      <c r="U32" s="183"/>
      <c r="V32" s="183"/>
      <c r="W32" s="183"/>
      <c r="X32" s="164" t="s">
        <v>38</v>
      </c>
      <c r="Y32" s="165"/>
      <c r="Z32" s="164" t="s">
        <v>40</v>
      </c>
      <c r="AA32" s="165"/>
      <c r="AB32" s="165"/>
      <c r="AC32" s="165"/>
      <c r="AD32" s="165"/>
      <c r="AE32" s="165"/>
      <c r="AF32" s="165"/>
      <c r="AG32" s="19"/>
      <c r="AH32" s="166"/>
      <c r="AI32" s="167"/>
      <c r="AM32" s="34"/>
    </row>
    <row r="33" spans="1:39" s="60" customFormat="1" ht="24.95" customHeight="1" x14ac:dyDescent="0.4">
      <c r="A33" s="150" t="s">
        <v>211</v>
      </c>
      <c r="B33" s="150"/>
      <c r="C33" s="150"/>
      <c r="D33" s="150"/>
      <c r="E33" s="150"/>
      <c r="F33" s="150"/>
      <c r="G33" s="150"/>
      <c r="H33" s="59"/>
      <c r="I33" s="2" t="s">
        <v>201</v>
      </c>
      <c r="AD33" s="51" t="str">
        <f>IF(AJ36="","","変形")</f>
        <v/>
      </c>
      <c r="AE33" s="52" t="str">
        <f>IF(AJ36="","",AJ36)</f>
        <v/>
      </c>
      <c r="AF33" s="53" t="str">
        <f>IF(AJ36="","","時間")</f>
        <v/>
      </c>
      <c r="AG33" s="22"/>
      <c r="AH33" s="64"/>
      <c r="AI33" s="67"/>
      <c r="AM33" s="34"/>
    </row>
    <row r="34" spans="1:39" s="60" customFormat="1" ht="19.5" customHeight="1" x14ac:dyDescent="0.4">
      <c r="A34" s="136" t="s">
        <v>44</v>
      </c>
      <c r="B34" s="136"/>
      <c r="C34" s="136"/>
      <c r="D34" s="136"/>
      <c r="E34" s="136"/>
      <c r="F34" s="136"/>
      <c r="G34" s="136"/>
      <c r="H34" s="136"/>
      <c r="I34" s="184" t="s">
        <v>45</v>
      </c>
      <c r="J34" s="185"/>
      <c r="K34" s="186"/>
      <c r="L34" s="1"/>
      <c r="M34" s="1"/>
      <c r="N34" s="1"/>
      <c r="O34" s="136" t="s">
        <v>50</v>
      </c>
      <c r="P34" s="136"/>
      <c r="Q34" s="136"/>
      <c r="R34" s="136"/>
      <c r="S34" s="136"/>
      <c r="T34" s="136"/>
      <c r="U34" s="193" t="s">
        <v>48</v>
      </c>
      <c r="V34" s="136" t="s">
        <v>49</v>
      </c>
      <c r="W34" s="136"/>
      <c r="X34" s="136"/>
      <c r="Y34" s="136"/>
      <c r="Z34" s="136"/>
      <c r="AA34" s="1"/>
      <c r="AB34" s="1"/>
      <c r="AC34" s="1"/>
      <c r="AD34" s="199" t="s">
        <v>52</v>
      </c>
      <c r="AE34" s="200"/>
      <c r="AF34" s="201"/>
      <c r="AG34" s="22"/>
      <c r="AH34" s="25" t="s">
        <v>65</v>
      </c>
      <c r="AI34" s="28" t="s">
        <v>200</v>
      </c>
      <c r="AJ34" s="202" t="s">
        <v>202</v>
      </c>
      <c r="AK34" s="203"/>
      <c r="AM34" s="34"/>
    </row>
    <row r="35" spans="1:39" ht="18.75" customHeight="1" x14ac:dyDescent="0.4">
      <c r="A35" s="183"/>
      <c r="B35" s="183"/>
      <c r="C35" s="183"/>
      <c r="D35" s="183"/>
      <c r="E35" s="183"/>
      <c r="F35" s="183"/>
      <c r="G35" s="183"/>
      <c r="H35" s="183"/>
      <c r="I35" s="187"/>
      <c r="J35" s="188"/>
      <c r="K35" s="189"/>
      <c r="L35" s="205" t="s">
        <v>46</v>
      </c>
      <c r="M35" s="206"/>
      <c r="N35" s="207"/>
      <c r="O35" s="208" t="s">
        <v>221</v>
      </c>
      <c r="P35" s="209"/>
      <c r="Q35" s="209"/>
      <c r="R35" s="73" t="s">
        <v>47</v>
      </c>
      <c r="S35" s="73"/>
      <c r="T35" s="73"/>
      <c r="U35" s="194"/>
      <c r="V35" s="183"/>
      <c r="W35" s="183"/>
      <c r="X35" s="183"/>
      <c r="Y35" s="183"/>
      <c r="Z35" s="183"/>
      <c r="AA35" s="210" t="s">
        <v>51</v>
      </c>
      <c r="AB35" s="211"/>
      <c r="AC35" s="212"/>
      <c r="AD35" s="213" t="str">
        <f>IF(AJ36="",IF(OR(A35="",R36="",V35=""),"",(A35*12)/((365-R36)*V35)),(A35*12)/AJ36)</f>
        <v/>
      </c>
      <c r="AE35" s="214"/>
      <c r="AF35" s="215"/>
      <c r="AG35" s="20"/>
      <c r="AH35" s="166" t="str">
        <f>IF(OR(A35="",R36="",V35=""),"未入力","")</f>
        <v>未入力</v>
      </c>
      <c r="AI35" s="196">
        <f>MAX(AM6:AM10)</f>
        <v>0</v>
      </c>
      <c r="AJ35" s="204"/>
      <c r="AK35" s="203"/>
    </row>
    <row r="36" spans="1:39" ht="18" customHeight="1" x14ac:dyDescent="0.4">
      <c r="A36" s="183"/>
      <c r="B36" s="183"/>
      <c r="C36" s="183"/>
      <c r="D36" s="183"/>
      <c r="E36" s="183"/>
      <c r="F36" s="183"/>
      <c r="G36" s="183"/>
      <c r="H36" s="183"/>
      <c r="I36" s="190"/>
      <c r="J36" s="191"/>
      <c r="K36" s="192"/>
      <c r="L36" s="60"/>
      <c r="M36" s="60"/>
      <c r="N36" s="60"/>
      <c r="O36" s="209"/>
      <c r="P36" s="209"/>
      <c r="Q36" s="209"/>
      <c r="R36" s="183"/>
      <c r="S36" s="183"/>
      <c r="T36" s="183"/>
      <c r="U36" s="195"/>
      <c r="V36" s="183"/>
      <c r="W36" s="183"/>
      <c r="X36" s="183"/>
      <c r="Y36" s="183"/>
      <c r="Z36" s="183"/>
      <c r="AA36" s="60"/>
      <c r="AB36" s="60"/>
      <c r="AC36" s="60"/>
      <c r="AD36" s="216"/>
      <c r="AE36" s="217"/>
      <c r="AF36" s="218"/>
      <c r="AG36" s="21"/>
      <c r="AH36" s="166"/>
      <c r="AI36" s="196"/>
      <c r="AJ36" s="197"/>
      <c r="AK36" s="198"/>
    </row>
    <row r="37" spans="1:39" s="60" customFormat="1" ht="24.95" customHeight="1" x14ac:dyDescent="0.4">
      <c r="A37" s="150" t="s">
        <v>104</v>
      </c>
      <c r="B37" s="150"/>
      <c r="C37" s="150"/>
      <c r="D37" s="150"/>
      <c r="E37" s="150"/>
      <c r="F37" s="150"/>
      <c r="G37" s="150"/>
      <c r="H37" s="150"/>
      <c r="I37" s="2" t="s">
        <v>105</v>
      </c>
      <c r="J37" s="1"/>
      <c r="K37" s="1"/>
      <c r="L37" s="1"/>
      <c r="M37" s="1"/>
      <c r="N37" s="1"/>
      <c r="O37" s="1"/>
      <c r="P37" s="1"/>
      <c r="Q37" s="1"/>
      <c r="R37" s="1"/>
      <c r="S37" s="1"/>
      <c r="T37" s="1"/>
      <c r="U37" s="1"/>
      <c r="V37" s="1"/>
      <c r="W37" s="1"/>
      <c r="X37" s="1"/>
      <c r="Y37" s="1"/>
      <c r="Z37" s="1"/>
      <c r="AA37" s="1"/>
      <c r="AB37" s="1"/>
      <c r="AC37" s="1"/>
      <c r="AD37" s="1"/>
      <c r="AE37" s="1"/>
      <c r="AF37" s="1"/>
      <c r="AG37" s="22"/>
      <c r="AH37" s="24"/>
      <c r="AI37" s="27"/>
      <c r="AM37" s="34"/>
    </row>
    <row r="38" spans="1:39" ht="18.75" customHeight="1" x14ac:dyDescent="0.4">
      <c r="A38" s="136" t="s">
        <v>42</v>
      </c>
      <c r="B38" s="136"/>
      <c r="C38" s="136"/>
      <c r="D38" s="136"/>
      <c r="E38" s="136"/>
      <c r="F38" s="136"/>
      <c r="G38" s="136"/>
      <c r="H38" s="136"/>
      <c r="I38" s="60"/>
      <c r="J38" s="60"/>
      <c r="K38" s="60"/>
      <c r="L38" s="165" t="s">
        <v>53</v>
      </c>
      <c r="M38" s="165"/>
      <c r="N38" s="165"/>
      <c r="O38" s="165"/>
      <c r="P38" s="165"/>
      <c r="Q38" s="165"/>
      <c r="R38" s="165"/>
      <c r="S38" s="165"/>
      <c r="T38" s="165"/>
      <c r="U38" s="165"/>
      <c r="V38" s="165"/>
      <c r="W38" s="165"/>
      <c r="X38" s="165"/>
      <c r="Y38" s="165"/>
      <c r="Z38" s="165"/>
      <c r="AA38" s="60"/>
      <c r="AB38" s="60"/>
      <c r="AC38" s="60"/>
      <c r="AD38" s="104" t="s">
        <v>57</v>
      </c>
      <c r="AE38" s="122"/>
      <c r="AF38" s="123"/>
      <c r="AH38" s="25" t="s">
        <v>43</v>
      </c>
      <c r="AI38" s="32" t="s">
        <v>67</v>
      </c>
    </row>
    <row r="39" spans="1:39" s="60" customFormat="1" ht="25.5" customHeight="1" x14ac:dyDescent="0.4">
      <c r="A39" s="179"/>
      <c r="B39" s="179"/>
      <c r="C39" s="179"/>
      <c r="D39" s="179"/>
      <c r="E39" s="179"/>
      <c r="F39" s="179"/>
      <c r="G39" s="179"/>
      <c r="H39" s="179"/>
      <c r="L39" s="164" t="s">
        <v>54</v>
      </c>
      <c r="M39" s="165"/>
      <c r="N39" s="165"/>
      <c r="O39" s="225" t="s">
        <v>48</v>
      </c>
      <c r="P39" s="137" t="s">
        <v>55</v>
      </c>
      <c r="Q39" s="138"/>
      <c r="R39" s="138"/>
      <c r="S39" s="139"/>
      <c r="T39" s="225" t="s">
        <v>48</v>
      </c>
      <c r="U39" s="137" t="s">
        <v>56</v>
      </c>
      <c r="V39" s="138"/>
      <c r="W39" s="138"/>
      <c r="X39" s="138"/>
      <c r="Y39" s="138"/>
      <c r="Z39" s="139"/>
      <c r="AA39" s="210" t="s">
        <v>51</v>
      </c>
      <c r="AB39" s="211"/>
      <c r="AC39" s="212"/>
      <c r="AD39" s="219" t="str">
        <f>IF(AM39=TRUE,L40*P40*U40,"")</f>
        <v/>
      </c>
      <c r="AE39" s="220"/>
      <c r="AF39" s="221"/>
      <c r="AG39" s="11"/>
      <c r="AH39" s="166"/>
      <c r="AI39" s="167" t="str">
        <f>IF(OR(P40="",U40=""),"未入力","")</f>
        <v>未入力</v>
      </c>
      <c r="AM39" s="34" t="b">
        <v>0</v>
      </c>
    </row>
    <row r="40" spans="1:39" s="60" customFormat="1" ht="21.75" customHeight="1" x14ac:dyDescent="0.4">
      <c r="A40" s="181"/>
      <c r="B40" s="181"/>
      <c r="C40" s="181"/>
      <c r="D40" s="181"/>
      <c r="E40" s="181"/>
      <c r="F40" s="181"/>
      <c r="G40" s="181"/>
      <c r="H40" s="181"/>
      <c r="L40" s="73" t="str">
        <f>IF(AM39=TRUE,AD35,"")</f>
        <v/>
      </c>
      <c r="M40" s="73"/>
      <c r="N40" s="73"/>
      <c r="O40" s="226"/>
      <c r="P40" s="74"/>
      <c r="Q40" s="74"/>
      <c r="R40" s="74"/>
      <c r="S40" s="74"/>
      <c r="T40" s="226"/>
      <c r="U40" s="222">
        <v>1.25</v>
      </c>
      <c r="V40" s="223"/>
      <c r="W40" s="223"/>
      <c r="X40" s="223"/>
      <c r="Y40" s="223"/>
      <c r="Z40" s="224"/>
      <c r="AD40" s="219"/>
      <c r="AE40" s="220"/>
      <c r="AF40" s="221"/>
      <c r="AG40" s="21"/>
      <c r="AH40" s="166"/>
      <c r="AI40" s="167"/>
      <c r="AM40" s="34"/>
    </row>
    <row r="41" spans="1:39" s="60" customFormat="1" ht="24.95" customHeight="1" x14ac:dyDescent="0.4">
      <c r="A41" s="150" t="s">
        <v>100</v>
      </c>
      <c r="B41" s="150"/>
      <c r="C41" s="150"/>
      <c r="D41" s="150"/>
      <c r="E41" s="150"/>
      <c r="F41" s="150"/>
      <c r="G41" s="150"/>
      <c r="AG41" s="22"/>
      <c r="AH41" s="64"/>
      <c r="AI41" s="67"/>
      <c r="AM41" s="34"/>
    </row>
    <row r="42" spans="1:39" s="60" customFormat="1" ht="19.5" x14ac:dyDescent="0.4">
      <c r="A42" s="136" t="s">
        <v>68</v>
      </c>
      <c r="B42" s="136"/>
      <c r="C42" s="136"/>
      <c r="D42" s="136"/>
      <c r="E42" s="136"/>
      <c r="F42" s="136"/>
      <c r="G42" s="136"/>
      <c r="H42" s="136"/>
      <c r="L42" s="227" t="s">
        <v>69</v>
      </c>
      <c r="M42" s="138"/>
      <c r="N42" s="138"/>
      <c r="O42" s="138"/>
      <c r="P42" s="138"/>
      <c r="Q42" s="138"/>
      <c r="R42" s="138"/>
      <c r="S42" s="138"/>
      <c r="T42" s="138"/>
      <c r="U42" s="138"/>
      <c r="V42" s="138"/>
      <c r="W42" s="138"/>
      <c r="X42" s="138"/>
      <c r="Y42" s="138"/>
      <c r="Z42" s="139"/>
      <c r="AD42" s="228" t="s">
        <v>208</v>
      </c>
      <c r="AE42" s="229"/>
      <c r="AF42" s="229"/>
      <c r="AG42" s="22"/>
      <c r="AH42" s="25" t="s">
        <v>72</v>
      </c>
      <c r="AI42" s="28" t="s">
        <v>73</v>
      </c>
      <c r="AM42" s="34"/>
    </row>
    <row r="43" spans="1:39" s="60" customFormat="1" x14ac:dyDescent="0.4">
      <c r="A43" s="140"/>
      <c r="B43" s="140"/>
      <c r="C43" s="140"/>
      <c r="D43" s="140"/>
      <c r="E43" s="140"/>
      <c r="F43" s="140"/>
      <c r="G43" s="140"/>
      <c r="H43" s="140"/>
      <c r="L43" s="74"/>
      <c r="M43" s="74"/>
      <c r="N43" s="74"/>
      <c r="O43" s="73" t="s">
        <v>35</v>
      </c>
      <c r="P43" s="73"/>
      <c r="Q43" s="230"/>
      <c r="R43" s="231"/>
      <c r="S43" s="104" t="s">
        <v>70</v>
      </c>
      <c r="T43" s="105"/>
      <c r="U43" s="106"/>
      <c r="V43" s="74"/>
      <c r="W43" s="74"/>
      <c r="X43" s="74"/>
      <c r="Y43" s="73" t="s">
        <v>71</v>
      </c>
      <c r="Z43" s="73"/>
      <c r="AD43" s="229"/>
      <c r="AE43" s="229"/>
      <c r="AF43" s="229"/>
      <c r="AG43" s="22"/>
      <c r="AH43" s="64"/>
      <c r="AI43" s="167" t="str">
        <f>IF(OR(Q43="",V43=""),"未入力","")</f>
        <v>未入力</v>
      </c>
      <c r="AM43" s="34"/>
    </row>
    <row r="44" spans="1:39" s="60" customFormat="1" ht="24.95" customHeight="1" x14ac:dyDescent="0.4">
      <c r="A44" s="150" t="s">
        <v>101</v>
      </c>
      <c r="B44" s="150"/>
      <c r="C44" s="150"/>
      <c r="D44" s="150"/>
      <c r="E44" s="150"/>
      <c r="AD44" s="229"/>
      <c r="AE44" s="229"/>
      <c r="AF44" s="229"/>
      <c r="AG44" s="22"/>
      <c r="AH44" s="64"/>
      <c r="AI44" s="167"/>
      <c r="AM44" s="34"/>
    </row>
    <row r="45" spans="1:39" s="60" customFormat="1" ht="19.5" x14ac:dyDescent="0.4">
      <c r="A45" s="136" t="s">
        <v>74</v>
      </c>
      <c r="B45" s="136"/>
      <c r="C45" s="136"/>
      <c r="D45" s="136"/>
      <c r="E45" s="136"/>
      <c r="F45" s="136"/>
      <c r="G45" s="136"/>
      <c r="H45" s="136"/>
      <c r="L45" s="227" t="s">
        <v>75</v>
      </c>
      <c r="M45" s="138"/>
      <c r="N45" s="138"/>
      <c r="O45" s="138"/>
      <c r="P45" s="138"/>
      <c r="Q45" s="138"/>
      <c r="R45" s="138"/>
      <c r="S45" s="138"/>
      <c r="T45" s="138"/>
      <c r="U45" s="138"/>
      <c r="V45" s="138"/>
      <c r="W45" s="138"/>
      <c r="X45" s="138"/>
      <c r="Y45" s="138"/>
      <c r="Z45" s="139"/>
      <c r="AA45" s="8"/>
      <c r="AB45" s="8"/>
      <c r="AC45" s="8"/>
      <c r="AD45" s="229"/>
      <c r="AE45" s="229"/>
      <c r="AF45" s="229"/>
      <c r="AG45" s="22"/>
      <c r="AH45" s="25" t="s">
        <v>76</v>
      </c>
      <c r="AI45" s="28" t="s">
        <v>77</v>
      </c>
      <c r="AM45" s="34"/>
    </row>
    <row r="46" spans="1:39" s="60" customFormat="1" ht="22.5" customHeight="1" x14ac:dyDescent="0.4">
      <c r="A46" s="140"/>
      <c r="B46" s="140"/>
      <c r="C46" s="140"/>
      <c r="D46" s="140"/>
      <c r="E46" s="140"/>
      <c r="F46" s="140"/>
      <c r="G46" s="140"/>
      <c r="H46" s="140"/>
      <c r="L46" s="230"/>
      <c r="M46" s="237"/>
      <c r="N46" s="237"/>
      <c r="O46" s="237"/>
      <c r="P46" s="237"/>
      <c r="Q46" s="237"/>
      <c r="R46" s="237"/>
      <c r="S46" s="237"/>
      <c r="T46" s="237"/>
      <c r="U46" s="237"/>
      <c r="V46" s="237"/>
      <c r="W46" s="237"/>
      <c r="X46" s="237"/>
      <c r="Y46" s="237"/>
      <c r="Z46" s="231"/>
      <c r="AA46" s="8"/>
      <c r="AB46" s="8"/>
      <c r="AC46" s="8"/>
      <c r="AD46" s="229"/>
      <c r="AE46" s="229"/>
      <c r="AF46" s="229"/>
      <c r="AG46" s="22"/>
      <c r="AH46" s="64"/>
      <c r="AI46" s="67" t="str">
        <f>IF(L46="","未入力","")</f>
        <v>未入力</v>
      </c>
      <c r="AM46" s="34"/>
    </row>
    <row r="47" spans="1:39" s="60" customFormat="1" ht="24.75" customHeight="1" x14ac:dyDescent="0.4">
      <c r="AG47" s="16"/>
      <c r="AH47" s="64"/>
      <c r="AI47" s="67"/>
      <c r="AM47" s="34"/>
    </row>
    <row r="48" spans="1:39" s="60" customFormat="1" x14ac:dyDescent="0.4">
      <c r="AG48" s="22"/>
      <c r="AH48" s="64"/>
      <c r="AI48" s="67"/>
      <c r="AM48" s="34"/>
    </row>
    <row r="49" spans="1:287" s="60" customFormat="1" x14ac:dyDescent="0.4">
      <c r="AG49" s="22"/>
      <c r="AH49" s="64"/>
      <c r="AI49" s="67"/>
      <c r="AM49" s="34"/>
    </row>
    <row r="50" spans="1:287" s="60" customFormat="1" x14ac:dyDescent="0.4">
      <c r="AG50" s="22"/>
      <c r="AH50" s="64"/>
      <c r="AI50" s="67"/>
      <c r="AM50" s="34"/>
    </row>
    <row r="51" spans="1:287" s="60" customFormat="1" x14ac:dyDescent="0.4">
      <c r="AG51" s="22"/>
      <c r="AH51" s="64"/>
      <c r="AI51" s="67"/>
      <c r="AM51" s="34"/>
    </row>
    <row r="52" spans="1:287" s="60" customFormat="1" ht="35.25" x14ac:dyDescent="0.4">
      <c r="A52" s="238" t="s">
        <v>222</v>
      </c>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2"/>
      <c r="AH52" s="239" t="s">
        <v>86</v>
      </c>
      <c r="AI52" s="240"/>
      <c r="AM52" s="34"/>
    </row>
    <row r="53" spans="1:287" s="60" customFormat="1" ht="33" customHeight="1" x14ac:dyDescent="0.4">
      <c r="A53" s="245" t="s">
        <v>84</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G53" s="22"/>
      <c r="AH53" s="241"/>
      <c r="AI53" s="242"/>
      <c r="AM53" s="34"/>
    </row>
    <row r="54" spans="1:287" s="60" customFormat="1" ht="31.5" customHeight="1" x14ac:dyDescent="0.25">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58"/>
      <c r="AG54" s="22"/>
      <c r="AH54" s="243"/>
      <c r="AI54" s="244"/>
      <c r="AM54" s="34"/>
    </row>
    <row r="55" spans="1:287" s="60" customFormat="1" ht="113.25" customHeight="1" x14ac:dyDescent="0.4">
      <c r="A55" s="232" t="s">
        <v>214</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4"/>
      <c r="AF55" s="63"/>
      <c r="AG55" s="22"/>
      <c r="AH55" s="235" t="str">
        <f>IF(OR(AM55=FALSE,AM56=FALSE,AM57=FALSE,AM58=FALSE,AM59=FALSE,AM60=FALSE,AM61=FALSE,AM62=FALSE,AM63=FALSE,AM64=FALSE,AM65=FALSE,AM66=FALSE),"未入力有","")</f>
        <v>未入力有</v>
      </c>
      <c r="AI55" s="236"/>
      <c r="AM55" s="34" t="b">
        <v>0</v>
      </c>
    </row>
    <row r="56" spans="1:287" s="60" customFormat="1" ht="62.25" customHeight="1" x14ac:dyDescent="0.4">
      <c r="A56" s="232" t="s">
        <v>223</v>
      </c>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4"/>
      <c r="AF56" s="63"/>
      <c r="AG56" s="22"/>
      <c r="AH56" s="64"/>
      <c r="AI56" s="67"/>
      <c r="AM56" s="34" t="b">
        <v>0</v>
      </c>
    </row>
    <row r="57" spans="1:287" s="60" customFormat="1" ht="65.25" customHeight="1" x14ac:dyDescent="0.4">
      <c r="A57" s="232" t="s">
        <v>215</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4"/>
      <c r="AF57" s="63"/>
      <c r="AG57" s="22"/>
      <c r="AH57" s="64"/>
      <c r="AI57" s="67"/>
      <c r="AM57" s="34" t="b">
        <v>0</v>
      </c>
    </row>
    <row r="58" spans="1:287" s="60" customFormat="1" ht="65.25" customHeight="1" x14ac:dyDescent="0.4">
      <c r="A58" s="232" t="s">
        <v>216</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4"/>
      <c r="AF58" s="63"/>
      <c r="AG58" s="22"/>
      <c r="AH58" s="64"/>
      <c r="AI58" s="67"/>
      <c r="AM58" s="34" t="b">
        <v>0</v>
      </c>
    </row>
    <row r="59" spans="1:287" s="60" customFormat="1" ht="59.25" customHeight="1" x14ac:dyDescent="0.4">
      <c r="A59" s="232" t="s">
        <v>212</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4"/>
      <c r="AF59" s="63"/>
      <c r="AG59" s="22"/>
      <c r="AH59" s="64"/>
      <c r="AI59" s="67"/>
      <c r="AM59" s="34" t="b">
        <v>0</v>
      </c>
      <c r="KA59" s="60" t="b">
        <v>1</v>
      </c>
    </row>
    <row r="60" spans="1:287" s="60" customFormat="1" ht="59.25" customHeight="1" x14ac:dyDescent="0.4">
      <c r="A60" s="232" t="s">
        <v>82</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4"/>
      <c r="AF60" s="63"/>
      <c r="AG60" s="22"/>
      <c r="AH60" s="64"/>
      <c r="AI60" s="67"/>
      <c r="AM60" s="34" t="b">
        <v>0</v>
      </c>
    </row>
    <row r="61" spans="1:287" s="60" customFormat="1" ht="65.25" customHeight="1" x14ac:dyDescent="0.4">
      <c r="A61" s="232" t="s">
        <v>217</v>
      </c>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4"/>
      <c r="AF61" s="63"/>
      <c r="AG61" s="22"/>
      <c r="AH61" s="64"/>
      <c r="AI61" s="67"/>
      <c r="AM61" s="34" t="b">
        <v>0</v>
      </c>
    </row>
    <row r="62" spans="1:287" s="60" customFormat="1" ht="65.25" customHeight="1" x14ac:dyDescent="0.4">
      <c r="A62" s="232" t="s">
        <v>83</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4"/>
      <c r="AF62" s="63"/>
      <c r="AG62" s="22"/>
      <c r="AH62" s="64"/>
      <c r="AI62" s="67"/>
      <c r="AM62" s="34" t="b">
        <v>0</v>
      </c>
    </row>
    <row r="63" spans="1:287" s="60" customFormat="1" ht="65.25" customHeight="1" x14ac:dyDescent="0.4">
      <c r="A63" s="232" t="s">
        <v>213</v>
      </c>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4"/>
      <c r="AF63" s="63"/>
      <c r="AG63" s="22"/>
      <c r="AH63" s="64"/>
      <c r="AI63" s="67"/>
      <c r="AM63" s="34" t="b">
        <v>0</v>
      </c>
    </row>
    <row r="64" spans="1:287" s="60" customFormat="1" ht="65.25" customHeight="1" x14ac:dyDescent="0.4">
      <c r="A64" s="232" t="s">
        <v>218</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4"/>
      <c r="AF64" s="63"/>
      <c r="AG64" s="22"/>
      <c r="AH64" s="64"/>
      <c r="AI64" s="67"/>
      <c r="AM64" s="34" t="b">
        <v>0</v>
      </c>
    </row>
    <row r="65" spans="1:39" s="60" customFormat="1" ht="65.25" customHeight="1" x14ac:dyDescent="0.4">
      <c r="A65" s="232" t="s">
        <v>219</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4"/>
      <c r="AF65" s="63"/>
      <c r="AG65" s="22"/>
      <c r="AH65" s="64"/>
      <c r="AI65" s="67"/>
      <c r="AM65" s="34" t="b">
        <v>0</v>
      </c>
    </row>
    <row r="66" spans="1:39" s="60" customFormat="1" ht="59.25" customHeight="1" x14ac:dyDescent="0.4">
      <c r="A66" s="247" t="s">
        <v>87</v>
      </c>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61"/>
      <c r="AG66" s="22"/>
      <c r="AH66" s="64"/>
      <c r="AI66" s="67"/>
      <c r="AM66" s="34" t="b">
        <v>1</v>
      </c>
    </row>
    <row r="67" spans="1:39" s="60" customFormat="1" ht="24" customHeight="1" x14ac:dyDescent="0.5">
      <c r="A67" s="248" t="s">
        <v>79</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2"/>
      <c r="AH67" s="64"/>
      <c r="AI67" s="67"/>
      <c r="AM67" s="34"/>
    </row>
    <row r="68" spans="1:39" s="60" customFormat="1" ht="50.1" customHeight="1" x14ac:dyDescent="0.5">
      <c r="A68" s="249" t="s">
        <v>80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2"/>
      <c r="AH68" s="250" t="s">
        <v>85</v>
      </c>
      <c r="AI68" s="251"/>
      <c r="AM68" s="34"/>
    </row>
    <row r="69" spans="1:39" s="60" customFormat="1" ht="50.1" customHeight="1" x14ac:dyDescent="0.5">
      <c r="A69" s="249" t="s">
        <v>81</v>
      </c>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2"/>
      <c r="AH69" s="252"/>
      <c r="AI69" s="253"/>
      <c r="AM69" s="34"/>
    </row>
    <row r="70" spans="1:39" s="60" customFormat="1" ht="50.1" customHeight="1" x14ac:dyDescent="0.4">
      <c r="AG70" s="22"/>
      <c r="AH70" s="64"/>
      <c r="AI70" s="67"/>
      <c r="AM70" s="34"/>
    </row>
    <row r="71" spans="1:39" s="60" customFormat="1" x14ac:dyDescent="0.4">
      <c r="AG71" s="22"/>
      <c r="AH71" s="64"/>
      <c r="AI71" s="67"/>
      <c r="AM71" s="34"/>
    </row>
    <row r="72" spans="1:39" s="60" customFormat="1" x14ac:dyDescent="0.4">
      <c r="AG72" s="22"/>
      <c r="AH72" s="64"/>
      <c r="AI72" s="67"/>
      <c r="AM72" s="34"/>
    </row>
    <row r="73" spans="1:39" s="60" customFormat="1" x14ac:dyDescent="0.4">
      <c r="AG73" s="22"/>
      <c r="AH73" s="64"/>
      <c r="AI73" s="67"/>
      <c r="AM73" s="34"/>
    </row>
    <row r="74" spans="1:39" s="60" customFormat="1" x14ac:dyDescent="0.4">
      <c r="AG74" s="22"/>
      <c r="AH74" s="64"/>
      <c r="AI74" s="67"/>
      <c r="AM74" s="34"/>
    </row>
    <row r="75" spans="1:39" s="60" customFormat="1" x14ac:dyDescent="0.4">
      <c r="AG75" s="22"/>
      <c r="AH75" s="64"/>
      <c r="AI75" s="67"/>
      <c r="AM75" s="34"/>
    </row>
    <row r="76" spans="1:39" s="60" customFormat="1" x14ac:dyDescent="0.4">
      <c r="AG76" s="22"/>
      <c r="AH76" s="64"/>
      <c r="AI76" s="67"/>
      <c r="AM76" s="34"/>
    </row>
    <row r="77" spans="1:39" s="60" customFormat="1" x14ac:dyDescent="0.4">
      <c r="AG77" s="22"/>
      <c r="AH77" s="64"/>
      <c r="AI77" s="67"/>
      <c r="AM77" s="34"/>
    </row>
    <row r="78" spans="1:39" s="60" customFormat="1" x14ac:dyDescent="0.4">
      <c r="AG78" s="22"/>
      <c r="AH78" s="64"/>
      <c r="AI78" s="67"/>
      <c r="AM78" s="34"/>
    </row>
    <row r="79" spans="1:39" s="60" customFormat="1" x14ac:dyDescent="0.4">
      <c r="AG79" s="22"/>
      <c r="AH79" s="64"/>
      <c r="AI79" s="67"/>
      <c r="AM79" s="34"/>
    </row>
    <row r="80" spans="1:39" s="60" customFormat="1" x14ac:dyDescent="0.4">
      <c r="AG80" s="22"/>
      <c r="AH80" s="64"/>
      <c r="AI80" s="67"/>
      <c r="AM80" s="34"/>
    </row>
    <row r="81" spans="33:39" s="60" customFormat="1" x14ac:dyDescent="0.4">
      <c r="AG81" s="22"/>
      <c r="AH81" s="64"/>
      <c r="AI81" s="67"/>
      <c r="AM81" s="34"/>
    </row>
    <row r="82" spans="33:39" s="60" customFormat="1" x14ac:dyDescent="0.4">
      <c r="AG82" s="22"/>
      <c r="AH82" s="64"/>
      <c r="AI82" s="67"/>
      <c r="AM82" s="34"/>
    </row>
    <row r="83" spans="33:39" s="60" customFormat="1" x14ac:dyDescent="0.4">
      <c r="AG83" s="22"/>
      <c r="AH83" s="64"/>
      <c r="AI83" s="67"/>
      <c r="AM83" s="34"/>
    </row>
    <row r="84" spans="33:39" s="60" customFormat="1" x14ac:dyDescent="0.4">
      <c r="AG84" s="22"/>
      <c r="AH84" s="64"/>
      <c r="AI84" s="67"/>
      <c r="AM84" s="34"/>
    </row>
    <row r="85" spans="33:39" s="60" customFormat="1" x14ac:dyDescent="0.4">
      <c r="AG85" s="22"/>
      <c r="AH85" s="64"/>
      <c r="AI85" s="67"/>
      <c r="AM85" s="34"/>
    </row>
    <row r="86" spans="33:39" s="60" customFormat="1" x14ac:dyDescent="0.4">
      <c r="AG86" s="22"/>
      <c r="AH86" s="64"/>
      <c r="AI86" s="67"/>
      <c r="AM86" s="34"/>
    </row>
    <row r="87" spans="33:39" s="60" customFormat="1" x14ac:dyDescent="0.4">
      <c r="AG87" s="22"/>
      <c r="AH87" s="64"/>
      <c r="AI87" s="67"/>
      <c r="AM87" s="34"/>
    </row>
    <row r="88" spans="33:39" s="60" customFormat="1" x14ac:dyDescent="0.4">
      <c r="AG88" s="22"/>
      <c r="AH88" s="64"/>
      <c r="AI88" s="67"/>
      <c r="AM88" s="34"/>
    </row>
    <row r="89" spans="33:39" s="60" customFormat="1" x14ac:dyDescent="0.4">
      <c r="AG89" s="22"/>
      <c r="AH89" s="64"/>
      <c r="AI89" s="67"/>
      <c r="AM89" s="34"/>
    </row>
    <row r="90" spans="33:39" s="60" customFormat="1" x14ac:dyDescent="0.4">
      <c r="AG90" s="22"/>
      <c r="AH90" s="64"/>
      <c r="AI90" s="67"/>
      <c r="AM90" s="34"/>
    </row>
    <row r="91" spans="33:39" s="60" customFormat="1" x14ac:dyDescent="0.4">
      <c r="AG91" s="22"/>
      <c r="AH91" s="64"/>
      <c r="AI91" s="67"/>
      <c r="AM91" s="34"/>
    </row>
    <row r="92" spans="33:39" s="60" customFormat="1" x14ac:dyDescent="0.4">
      <c r="AG92" s="22"/>
      <c r="AH92" s="64"/>
      <c r="AI92" s="67"/>
      <c r="AM92" s="34"/>
    </row>
    <row r="93" spans="33:39" s="60" customFormat="1" x14ac:dyDescent="0.4">
      <c r="AG93" s="22"/>
      <c r="AH93" s="64"/>
      <c r="AI93" s="67"/>
      <c r="AM93" s="34"/>
    </row>
    <row r="94" spans="33:39" s="60" customFormat="1" x14ac:dyDescent="0.4">
      <c r="AG94" s="22"/>
      <c r="AH94" s="64"/>
      <c r="AI94" s="67"/>
      <c r="AM94" s="34"/>
    </row>
    <row r="95" spans="33:39" s="60" customFormat="1" x14ac:dyDescent="0.4">
      <c r="AG95" s="22"/>
      <c r="AH95" s="64"/>
      <c r="AI95" s="67"/>
      <c r="AM95" s="34"/>
    </row>
    <row r="96" spans="33:39" s="60" customFormat="1" x14ac:dyDescent="0.4">
      <c r="AG96" s="22"/>
      <c r="AH96" s="64"/>
      <c r="AI96" s="67"/>
      <c r="AM96" s="34"/>
    </row>
    <row r="97" spans="33:39" s="60" customFormat="1" x14ac:dyDescent="0.4">
      <c r="AG97" s="22"/>
      <c r="AH97" s="64"/>
      <c r="AI97" s="67"/>
      <c r="AM97" s="34"/>
    </row>
    <row r="98" spans="33:39" s="60" customFormat="1" x14ac:dyDescent="0.4">
      <c r="AG98" s="22"/>
      <c r="AH98" s="64"/>
      <c r="AI98" s="67"/>
      <c r="AM98" s="34"/>
    </row>
    <row r="99" spans="33:39" s="60" customFormat="1" x14ac:dyDescent="0.4">
      <c r="AG99" s="22"/>
      <c r="AH99" s="64"/>
      <c r="AI99" s="67"/>
      <c r="AM99" s="34"/>
    </row>
    <row r="100" spans="33:39" s="60" customFormat="1" x14ac:dyDescent="0.4">
      <c r="AG100" s="22"/>
      <c r="AH100" s="64"/>
      <c r="AI100" s="67"/>
      <c r="AM100" s="34"/>
    </row>
    <row r="101" spans="33:39" s="60" customFormat="1" x14ac:dyDescent="0.4">
      <c r="AG101" s="22"/>
      <c r="AH101" s="64"/>
      <c r="AI101" s="67"/>
      <c r="AM101" s="34"/>
    </row>
    <row r="102" spans="33:39" s="60" customFormat="1" x14ac:dyDescent="0.4">
      <c r="AG102" s="22"/>
      <c r="AH102" s="64"/>
      <c r="AI102" s="67"/>
      <c r="AM102" s="34"/>
    </row>
    <row r="103" spans="33:39" s="60" customFormat="1" x14ac:dyDescent="0.4">
      <c r="AG103" s="22"/>
      <c r="AH103" s="64"/>
      <c r="AI103" s="67"/>
      <c r="AM103" s="34"/>
    </row>
    <row r="104" spans="33:39" s="60" customFormat="1" x14ac:dyDescent="0.4">
      <c r="AG104" s="22"/>
      <c r="AH104" s="64"/>
      <c r="AI104" s="67"/>
      <c r="AM104" s="34"/>
    </row>
    <row r="105" spans="33:39" s="60" customFormat="1" x14ac:dyDescent="0.4">
      <c r="AG105" s="22"/>
      <c r="AH105" s="64"/>
      <c r="AI105" s="67"/>
      <c r="AM105" s="34"/>
    </row>
    <row r="106" spans="33:39" s="60" customFormat="1" x14ac:dyDescent="0.4">
      <c r="AG106" s="22"/>
      <c r="AH106" s="64"/>
      <c r="AI106" s="67"/>
      <c r="AM106" s="34"/>
    </row>
    <row r="107" spans="33:39" s="60" customFormat="1" x14ac:dyDescent="0.4">
      <c r="AG107" s="22"/>
      <c r="AH107" s="64"/>
      <c r="AI107" s="67"/>
      <c r="AM107" s="34"/>
    </row>
    <row r="108" spans="33:39" s="60" customFormat="1" x14ac:dyDescent="0.4">
      <c r="AG108" s="22"/>
      <c r="AH108" s="64"/>
      <c r="AI108" s="67"/>
      <c r="AM108" s="34"/>
    </row>
    <row r="109" spans="33:39" s="60" customFormat="1" x14ac:dyDescent="0.4">
      <c r="AG109" s="22"/>
      <c r="AH109" s="64"/>
      <c r="AI109" s="67"/>
      <c r="AM109" s="34"/>
    </row>
    <row r="110" spans="33:39" s="60" customFormat="1" x14ac:dyDescent="0.4">
      <c r="AG110" s="22"/>
      <c r="AH110" s="64"/>
      <c r="AI110" s="67"/>
      <c r="AM110" s="34"/>
    </row>
    <row r="111" spans="33:39" s="60" customFormat="1" x14ac:dyDescent="0.4">
      <c r="AG111" s="22"/>
      <c r="AH111" s="64"/>
      <c r="AI111" s="67"/>
      <c r="AM111" s="34"/>
    </row>
    <row r="112" spans="33:39" s="60" customFormat="1" x14ac:dyDescent="0.4">
      <c r="AG112" s="22"/>
      <c r="AH112" s="64"/>
      <c r="AI112" s="67"/>
      <c r="AM112" s="34"/>
    </row>
    <row r="113" spans="33:39" s="60" customFormat="1" x14ac:dyDescent="0.4">
      <c r="AG113" s="22"/>
      <c r="AH113" s="64"/>
      <c r="AI113" s="67"/>
      <c r="AM113" s="34"/>
    </row>
    <row r="114" spans="33:39" s="60" customFormat="1" x14ac:dyDescent="0.4">
      <c r="AG114" s="22"/>
      <c r="AH114" s="64"/>
      <c r="AI114" s="67"/>
      <c r="AM114" s="34"/>
    </row>
    <row r="115" spans="33:39" s="60" customFormat="1" x14ac:dyDescent="0.4">
      <c r="AG115" s="22"/>
      <c r="AH115" s="64"/>
      <c r="AI115" s="67"/>
      <c r="AM115" s="34"/>
    </row>
    <row r="116" spans="33:39" s="60" customFormat="1" x14ac:dyDescent="0.4">
      <c r="AG116" s="22"/>
      <c r="AH116" s="64"/>
      <c r="AI116" s="67"/>
      <c r="AM116" s="34"/>
    </row>
    <row r="117" spans="33:39" s="60" customFormat="1" x14ac:dyDescent="0.4">
      <c r="AG117" s="22"/>
      <c r="AH117" s="64"/>
      <c r="AI117" s="67"/>
      <c r="AM117" s="34"/>
    </row>
    <row r="118" spans="33:39" s="60" customFormat="1" x14ac:dyDescent="0.4">
      <c r="AG118" s="22"/>
      <c r="AH118" s="64"/>
      <c r="AI118" s="67"/>
      <c r="AM118" s="34"/>
    </row>
    <row r="119" spans="33:39" s="60" customFormat="1" x14ac:dyDescent="0.4">
      <c r="AG119" s="22"/>
      <c r="AH119" s="64"/>
      <c r="AI119" s="67"/>
      <c r="AM119" s="34"/>
    </row>
    <row r="120" spans="33:39" s="60" customFormat="1" x14ac:dyDescent="0.4">
      <c r="AG120" s="22"/>
      <c r="AH120" s="64"/>
      <c r="AI120" s="67"/>
      <c r="AM120" s="34"/>
    </row>
    <row r="121" spans="33:39" s="60" customFormat="1" x14ac:dyDescent="0.4">
      <c r="AG121" s="22"/>
      <c r="AH121" s="64"/>
      <c r="AI121" s="67"/>
      <c r="AM121" s="34"/>
    </row>
    <row r="122" spans="33:39" s="60" customFormat="1" x14ac:dyDescent="0.4">
      <c r="AG122" s="22"/>
      <c r="AH122" s="64"/>
      <c r="AI122" s="67"/>
      <c r="AM122" s="34"/>
    </row>
    <row r="123" spans="33:39" s="60" customFormat="1" x14ac:dyDescent="0.4">
      <c r="AG123" s="22"/>
      <c r="AH123" s="64"/>
      <c r="AI123" s="67"/>
      <c r="AM123" s="34"/>
    </row>
    <row r="124" spans="33:39" s="60" customFormat="1" x14ac:dyDescent="0.4">
      <c r="AG124" s="22"/>
      <c r="AH124" s="64"/>
      <c r="AI124" s="67"/>
      <c r="AM124" s="34"/>
    </row>
    <row r="125" spans="33:39" s="60" customFormat="1" x14ac:dyDescent="0.4">
      <c r="AG125" s="22"/>
      <c r="AH125" s="64"/>
      <c r="AI125" s="67"/>
      <c r="AM125" s="34"/>
    </row>
    <row r="126" spans="33:39" s="60" customFormat="1" x14ac:dyDescent="0.4">
      <c r="AG126" s="22"/>
      <c r="AH126" s="64"/>
      <c r="AI126" s="67"/>
      <c r="AM126" s="34"/>
    </row>
    <row r="127" spans="33:39" s="60" customFormat="1" x14ac:dyDescent="0.4">
      <c r="AG127" s="22"/>
      <c r="AH127" s="64"/>
      <c r="AI127" s="67"/>
      <c r="AM127" s="34"/>
    </row>
    <row r="128" spans="33:39" s="60" customFormat="1" x14ac:dyDescent="0.4">
      <c r="AG128" s="22"/>
      <c r="AH128" s="64"/>
      <c r="AI128" s="67"/>
      <c r="AM128" s="34"/>
    </row>
    <row r="129" spans="33:39" s="60" customFormat="1" x14ac:dyDescent="0.4">
      <c r="AG129" s="22"/>
      <c r="AH129" s="64"/>
      <c r="AI129" s="67"/>
      <c r="AM129" s="34"/>
    </row>
    <row r="130" spans="33:39" s="60" customFormat="1" x14ac:dyDescent="0.4">
      <c r="AG130" s="22"/>
      <c r="AH130" s="64"/>
      <c r="AI130" s="67"/>
      <c r="AM130" s="34"/>
    </row>
    <row r="131" spans="33:39" s="60" customFormat="1" x14ac:dyDescent="0.4">
      <c r="AG131" s="22"/>
      <c r="AH131" s="64"/>
      <c r="AI131" s="67"/>
      <c r="AM131" s="34"/>
    </row>
    <row r="132" spans="33:39" s="60" customFormat="1" x14ac:dyDescent="0.4">
      <c r="AG132" s="22"/>
      <c r="AH132" s="64"/>
      <c r="AI132" s="67"/>
      <c r="AM132" s="34"/>
    </row>
    <row r="133" spans="33:39" s="60" customFormat="1" x14ac:dyDescent="0.4">
      <c r="AG133" s="22"/>
      <c r="AH133" s="64"/>
      <c r="AI133" s="67"/>
      <c r="AM133" s="34"/>
    </row>
    <row r="134" spans="33:39" s="60" customFormat="1" x14ac:dyDescent="0.4">
      <c r="AG134" s="22"/>
      <c r="AH134" s="64"/>
      <c r="AI134" s="67"/>
      <c r="AM134" s="34"/>
    </row>
    <row r="135" spans="33:39" s="60" customFormat="1" x14ac:dyDescent="0.4">
      <c r="AG135" s="22"/>
      <c r="AH135" s="64"/>
      <c r="AI135" s="67"/>
      <c r="AM135" s="34"/>
    </row>
    <row r="136" spans="33:39" s="60" customFormat="1" x14ac:dyDescent="0.4">
      <c r="AG136" s="22"/>
      <c r="AH136" s="64"/>
      <c r="AI136" s="67"/>
      <c r="AM136" s="34"/>
    </row>
    <row r="137" spans="33:39" s="60" customFormat="1" x14ac:dyDescent="0.4">
      <c r="AG137" s="22"/>
      <c r="AH137" s="64"/>
      <c r="AI137" s="67"/>
      <c r="AM137" s="34"/>
    </row>
    <row r="138" spans="33:39" s="60" customFormat="1" x14ac:dyDescent="0.4">
      <c r="AG138" s="22"/>
      <c r="AH138" s="64"/>
      <c r="AI138" s="67"/>
      <c r="AM138" s="34"/>
    </row>
    <row r="139" spans="33:39" s="60" customFormat="1" x14ac:dyDescent="0.4">
      <c r="AG139" s="22"/>
      <c r="AH139" s="64"/>
      <c r="AI139" s="67"/>
      <c r="AM139" s="34"/>
    </row>
    <row r="140" spans="33:39" s="60" customFormat="1" x14ac:dyDescent="0.4">
      <c r="AG140" s="22"/>
      <c r="AH140" s="64"/>
      <c r="AI140" s="67"/>
      <c r="AM140" s="34"/>
    </row>
    <row r="141" spans="33:39" s="60" customFormat="1" x14ac:dyDescent="0.4">
      <c r="AG141" s="22"/>
      <c r="AH141" s="64"/>
      <c r="AI141" s="67"/>
      <c r="AM141" s="34"/>
    </row>
    <row r="142" spans="33:39" s="60" customFormat="1" x14ac:dyDescent="0.4">
      <c r="AG142" s="22"/>
      <c r="AH142" s="64"/>
      <c r="AI142" s="67"/>
      <c r="AM142" s="34"/>
    </row>
    <row r="143" spans="33:39" s="60" customFormat="1" x14ac:dyDescent="0.4">
      <c r="AG143" s="22"/>
      <c r="AH143" s="64"/>
      <c r="AI143" s="67"/>
      <c r="AM143" s="34"/>
    </row>
    <row r="144" spans="33:39" s="60" customFormat="1" x14ac:dyDescent="0.4">
      <c r="AG144" s="22"/>
      <c r="AH144" s="64"/>
      <c r="AI144" s="67"/>
      <c r="AM144" s="34"/>
    </row>
    <row r="145" spans="33:39" s="60" customFormat="1" x14ac:dyDescent="0.4">
      <c r="AG145" s="22"/>
      <c r="AH145" s="64"/>
      <c r="AI145" s="67"/>
      <c r="AM145" s="34"/>
    </row>
    <row r="146" spans="33:39" s="60" customFormat="1" x14ac:dyDescent="0.4">
      <c r="AG146" s="22"/>
      <c r="AH146" s="64"/>
      <c r="AI146" s="67"/>
      <c r="AM146" s="34"/>
    </row>
    <row r="147" spans="33:39" s="60" customFormat="1" x14ac:dyDescent="0.4">
      <c r="AG147" s="22"/>
      <c r="AH147" s="64"/>
      <c r="AI147" s="67"/>
      <c r="AM147" s="34"/>
    </row>
    <row r="148" spans="33:39" s="60" customFormat="1" x14ac:dyDescent="0.4">
      <c r="AG148" s="22"/>
      <c r="AH148" s="64"/>
      <c r="AI148" s="67"/>
      <c r="AM148" s="34"/>
    </row>
    <row r="149" spans="33:39" s="60" customFormat="1" x14ac:dyDescent="0.4">
      <c r="AG149" s="22"/>
      <c r="AH149" s="64"/>
      <c r="AI149" s="67"/>
      <c r="AM149" s="34"/>
    </row>
    <row r="150" spans="33:39" s="60" customFormat="1" x14ac:dyDescent="0.4">
      <c r="AG150" s="22"/>
      <c r="AH150" s="64"/>
      <c r="AI150" s="67"/>
      <c r="AM150" s="34"/>
    </row>
    <row r="151" spans="33:39" s="60" customFormat="1" x14ac:dyDescent="0.4">
      <c r="AG151" s="22"/>
      <c r="AH151" s="64"/>
      <c r="AI151" s="67"/>
      <c r="AM151" s="34"/>
    </row>
    <row r="152" spans="33:39" s="60" customFormat="1" x14ac:dyDescent="0.4">
      <c r="AG152" s="22"/>
      <c r="AH152" s="64"/>
      <c r="AI152" s="67"/>
      <c r="AM152" s="34"/>
    </row>
    <row r="153" spans="33:39" s="60" customFormat="1" x14ac:dyDescent="0.4">
      <c r="AG153" s="22"/>
      <c r="AH153" s="64"/>
      <c r="AI153" s="67"/>
      <c r="AM153" s="34"/>
    </row>
    <row r="154" spans="33:39" s="60" customFormat="1" x14ac:dyDescent="0.4">
      <c r="AG154" s="22"/>
      <c r="AH154" s="64"/>
      <c r="AI154" s="67"/>
      <c r="AM154" s="34"/>
    </row>
    <row r="155" spans="33:39" s="60" customFormat="1" x14ac:dyDescent="0.4">
      <c r="AG155" s="22"/>
      <c r="AH155" s="64"/>
      <c r="AI155" s="67"/>
      <c r="AM155" s="34"/>
    </row>
    <row r="156" spans="33:39" s="60" customFormat="1" x14ac:dyDescent="0.4">
      <c r="AG156" s="22"/>
      <c r="AH156" s="64"/>
      <c r="AI156" s="67"/>
      <c r="AM156" s="34"/>
    </row>
    <row r="157" spans="33:39" s="60" customFormat="1" x14ac:dyDescent="0.4">
      <c r="AG157" s="22"/>
      <c r="AH157" s="64"/>
      <c r="AI157" s="67"/>
      <c r="AM157" s="34"/>
    </row>
    <row r="158" spans="33:39" s="60" customFormat="1" x14ac:dyDescent="0.4">
      <c r="AG158" s="22"/>
      <c r="AH158" s="64"/>
      <c r="AI158" s="67"/>
      <c r="AM158" s="34"/>
    </row>
    <row r="159" spans="33:39" s="60" customFormat="1" x14ac:dyDescent="0.4">
      <c r="AG159" s="22"/>
      <c r="AH159" s="64"/>
      <c r="AI159" s="67"/>
      <c r="AM159" s="34"/>
    </row>
    <row r="160" spans="33:39" s="60" customFormat="1" x14ac:dyDescent="0.4">
      <c r="AG160" s="22"/>
      <c r="AH160" s="64"/>
      <c r="AI160" s="67"/>
      <c r="AM160" s="34"/>
    </row>
    <row r="161" spans="33:39" s="60" customFormat="1" x14ac:dyDescent="0.4">
      <c r="AG161" s="22"/>
      <c r="AH161" s="64"/>
      <c r="AI161" s="67"/>
      <c r="AM161" s="34"/>
    </row>
    <row r="162" spans="33:39" s="60" customFormat="1" x14ac:dyDescent="0.4">
      <c r="AG162" s="22"/>
      <c r="AH162" s="64"/>
      <c r="AI162" s="67"/>
      <c r="AM162" s="34"/>
    </row>
    <row r="163" spans="33:39" s="60" customFormat="1" x14ac:dyDescent="0.4">
      <c r="AG163" s="22"/>
      <c r="AH163" s="64"/>
      <c r="AI163" s="67"/>
      <c r="AM163" s="34"/>
    </row>
    <row r="164" spans="33:39" s="60" customFormat="1" x14ac:dyDescent="0.4">
      <c r="AG164" s="22"/>
      <c r="AH164" s="64"/>
      <c r="AI164" s="67"/>
      <c r="AM164" s="34"/>
    </row>
    <row r="165" spans="33:39" s="60" customFormat="1" x14ac:dyDescent="0.4">
      <c r="AG165" s="22"/>
      <c r="AH165" s="64"/>
      <c r="AI165" s="67"/>
      <c r="AM165" s="34"/>
    </row>
    <row r="166" spans="33:39" s="60" customFormat="1" x14ac:dyDescent="0.4">
      <c r="AG166" s="22"/>
      <c r="AH166" s="64"/>
      <c r="AI166" s="67"/>
      <c r="AM166" s="34"/>
    </row>
    <row r="167" spans="33:39" s="60" customFormat="1" x14ac:dyDescent="0.4">
      <c r="AG167" s="22"/>
      <c r="AH167" s="64"/>
      <c r="AI167" s="67"/>
      <c r="AM167" s="34"/>
    </row>
    <row r="168" spans="33:39" s="60" customFormat="1" x14ac:dyDescent="0.4">
      <c r="AG168" s="22"/>
      <c r="AH168" s="64"/>
      <c r="AI168" s="67"/>
      <c r="AM168" s="34"/>
    </row>
    <row r="169" spans="33:39" s="60" customFormat="1" x14ac:dyDescent="0.4">
      <c r="AG169" s="22"/>
      <c r="AH169" s="64"/>
      <c r="AI169" s="67"/>
      <c r="AM169" s="34"/>
    </row>
    <row r="170" spans="33:39" s="60" customFormat="1" x14ac:dyDescent="0.4">
      <c r="AG170" s="22"/>
      <c r="AH170" s="64"/>
      <c r="AI170" s="67"/>
      <c r="AM170" s="34"/>
    </row>
    <row r="171" spans="33:39" s="60" customFormat="1" x14ac:dyDescent="0.4">
      <c r="AG171" s="22"/>
      <c r="AH171" s="64"/>
      <c r="AI171" s="67"/>
      <c r="AM171" s="34"/>
    </row>
    <row r="172" spans="33:39" s="60" customFormat="1" x14ac:dyDescent="0.4">
      <c r="AG172" s="22"/>
      <c r="AH172" s="64"/>
      <c r="AI172" s="67"/>
      <c r="AM172" s="34"/>
    </row>
    <row r="173" spans="33:39" s="60" customFormat="1" x14ac:dyDescent="0.4">
      <c r="AG173" s="22"/>
      <c r="AH173" s="64"/>
      <c r="AI173" s="67"/>
      <c r="AM173" s="34"/>
    </row>
    <row r="174" spans="33:39" s="60" customFormat="1" x14ac:dyDescent="0.4">
      <c r="AG174" s="22"/>
      <c r="AH174" s="64"/>
      <c r="AI174" s="67"/>
      <c r="AM174" s="34"/>
    </row>
    <row r="175" spans="33:39" s="60" customFormat="1" x14ac:dyDescent="0.4">
      <c r="AG175" s="22"/>
      <c r="AH175" s="64"/>
      <c r="AI175" s="67"/>
      <c r="AM175" s="34"/>
    </row>
    <row r="176" spans="33:39" s="60" customFormat="1" x14ac:dyDescent="0.4">
      <c r="AG176" s="22"/>
      <c r="AH176" s="64"/>
      <c r="AI176" s="67"/>
      <c r="AM176" s="34"/>
    </row>
    <row r="177" spans="1:39" s="60" customFormat="1" x14ac:dyDescent="0.4">
      <c r="AG177" s="22"/>
      <c r="AH177" s="64"/>
      <c r="AI177" s="67"/>
      <c r="AM177" s="34"/>
    </row>
    <row r="178" spans="1:39" s="60" customFormat="1" x14ac:dyDescent="0.4">
      <c r="AG178" s="22"/>
      <c r="AH178" s="64"/>
      <c r="AI178" s="67"/>
      <c r="AM178" s="34"/>
    </row>
    <row r="179" spans="1:39" s="60" customForma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22"/>
      <c r="AH179" s="24"/>
      <c r="AI179" s="27"/>
      <c r="AM179" s="34"/>
    </row>
  </sheetData>
  <sheetProtection selectLockedCells="1"/>
  <mergeCells count="196">
    <mergeCell ref="A66:AE66"/>
    <mergeCell ref="A67:AF67"/>
    <mergeCell ref="A68:AF68"/>
    <mergeCell ref="AH68:AI69"/>
    <mergeCell ref="A69:AF69"/>
    <mergeCell ref="A60:AE60"/>
    <mergeCell ref="A61:AE61"/>
    <mergeCell ref="A62:AE62"/>
    <mergeCell ref="A63:AE63"/>
    <mergeCell ref="A64:AE64"/>
    <mergeCell ref="A65:AE65"/>
    <mergeCell ref="A55:AE55"/>
    <mergeCell ref="AH55:AI55"/>
    <mergeCell ref="A56:AE56"/>
    <mergeCell ref="A57:AE57"/>
    <mergeCell ref="A58:AE58"/>
    <mergeCell ref="A59:AE59"/>
    <mergeCell ref="A46:D46"/>
    <mergeCell ref="E46:H46"/>
    <mergeCell ref="L46:Z46"/>
    <mergeCell ref="A52:AF52"/>
    <mergeCell ref="AH52:AI54"/>
    <mergeCell ref="A53:AE54"/>
    <mergeCell ref="V43:X43"/>
    <mergeCell ref="Y43:Z43"/>
    <mergeCell ref="AI43:AI44"/>
    <mergeCell ref="A44:E44"/>
    <mergeCell ref="A45:H45"/>
    <mergeCell ref="L45:Z45"/>
    <mergeCell ref="A41:G41"/>
    <mergeCell ref="A42:H42"/>
    <mergeCell ref="L42:Z42"/>
    <mergeCell ref="AD42:AF46"/>
    <mergeCell ref="A43:D43"/>
    <mergeCell ref="E43:H43"/>
    <mergeCell ref="L43:N43"/>
    <mergeCell ref="O43:P43"/>
    <mergeCell ref="Q43:R43"/>
    <mergeCell ref="S43:U43"/>
    <mergeCell ref="U39:Z39"/>
    <mergeCell ref="AA39:AC39"/>
    <mergeCell ref="AD39:AF40"/>
    <mergeCell ref="AH39:AH40"/>
    <mergeCell ref="AI39:AI40"/>
    <mergeCell ref="L40:N40"/>
    <mergeCell ref="P40:S40"/>
    <mergeCell ref="U40:Z40"/>
    <mergeCell ref="A39:D40"/>
    <mergeCell ref="E39:H40"/>
    <mergeCell ref="L39:N39"/>
    <mergeCell ref="O39:O40"/>
    <mergeCell ref="P39:S39"/>
    <mergeCell ref="T39:T40"/>
    <mergeCell ref="AJ36:AK36"/>
    <mergeCell ref="A37:H37"/>
    <mergeCell ref="A38:H38"/>
    <mergeCell ref="L38:Z38"/>
    <mergeCell ref="AD38:AF38"/>
    <mergeCell ref="AD34:AF34"/>
    <mergeCell ref="AJ34:AK35"/>
    <mergeCell ref="A35:H36"/>
    <mergeCell ref="L35:N35"/>
    <mergeCell ref="O35:Q36"/>
    <mergeCell ref="R35:T35"/>
    <mergeCell ref="V35:Z36"/>
    <mergeCell ref="AA35:AC35"/>
    <mergeCell ref="AD35:AF36"/>
    <mergeCell ref="AH35:AH36"/>
    <mergeCell ref="A33:G33"/>
    <mergeCell ref="A34:H34"/>
    <mergeCell ref="I34:K36"/>
    <mergeCell ref="O34:T34"/>
    <mergeCell ref="U34:U36"/>
    <mergeCell ref="V34:Z34"/>
    <mergeCell ref="T31:AF31"/>
    <mergeCell ref="AH31:AH32"/>
    <mergeCell ref="AI31:AI32"/>
    <mergeCell ref="L32:O32"/>
    <mergeCell ref="Q32:R32"/>
    <mergeCell ref="U32:W32"/>
    <mergeCell ref="X32:Y32"/>
    <mergeCell ref="Z32:AF32"/>
    <mergeCell ref="AI35:AI36"/>
    <mergeCell ref="R36:T36"/>
    <mergeCell ref="A28:J28"/>
    <mergeCell ref="A29:H29"/>
    <mergeCell ref="L29:AF29"/>
    <mergeCell ref="A30:D32"/>
    <mergeCell ref="E30:H32"/>
    <mergeCell ref="L30:O30"/>
    <mergeCell ref="P30:AF30"/>
    <mergeCell ref="L31:O31"/>
    <mergeCell ref="Q31:R31"/>
    <mergeCell ref="V24:AF24"/>
    <mergeCell ref="A25:G25"/>
    <mergeCell ref="A26:H26"/>
    <mergeCell ref="L26:T26"/>
    <mergeCell ref="V26:AF26"/>
    <mergeCell ref="A27:D27"/>
    <mergeCell ref="E27:H27"/>
    <mergeCell ref="L27:N27"/>
    <mergeCell ref="O27:Q27"/>
    <mergeCell ref="R27:T27"/>
    <mergeCell ref="A24:C24"/>
    <mergeCell ref="D24:F24"/>
    <mergeCell ref="J24:K24"/>
    <mergeCell ref="L24:M24"/>
    <mergeCell ref="N24:P24"/>
    <mergeCell ref="Q24:R24"/>
    <mergeCell ref="V27:AF27"/>
    <mergeCell ref="AK20:AK21"/>
    <mergeCell ref="D21:H21"/>
    <mergeCell ref="V21:X21"/>
    <mergeCell ref="Y21:Z21"/>
    <mergeCell ref="A22:E22"/>
    <mergeCell ref="A23:F23"/>
    <mergeCell ref="J23:M23"/>
    <mergeCell ref="N23:R23"/>
    <mergeCell ref="V23:AF23"/>
    <mergeCell ref="J20:M21"/>
    <mergeCell ref="N20:R21"/>
    <mergeCell ref="V20:Z20"/>
    <mergeCell ref="AH20:AH21"/>
    <mergeCell ref="AI20:AI21"/>
    <mergeCell ref="AJ20:AJ21"/>
    <mergeCell ref="V17:AF17"/>
    <mergeCell ref="A18:E18"/>
    <mergeCell ref="J18:N18"/>
    <mergeCell ref="A19:C21"/>
    <mergeCell ref="D19:H19"/>
    <mergeCell ref="J19:R19"/>
    <mergeCell ref="V19:Z19"/>
    <mergeCell ref="AA19:AD21"/>
    <mergeCell ref="AE19:AF21"/>
    <mergeCell ref="D20:H20"/>
    <mergeCell ref="A17:C17"/>
    <mergeCell ref="D17:F17"/>
    <mergeCell ref="J17:K17"/>
    <mergeCell ref="L17:M17"/>
    <mergeCell ref="N17:P17"/>
    <mergeCell ref="Q17:R17"/>
    <mergeCell ref="A15:P15"/>
    <mergeCell ref="A16:F16"/>
    <mergeCell ref="J16:M16"/>
    <mergeCell ref="N16:R16"/>
    <mergeCell ref="V16:AF16"/>
    <mergeCell ref="A13:F13"/>
    <mergeCell ref="J13:M13"/>
    <mergeCell ref="N13:R13"/>
    <mergeCell ref="V13:AF13"/>
    <mergeCell ref="A14:C14"/>
    <mergeCell ref="D14:F14"/>
    <mergeCell ref="J14:K14"/>
    <mergeCell ref="L14:M14"/>
    <mergeCell ref="N14:P14"/>
    <mergeCell ref="Q14:R14"/>
    <mergeCell ref="AH11:AJ12"/>
    <mergeCell ref="A12:P12"/>
    <mergeCell ref="E8:M8"/>
    <mergeCell ref="O8:R8"/>
    <mergeCell ref="S8:T8"/>
    <mergeCell ref="U8:V8"/>
    <mergeCell ref="W8:X8"/>
    <mergeCell ref="Y8:Z8"/>
    <mergeCell ref="V14:AF14"/>
    <mergeCell ref="A6:M6"/>
    <mergeCell ref="O6:AB6"/>
    <mergeCell ref="AD6:AE9"/>
    <mergeCell ref="AF6:AF9"/>
    <mergeCell ref="A7:D7"/>
    <mergeCell ref="E7:M7"/>
    <mergeCell ref="O7:R7"/>
    <mergeCell ref="S7:V7"/>
    <mergeCell ref="W7:AB7"/>
    <mergeCell ref="A8:D8"/>
    <mergeCell ref="AA8:AB8"/>
    <mergeCell ref="A9:D9"/>
    <mergeCell ref="E9:M9"/>
    <mergeCell ref="O9:R9"/>
    <mergeCell ref="S9:AB9"/>
    <mergeCell ref="AA3:AB3"/>
    <mergeCell ref="AD3:AE3"/>
    <mergeCell ref="O4:R4"/>
    <mergeCell ref="S4:AB4"/>
    <mergeCell ref="AD4:AE5"/>
    <mergeCell ref="AF4:AF5"/>
    <mergeCell ref="A1:AD1"/>
    <mergeCell ref="AH1:AJ1"/>
    <mergeCell ref="A2:M2"/>
    <mergeCell ref="O2:AB2"/>
    <mergeCell ref="AD2:AF2"/>
    <mergeCell ref="AH2:AJ4"/>
    <mergeCell ref="A3:M4"/>
    <mergeCell ref="O3:R3"/>
    <mergeCell ref="S3:T3"/>
    <mergeCell ref="U3:Y3"/>
  </mergeCells>
  <phoneticPr fontId="1"/>
  <dataValidations count="9">
    <dataValidation allowBlank="1" showInputMessage="1" showErrorMessage="1" prompt="1年単位の変形労働時間制等を採用している場合で、年間の総労働時間が固定的に決まっている場合は、欄外の「1年単位の変形労働時間制を採用している場合の年間総労働時間」の赤欄に、その時間を入力してください。赤欄に入力した時間での賃金時間額が算出できます。" sqref="R36:T36"/>
    <dataValidation allowBlank="1" showInputMessage="1" showErrorMessage="1" prompt="※中退者応募可の場合は、原則中退後３年以内が学卒求人の対象です。" sqref="J17:K17"/>
    <dataValidation allowBlank="1" showInputMessage="1" showErrorMessage="1" prompt="※既卒応募可の場合は、原則卒業後３年以内が学卒求人の対象です。" sqref="J14:K14"/>
    <dataValidation allowBlank="1" showInputMessage="1" showErrorMessage="1" prompt="1.25を超える賃金割増率を採用している企業は、その割増率を記載してください。" sqref="U40:Z40"/>
    <dataValidation allowBlank="1" showInputMessage="1" showErrorMessage="1" prompt="例、納期のひっ迫や大規模クレームの発生等、労働基準監督署に届け出ている36協定(裏面)の特別条項の内容に沿って、書き入れてください。_x000a_特別な事情が書き切れない場合は、代表的なもののみ記載ください。" sqref="P30:AF30"/>
    <dataValidation allowBlank="1" showInputMessage="1" showErrorMessage="1" prompt="・休憩時間は除いた時間を記載ください。また、_x000a_7時間45分→7.75_x000a_7時間30分→7.5_x000a_7時間15分→7.25_x000a_等、小数点で記載してください。_x000a_・1年単位の変形労働時間制等を採用している場合で、年間の総労働時間が固定的に決まっている場合は、欄外の「1年単位の変形労働時間制を採用している場合の年間総労働時間」の赤欄に、その時間を入力してください。" sqref="V35:Z36"/>
    <dataValidation allowBlank="1" showInputMessage="1" showErrorMessage="1" prompt="応募職種において、_x000a_[基本給]＋[常に固定的に支払われる手当]_x000a_の金額を、賃金月額として記載ください。_x000a_このとき手当について、例えば、勤務日全日の出勤を条件とする「皆勤手当」や、労働者の住宅事情によって額が変動する「住宅手当」などは含めず、常に一定額が支払われる手当のみを計上してください。" sqref="A35:H36"/>
    <dataValidation allowBlank="1" showInputMessage="1" showErrorMessage="1" prompt="1桁の枝番号が入ります。" sqref="AA3"/>
    <dataValidation allowBlank="1" showInputMessage="1" showErrorMessage="1" prompt="6桁の数字が入ります。" sqref="U3"/>
  </dataValidations>
  <pageMargins left="0.25" right="0.25" top="0.75" bottom="0.75" header="0.3" footer="0.3"/>
  <pageSetup paperSize="9" scale="70" fitToHeight="0" orientation="portrait" horizontalDpi="300" verticalDpi="300" r:id="rId1"/>
  <rowBreaks count="1" manualBreakCount="1">
    <brk id="51" max="31" man="1"/>
  </rowBreaks>
  <drawing r:id="rId2"/>
  <legacyDrawing r:id="rId3"/>
  <controls>
    <mc:AlternateContent xmlns:mc="http://schemas.openxmlformats.org/markup-compatibility/2006">
      <mc:Choice Requires="x14">
        <control shapeId="3133" r:id="rId4" name="OptionButton47">
          <controlPr defaultSize="0" autoLine="0" r:id="rId5">
            <anchor moveWithCells="1">
              <from>
                <xdr:col>31</xdr:col>
                <xdr:colOff>38100</xdr:colOff>
                <xdr:row>18</xdr:row>
                <xdr:rowOff>257175</xdr:rowOff>
              </from>
              <to>
                <xdr:col>31</xdr:col>
                <xdr:colOff>647700</xdr:colOff>
                <xdr:row>20</xdr:row>
                <xdr:rowOff>0</xdr:rowOff>
              </to>
            </anchor>
          </controlPr>
        </control>
      </mc:Choice>
      <mc:Fallback>
        <control shapeId="3133" r:id="rId4" name="OptionButton47"/>
      </mc:Fallback>
    </mc:AlternateContent>
    <mc:AlternateContent xmlns:mc="http://schemas.openxmlformats.org/markup-compatibility/2006">
      <mc:Choice Requires="x14">
        <control shapeId="3132" r:id="rId6" name="OptionButton46">
          <controlPr defaultSize="0" autoLine="0" r:id="rId7">
            <anchor moveWithCells="1">
              <from>
                <xdr:col>26</xdr:col>
                <xdr:colOff>152400</xdr:colOff>
                <xdr:row>18</xdr:row>
                <xdr:rowOff>47625</xdr:rowOff>
              </from>
              <to>
                <xdr:col>29</xdr:col>
                <xdr:colOff>85725</xdr:colOff>
                <xdr:row>20</xdr:row>
                <xdr:rowOff>228600</xdr:rowOff>
              </to>
            </anchor>
          </controlPr>
        </control>
      </mc:Choice>
      <mc:Fallback>
        <control shapeId="3132" r:id="rId6" name="OptionButton46"/>
      </mc:Fallback>
    </mc:AlternateContent>
    <mc:AlternateContent xmlns:mc="http://schemas.openxmlformats.org/markup-compatibility/2006">
      <mc:Choice Requires="x14">
        <control shapeId="3131" r:id="rId8" name="OptionButton45">
          <controlPr defaultSize="0" autoLine="0" r:id="rId9">
            <anchor moveWithCells="1">
              <from>
                <xdr:col>24</xdr:col>
                <xdr:colOff>38100</xdr:colOff>
                <xdr:row>20</xdr:row>
                <xdr:rowOff>19050</xdr:rowOff>
              </from>
              <to>
                <xdr:col>25</xdr:col>
                <xdr:colOff>257175</xdr:colOff>
                <xdr:row>20</xdr:row>
                <xdr:rowOff>228600</xdr:rowOff>
              </to>
            </anchor>
          </controlPr>
        </control>
      </mc:Choice>
      <mc:Fallback>
        <control shapeId="3131" r:id="rId8" name="OptionButton45"/>
      </mc:Fallback>
    </mc:AlternateContent>
    <mc:AlternateContent xmlns:mc="http://schemas.openxmlformats.org/markup-compatibility/2006">
      <mc:Choice Requires="x14">
        <control shapeId="3130" r:id="rId10" name="OptionButton44">
          <controlPr defaultSize="0" autoLine="0" r:id="rId11">
            <anchor moveWithCells="1">
              <from>
                <xdr:col>21</xdr:col>
                <xdr:colOff>142875</xdr:colOff>
                <xdr:row>20</xdr:row>
                <xdr:rowOff>9525</xdr:rowOff>
              </from>
              <to>
                <xdr:col>23</xdr:col>
                <xdr:colOff>171450</xdr:colOff>
                <xdr:row>21</xdr:row>
                <xdr:rowOff>0</xdr:rowOff>
              </to>
            </anchor>
          </controlPr>
        </control>
      </mc:Choice>
      <mc:Fallback>
        <control shapeId="3130" r:id="rId10" name="OptionButton44"/>
      </mc:Fallback>
    </mc:AlternateContent>
    <mc:AlternateContent xmlns:mc="http://schemas.openxmlformats.org/markup-compatibility/2006">
      <mc:Choice Requires="x14">
        <control shapeId="3129" r:id="rId12" name="OptionButton15">
          <controlPr defaultSize="0" autoLine="0" r:id="rId13">
            <anchor moveWithCells="1">
              <from>
                <xdr:col>36</xdr:col>
                <xdr:colOff>95250</xdr:colOff>
                <xdr:row>19</xdr:row>
                <xdr:rowOff>104775</xdr:rowOff>
              </from>
              <to>
                <xdr:col>36</xdr:col>
                <xdr:colOff>819150</xdr:colOff>
                <xdr:row>20</xdr:row>
                <xdr:rowOff>85725</xdr:rowOff>
              </to>
            </anchor>
          </controlPr>
        </control>
      </mc:Choice>
      <mc:Fallback>
        <control shapeId="3129" r:id="rId12" name="OptionButton15"/>
      </mc:Fallback>
    </mc:AlternateContent>
    <mc:AlternateContent xmlns:mc="http://schemas.openxmlformats.org/markup-compatibility/2006">
      <mc:Choice Requires="x14">
        <control shapeId="3128" r:id="rId14" name="OptionButton14">
          <controlPr defaultSize="0" autoLine="0" r:id="rId15">
            <anchor moveWithCells="1">
              <from>
                <xdr:col>22</xdr:col>
                <xdr:colOff>133350</xdr:colOff>
                <xdr:row>18</xdr:row>
                <xdr:rowOff>19050</xdr:rowOff>
              </from>
              <to>
                <xdr:col>24</xdr:col>
                <xdr:colOff>219075</xdr:colOff>
                <xdr:row>18</xdr:row>
                <xdr:rowOff>266700</xdr:rowOff>
              </to>
            </anchor>
          </controlPr>
        </control>
      </mc:Choice>
      <mc:Fallback>
        <control shapeId="3128" r:id="rId14" name="OptionButton14"/>
      </mc:Fallback>
    </mc:AlternateContent>
    <mc:AlternateContent xmlns:mc="http://schemas.openxmlformats.org/markup-compatibility/2006">
      <mc:Choice Requires="x14">
        <control shapeId="3127" r:id="rId16" name="OptionButton13">
          <controlPr defaultSize="0" autoLine="0" r:id="rId17">
            <anchor moveWithCells="1">
              <from>
                <xdr:col>35</xdr:col>
                <xdr:colOff>161925</xdr:colOff>
                <xdr:row>19</xdr:row>
                <xdr:rowOff>76200</xdr:rowOff>
              </from>
              <to>
                <xdr:col>35</xdr:col>
                <xdr:colOff>904875</xdr:colOff>
                <xdr:row>20</xdr:row>
                <xdr:rowOff>114300</xdr:rowOff>
              </to>
            </anchor>
          </controlPr>
        </control>
      </mc:Choice>
      <mc:Fallback>
        <control shapeId="3127" r:id="rId16" name="OptionButton13"/>
      </mc:Fallback>
    </mc:AlternateContent>
    <mc:AlternateContent xmlns:mc="http://schemas.openxmlformats.org/markup-compatibility/2006">
      <mc:Choice Requires="x14">
        <control shapeId="3126" r:id="rId18" name="OptionButton12">
          <controlPr defaultSize="0" autoLine="0" r:id="rId19">
            <anchor moveWithCells="1">
              <from>
                <xdr:col>14</xdr:col>
                <xdr:colOff>123825</xdr:colOff>
                <xdr:row>19</xdr:row>
                <xdr:rowOff>123825</xdr:rowOff>
              </from>
              <to>
                <xdr:col>16</xdr:col>
                <xdr:colOff>352425</xdr:colOff>
                <xdr:row>20</xdr:row>
                <xdr:rowOff>95250</xdr:rowOff>
              </to>
            </anchor>
          </controlPr>
        </control>
      </mc:Choice>
      <mc:Fallback>
        <control shapeId="3126" r:id="rId18" name="OptionButton12"/>
      </mc:Fallback>
    </mc:AlternateContent>
    <mc:AlternateContent xmlns:mc="http://schemas.openxmlformats.org/markup-compatibility/2006">
      <mc:Choice Requires="x14">
        <control shapeId="3125" r:id="rId20" name="OptionButton11">
          <controlPr defaultSize="0" autoLine="0" r:id="rId21">
            <anchor moveWithCells="1">
              <from>
                <xdr:col>9</xdr:col>
                <xdr:colOff>180975</xdr:colOff>
                <xdr:row>19</xdr:row>
                <xdr:rowOff>114300</xdr:rowOff>
              </from>
              <to>
                <xdr:col>12</xdr:col>
                <xdr:colOff>142875</xdr:colOff>
                <xdr:row>20</xdr:row>
                <xdr:rowOff>85725</xdr:rowOff>
              </to>
            </anchor>
          </controlPr>
        </control>
      </mc:Choice>
      <mc:Fallback>
        <control shapeId="3125" r:id="rId20" name="OptionButton11"/>
      </mc:Fallback>
    </mc:AlternateContent>
    <mc:AlternateContent xmlns:mc="http://schemas.openxmlformats.org/markup-compatibility/2006">
      <mc:Choice Requires="x14">
        <control shapeId="3124" r:id="rId22" name="OptionButton10">
          <controlPr defaultSize="0" autoLine="0" r:id="rId23">
            <anchor moveWithCells="1">
              <from>
                <xdr:col>3</xdr:col>
                <xdr:colOff>219075</xdr:colOff>
                <xdr:row>18</xdr:row>
                <xdr:rowOff>9525</xdr:rowOff>
              </from>
              <to>
                <xdr:col>7</xdr:col>
                <xdr:colOff>142875</xdr:colOff>
                <xdr:row>19</xdr:row>
                <xdr:rowOff>0</xdr:rowOff>
              </to>
            </anchor>
          </controlPr>
        </control>
      </mc:Choice>
      <mc:Fallback>
        <control shapeId="3124" r:id="rId22" name="OptionButton10"/>
      </mc:Fallback>
    </mc:AlternateContent>
    <mc:AlternateContent xmlns:mc="http://schemas.openxmlformats.org/markup-compatibility/2006">
      <mc:Choice Requires="x14">
        <control shapeId="3123" r:id="rId24" name="OptionButton9">
          <controlPr defaultSize="0" autoLine="0" r:id="rId25">
            <anchor moveWithCells="1">
              <from>
                <xdr:col>0</xdr:col>
                <xdr:colOff>76200</xdr:colOff>
                <xdr:row>18</xdr:row>
                <xdr:rowOff>266700</xdr:rowOff>
              </from>
              <to>
                <xdr:col>2</xdr:col>
                <xdr:colOff>257175</xdr:colOff>
                <xdr:row>19</xdr:row>
                <xdr:rowOff>257175</xdr:rowOff>
              </to>
            </anchor>
          </controlPr>
        </control>
      </mc:Choice>
      <mc:Fallback>
        <control shapeId="3123" r:id="rId24" name="OptionButton9"/>
      </mc:Fallback>
    </mc:AlternateContent>
    <mc:AlternateContent xmlns:mc="http://schemas.openxmlformats.org/markup-compatibility/2006">
      <mc:Choice Requires="x14">
        <control shapeId="3122" r:id="rId26" name="CheckBox11">
          <controlPr defaultSize="0" autoLine="0" linkedCell="AM65" r:id="rId27">
            <anchor moveWithCells="1">
              <from>
                <xdr:col>31</xdr:col>
                <xdr:colOff>238125</xdr:colOff>
                <xdr:row>64</xdr:row>
                <xdr:rowOff>247650</xdr:rowOff>
              </from>
              <to>
                <xdr:col>31</xdr:col>
                <xdr:colOff>752475</xdr:colOff>
                <xdr:row>64</xdr:row>
                <xdr:rowOff>600075</xdr:rowOff>
              </to>
            </anchor>
          </controlPr>
        </control>
      </mc:Choice>
      <mc:Fallback>
        <control shapeId="3122" r:id="rId26" name="CheckBox11"/>
      </mc:Fallback>
    </mc:AlternateContent>
    <mc:AlternateContent xmlns:mc="http://schemas.openxmlformats.org/markup-compatibility/2006">
      <mc:Choice Requires="x14">
        <control shapeId="3121" r:id="rId28" name="CheckBox10">
          <controlPr defaultSize="0" autoLine="0" linkedCell="AM64" r:id="rId29">
            <anchor moveWithCells="1">
              <from>
                <xdr:col>31</xdr:col>
                <xdr:colOff>238125</xdr:colOff>
                <xdr:row>63</xdr:row>
                <xdr:rowOff>228600</xdr:rowOff>
              </from>
              <to>
                <xdr:col>31</xdr:col>
                <xdr:colOff>752475</xdr:colOff>
                <xdr:row>63</xdr:row>
                <xdr:rowOff>581025</xdr:rowOff>
              </to>
            </anchor>
          </controlPr>
        </control>
      </mc:Choice>
      <mc:Fallback>
        <control shapeId="3121" r:id="rId28" name="CheckBox10"/>
      </mc:Fallback>
    </mc:AlternateContent>
    <mc:AlternateContent xmlns:mc="http://schemas.openxmlformats.org/markup-compatibility/2006">
      <mc:Choice Requires="x14">
        <control shapeId="3120" r:id="rId30" name="CheckBox9">
          <controlPr defaultSize="0" autoLine="0" linkedCell="AM63" r:id="rId31">
            <anchor moveWithCells="1">
              <from>
                <xdr:col>31</xdr:col>
                <xdr:colOff>238125</xdr:colOff>
                <xdr:row>62</xdr:row>
                <xdr:rowOff>238125</xdr:rowOff>
              </from>
              <to>
                <xdr:col>31</xdr:col>
                <xdr:colOff>752475</xdr:colOff>
                <xdr:row>62</xdr:row>
                <xdr:rowOff>590550</xdr:rowOff>
              </to>
            </anchor>
          </controlPr>
        </control>
      </mc:Choice>
      <mc:Fallback>
        <control shapeId="3120" r:id="rId30" name="CheckBox9"/>
      </mc:Fallback>
    </mc:AlternateContent>
    <mc:AlternateContent xmlns:mc="http://schemas.openxmlformats.org/markup-compatibility/2006">
      <mc:Choice Requires="x14">
        <control shapeId="3119" r:id="rId32" name="CheckBox8">
          <controlPr defaultSize="0" autoLine="0" linkedCell="AM62" r:id="rId33">
            <anchor moveWithCells="1">
              <from>
                <xdr:col>31</xdr:col>
                <xdr:colOff>238125</xdr:colOff>
                <xdr:row>61</xdr:row>
                <xdr:rowOff>238125</xdr:rowOff>
              </from>
              <to>
                <xdr:col>31</xdr:col>
                <xdr:colOff>752475</xdr:colOff>
                <xdr:row>61</xdr:row>
                <xdr:rowOff>590550</xdr:rowOff>
              </to>
            </anchor>
          </controlPr>
        </control>
      </mc:Choice>
      <mc:Fallback>
        <control shapeId="3119" r:id="rId32" name="CheckBox8"/>
      </mc:Fallback>
    </mc:AlternateContent>
    <mc:AlternateContent xmlns:mc="http://schemas.openxmlformats.org/markup-compatibility/2006">
      <mc:Choice Requires="x14">
        <control shapeId="3118" r:id="rId34" name="CheckBox7">
          <controlPr defaultSize="0" autoLine="0" linkedCell="AM61" r:id="rId35">
            <anchor moveWithCells="1">
              <from>
                <xdr:col>31</xdr:col>
                <xdr:colOff>238125</xdr:colOff>
                <xdr:row>60</xdr:row>
                <xdr:rowOff>238125</xdr:rowOff>
              </from>
              <to>
                <xdr:col>31</xdr:col>
                <xdr:colOff>752475</xdr:colOff>
                <xdr:row>60</xdr:row>
                <xdr:rowOff>590550</xdr:rowOff>
              </to>
            </anchor>
          </controlPr>
        </control>
      </mc:Choice>
      <mc:Fallback>
        <control shapeId="3118" r:id="rId34" name="CheckBox7"/>
      </mc:Fallback>
    </mc:AlternateContent>
    <mc:AlternateContent xmlns:mc="http://schemas.openxmlformats.org/markup-compatibility/2006">
      <mc:Choice Requires="x14">
        <control shapeId="3117" r:id="rId36" name="CheckBox6">
          <controlPr defaultSize="0" autoLine="0" linkedCell="AM60" r:id="rId37">
            <anchor moveWithCells="1">
              <from>
                <xdr:col>31</xdr:col>
                <xdr:colOff>238125</xdr:colOff>
                <xdr:row>59</xdr:row>
                <xdr:rowOff>209550</xdr:rowOff>
              </from>
              <to>
                <xdr:col>31</xdr:col>
                <xdr:colOff>752475</xdr:colOff>
                <xdr:row>59</xdr:row>
                <xdr:rowOff>561975</xdr:rowOff>
              </to>
            </anchor>
          </controlPr>
        </control>
      </mc:Choice>
      <mc:Fallback>
        <control shapeId="3117" r:id="rId36" name="CheckBox6"/>
      </mc:Fallback>
    </mc:AlternateContent>
    <mc:AlternateContent xmlns:mc="http://schemas.openxmlformats.org/markup-compatibility/2006">
      <mc:Choice Requires="x14">
        <control shapeId="3116" r:id="rId38" name="CheckBox5">
          <controlPr defaultSize="0" autoLine="0" linkedCell="AM59" r:id="rId39">
            <anchor moveWithCells="1">
              <from>
                <xdr:col>31</xdr:col>
                <xdr:colOff>238125</xdr:colOff>
                <xdr:row>58</xdr:row>
                <xdr:rowOff>171450</xdr:rowOff>
              </from>
              <to>
                <xdr:col>31</xdr:col>
                <xdr:colOff>752475</xdr:colOff>
                <xdr:row>58</xdr:row>
                <xdr:rowOff>523875</xdr:rowOff>
              </to>
            </anchor>
          </controlPr>
        </control>
      </mc:Choice>
      <mc:Fallback>
        <control shapeId="3116" r:id="rId38" name="CheckBox5"/>
      </mc:Fallback>
    </mc:AlternateContent>
    <mc:AlternateContent xmlns:mc="http://schemas.openxmlformats.org/markup-compatibility/2006">
      <mc:Choice Requires="x14">
        <control shapeId="3115" r:id="rId40" name="CheckBox4">
          <controlPr defaultSize="0" autoLine="0" linkedCell="AM58" r:id="rId41">
            <anchor moveWithCells="1">
              <from>
                <xdr:col>31</xdr:col>
                <xdr:colOff>238125</xdr:colOff>
                <xdr:row>57</xdr:row>
                <xdr:rowOff>228600</xdr:rowOff>
              </from>
              <to>
                <xdr:col>31</xdr:col>
                <xdr:colOff>752475</xdr:colOff>
                <xdr:row>57</xdr:row>
                <xdr:rowOff>581025</xdr:rowOff>
              </to>
            </anchor>
          </controlPr>
        </control>
      </mc:Choice>
      <mc:Fallback>
        <control shapeId="3115" r:id="rId40" name="CheckBox4"/>
      </mc:Fallback>
    </mc:AlternateContent>
    <mc:AlternateContent xmlns:mc="http://schemas.openxmlformats.org/markup-compatibility/2006">
      <mc:Choice Requires="x14">
        <control shapeId="3114" r:id="rId42" name="CheckBox3">
          <controlPr defaultSize="0" autoLine="0" linkedCell="AM57" r:id="rId43">
            <anchor moveWithCells="1">
              <from>
                <xdr:col>31</xdr:col>
                <xdr:colOff>238125</xdr:colOff>
                <xdr:row>56</xdr:row>
                <xdr:rowOff>228600</xdr:rowOff>
              </from>
              <to>
                <xdr:col>31</xdr:col>
                <xdr:colOff>752475</xdr:colOff>
                <xdr:row>56</xdr:row>
                <xdr:rowOff>581025</xdr:rowOff>
              </to>
            </anchor>
          </controlPr>
        </control>
      </mc:Choice>
      <mc:Fallback>
        <control shapeId="3114" r:id="rId42" name="CheckBox3"/>
      </mc:Fallback>
    </mc:AlternateContent>
    <mc:AlternateContent xmlns:mc="http://schemas.openxmlformats.org/markup-compatibility/2006">
      <mc:Choice Requires="x14">
        <control shapeId="3113" r:id="rId44" name="CheckBox2">
          <controlPr defaultSize="0" autoLine="0" linkedCell="AM56" r:id="rId45">
            <anchor moveWithCells="1">
              <from>
                <xdr:col>31</xdr:col>
                <xdr:colOff>238125</xdr:colOff>
                <xdr:row>55</xdr:row>
                <xdr:rowOff>209550</xdr:rowOff>
              </from>
              <to>
                <xdr:col>31</xdr:col>
                <xdr:colOff>752475</xdr:colOff>
                <xdr:row>55</xdr:row>
                <xdr:rowOff>561975</xdr:rowOff>
              </to>
            </anchor>
          </controlPr>
        </control>
      </mc:Choice>
      <mc:Fallback>
        <control shapeId="3113" r:id="rId44" name="CheckBox2"/>
      </mc:Fallback>
    </mc:AlternateContent>
    <mc:AlternateContent xmlns:mc="http://schemas.openxmlformats.org/markup-compatibility/2006">
      <mc:Choice Requires="x14">
        <control shapeId="3112" r:id="rId46" name="CheckBox1">
          <controlPr defaultSize="0" autoLine="0" linkedCell="AM55" r:id="rId47">
            <anchor moveWithCells="1">
              <from>
                <xdr:col>31</xdr:col>
                <xdr:colOff>238125</xdr:colOff>
                <xdr:row>54</xdr:row>
                <xdr:rowOff>561975</xdr:rowOff>
              </from>
              <to>
                <xdr:col>31</xdr:col>
                <xdr:colOff>752475</xdr:colOff>
                <xdr:row>54</xdr:row>
                <xdr:rowOff>914400</xdr:rowOff>
              </to>
            </anchor>
          </controlPr>
        </control>
      </mc:Choice>
      <mc:Fallback>
        <control shapeId="3112" r:id="rId46" name="CheckBox1"/>
      </mc:Fallback>
    </mc:AlternateContent>
    <mc:AlternateContent xmlns:mc="http://schemas.openxmlformats.org/markup-compatibility/2006">
      <mc:Choice Requires="x14">
        <control shapeId="3111" r:id="rId48" name="OptionButton91">
          <controlPr defaultSize="0" autoLine="0" r:id="rId49">
            <anchor moveWithCells="1">
              <from>
                <xdr:col>33</xdr:col>
                <xdr:colOff>85725</xdr:colOff>
                <xdr:row>45</xdr:row>
                <xdr:rowOff>28575</xdr:rowOff>
              </from>
              <to>
                <xdr:col>33</xdr:col>
                <xdr:colOff>762000</xdr:colOff>
                <xdr:row>45</xdr:row>
                <xdr:rowOff>266700</xdr:rowOff>
              </to>
            </anchor>
          </controlPr>
        </control>
      </mc:Choice>
      <mc:Fallback>
        <control shapeId="3111" r:id="rId48" name="OptionButton91"/>
      </mc:Fallback>
    </mc:AlternateContent>
    <mc:AlternateContent xmlns:mc="http://schemas.openxmlformats.org/markup-compatibility/2006">
      <mc:Choice Requires="x14">
        <control shapeId="3110" r:id="rId50" name="OptionButton90">
          <controlPr defaultSize="0" autoLine="0" r:id="rId51">
            <anchor moveWithCells="1">
              <from>
                <xdr:col>5</xdr:col>
                <xdr:colOff>28575</xdr:colOff>
                <xdr:row>45</xdr:row>
                <xdr:rowOff>19050</xdr:rowOff>
              </from>
              <to>
                <xdr:col>6</xdr:col>
                <xdr:colOff>209550</xdr:colOff>
                <xdr:row>45</xdr:row>
                <xdr:rowOff>257175</xdr:rowOff>
              </to>
            </anchor>
          </controlPr>
        </control>
      </mc:Choice>
      <mc:Fallback>
        <control shapeId="3110" r:id="rId50" name="OptionButton90"/>
      </mc:Fallback>
    </mc:AlternateContent>
    <mc:AlternateContent xmlns:mc="http://schemas.openxmlformats.org/markup-compatibility/2006">
      <mc:Choice Requires="x14">
        <control shapeId="3109" r:id="rId52" name="OptionButton89">
          <controlPr defaultSize="0" autoLine="0" r:id="rId53">
            <anchor moveWithCells="1">
              <from>
                <xdr:col>1</xdr:col>
                <xdr:colOff>66675</xdr:colOff>
                <xdr:row>45</xdr:row>
                <xdr:rowOff>19050</xdr:rowOff>
              </from>
              <to>
                <xdr:col>3</xdr:col>
                <xdr:colOff>28575</xdr:colOff>
                <xdr:row>45</xdr:row>
                <xdr:rowOff>266700</xdr:rowOff>
              </to>
            </anchor>
          </controlPr>
        </control>
      </mc:Choice>
      <mc:Fallback>
        <control shapeId="3109" r:id="rId52" name="OptionButton89"/>
      </mc:Fallback>
    </mc:AlternateContent>
    <mc:AlternateContent xmlns:mc="http://schemas.openxmlformats.org/markup-compatibility/2006">
      <mc:Choice Requires="x14">
        <control shapeId="3108" r:id="rId54" name="OptionButton43">
          <controlPr defaultSize="0" autoLine="0" r:id="rId55">
            <anchor moveWithCells="1">
              <from>
                <xdr:col>33</xdr:col>
                <xdr:colOff>123825</xdr:colOff>
                <xdr:row>42</xdr:row>
                <xdr:rowOff>19050</xdr:rowOff>
              </from>
              <to>
                <xdr:col>33</xdr:col>
                <xdr:colOff>800100</xdr:colOff>
                <xdr:row>43</xdr:row>
                <xdr:rowOff>66675</xdr:rowOff>
              </to>
            </anchor>
          </controlPr>
        </control>
      </mc:Choice>
      <mc:Fallback>
        <control shapeId="3108" r:id="rId54" name="OptionButton43"/>
      </mc:Fallback>
    </mc:AlternateContent>
    <mc:AlternateContent xmlns:mc="http://schemas.openxmlformats.org/markup-compatibility/2006">
      <mc:Choice Requires="x14">
        <control shapeId="3107" r:id="rId56" name="OptionButton42">
          <controlPr defaultSize="0" autoLine="0" r:id="rId57">
            <anchor moveWithCells="1">
              <from>
                <xdr:col>33</xdr:col>
                <xdr:colOff>104775</xdr:colOff>
                <xdr:row>38</xdr:row>
                <xdr:rowOff>57150</xdr:rowOff>
              </from>
              <to>
                <xdr:col>34</xdr:col>
                <xdr:colOff>0</xdr:colOff>
                <xdr:row>39</xdr:row>
                <xdr:rowOff>76200</xdr:rowOff>
              </to>
            </anchor>
          </controlPr>
        </control>
      </mc:Choice>
      <mc:Fallback>
        <control shapeId="3107" r:id="rId56" name="OptionButton42"/>
      </mc:Fallback>
    </mc:AlternateContent>
    <mc:AlternateContent xmlns:mc="http://schemas.openxmlformats.org/markup-compatibility/2006">
      <mc:Choice Requires="x14">
        <control shapeId="3106" r:id="rId58" name="OptionButton41">
          <controlPr defaultSize="0" autoLine="0" r:id="rId59">
            <anchor moveWithCells="1">
              <from>
                <xdr:col>33</xdr:col>
                <xdr:colOff>104775</xdr:colOff>
                <xdr:row>30</xdr:row>
                <xdr:rowOff>0</xdr:rowOff>
              </from>
              <to>
                <xdr:col>33</xdr:col>
                <xdr:colOff>809625</xdr:colOff>
                <xdr:row>32</xdr:row>
                <xdr:rowOff>57150</xdr:rowOff>
              </to>
            </anchor>
          </controlPr>
        </control>
      </mc:Choice>
      <mc:Fallback>
        <control shapeId="3106" r:id="rId58" name="OptionButton41"/>
      </mc:Fallback>
    </mc:AlternateContent>
    <mc:AlternateContent xmlns:mc="http://schemas.openxmlformats.org/markup-compatibility/2006">
      <mc:Choice Requires="x14">
        <control shapeId="3105" r:id="rId60" name="OptionButton40">
          <controlPr defaultSize="0" autoLine="0" r:id="rId61">
            <anchor moveWithCells="1">
              <from>
                <xdr:col>34</xdr:col>
                <xdr:colOff>304800</xdr:colOff>
                <xdr:row>26</xdr:row>
                <xdr:rowOff>0</xdr:rowOff>
              </from>
              <to>
                <xdr:col>34</xdr:col>
                <xdr:colOff>1095375</xdr:colOff>
                <xdr:row>27</xdr:row>
                <xdr:rowOff>19050</xdr:rowOff>
              </to>
            </anchor>
          </controlPr>
        </control>
      </mc:Choice>
      <mc:Fallback>
        <control shapeId="3105" r:id="rId60" name="OptionButton40"/>
      </mc:Fallback>
    </mc:AlternateContent>
    <mc:AlternateContent xmlns:mc="http://schemas.openxmlformats.org/markup-compatibility/2006">
      <mc:Choice Requires="x14">
        <control shapeId="3104" r:id="rId62" name="OptionButton39">
          <controlPr defaultSize="0" autoLine="0" r:id="rId63">
            <anchor moveWithCells="1">
              <from>
                <xdr:col>33</xdr:col>
                <xdr:colOff>85725</xdr:colOff>
                <xdr:row>26</xdr:row>
                <xdr:rowOff>9525</xdr:rowOff>
              </from>
              <to>
                <xdr:col>34</xdr:col>
                <xdr:colOff>9525</xdr:colOff>
                <xdr:row>27</xdr:row>
                <xdr:rowOff>9525</xdr:rowOff>
              </to>
            </anchor>
          </controlPr>
        </control>
      </mc:Choice>
      <mc:Fallback>
        <control shapeId="3104" r:id="rId62" name="OptionButton39"/>
      </mc:Fallback>
    </mc:AlternateContent>
    <mc:AlternateContent xmlns:mc="http://schemas.openxmlformats.org/markup-compatibility/2006">
      <mc:Choice Requires="x14">
        <control shapeId="3103" r:id="rId64" name="OptionButton38">
          <controlPr defaultSize="0" autoLine="0" r:id="rId65">
            <anchor moveWithCells="1">
              <from>
                <xdr:col>34</xdr:col>
                <xdr:colOff>304800</xdr:colOff>
                <xdr:row>23</xdr:row>
                <xdr:rowOff>19050</xdr:rowOff>
              </from>
              <to>
                <xdr:col>34</xdr:col>
                <xdr:colOff>1085850</xdr:colOff>
                <xdr:row>24</xdr:row>
                <xdr:rowOff>0</xdr:rowOff>
              </to>
            </anchor>
          </controlPr>
        </control>
      </mc:Choice>
      <mc:Fallback>
        <control shapeId="3103" r:id="rId64" name="OptionButton38"/>
      </mc:Fallback>
    </mc:AlternateContent>
    <mc:AlternateContent xmlns:mc="http://schemas.openxmlformats.org/markup-compatibility/2006">
      <mc:Choice Requires="x14">
        <control shapeId="3102" r:id="rId66" name="OptionButton37">
          <controlPr defaultSize="0" autoLine="0" r:id="rId67">
            <anchor moveWithCells="1">
              <from>
                <xdr:col>33</xdr:col>
                <xdr:colOff>133350</xdr:colOff>
                <xdr:row>23</xdr:row>
                <xdr:rowOff>19050</xdr:rowOff>
              </from>
              <to>
                <xdr:col>33</xdr:col>
                <xdr:colOff>781050</xdr:colOff>
                <xdr:row>24</xdr:row>
                <xdr:rowOff>0</xdr:rowOff>
              </to>
            </anchor>
          </controlPr>
        </control>
      </mc:Choice>
      <mc:Fallback>
        <control shapeId="3102" r:id="rId66" name="OptionButton37"/>
      </mc:Fallback>
    </mc:AlternateContent>
    <mc:AlternateContent xmlns:mc="http://schemas.openxmlformats.org/markup-compatibility/2006">
      <mc:Choice Requires="x14">
        <control shapeId="3101" r:id="rId68" name="OptionButton36">
          <controlPr defaultSize="0" autoLine="0" r:id="rId69">
            <anchor moveWithCells="1">
              <from>
                <xdr:col>34</xdr:col>
                <xdr:colOff>314325</xdr:colOff>
                <xdr:row>19</xdr:row>
                <xdr:rowOff>114300</xdr:rowOff>
              </from>
              <to>
                <xdr:col>34</xdr:col>
                <xdr:colOff>1076325</xdr:colOff>
                <xdr:row>20</xdr:row>
                <xdr:rowOff>85725</xdr:rowOff>
              </to>
            </anchor>
          </controlPr>
        </control>
      </mc:Choice>
      <mc:Fallback>
        <control shapeId="3101" r:id="rId68" name="OptionButton36"/>
      </mc:Fallback>
    </mc:AlternateContent>
    <mc:AlternateContent xmlns:mc="http://schemas.openxmlformats.org/markup-compatibility/2006">
      <mc:Choice Requires="x14">
        <control shapeId="3100" r:id="rId70" name="OptionButton35">
          <controlPr defaultSize="0" autoLine="0" r:id="rId71">
            <anchor moveWithCells="1">
              <from>
                <xdr:col>33</xdr:col>
                <xdr:colOff>104775</xdr:colOff>
                <xdr:row>19</xdr:row>
                <xdr:rowOff>104775</xdr:rowOff>
              </from>
              <to>
                <xdr:col>34</xdr:col>
                <xdr:colOff>0</xdr:colOff>
                <xdr:row>20</xdr:row>
                <xdr:rowOff>114300</xdr:rowOff>
              </to>
            </anchor>
          </controlPr>
        </control>
      </mc:Choice>
      <mc:Fallback>
        <control shapeId="3100" r:id="rId70" name="OptionButton35"/>
      </mc:Fallback>
    </mc:AlternateContent>
    <mc:AlternateContent xmlns:mc="http://schemas.openxmlformats.org/markup-compatibility/2006">
      <mc:Choice Requires="x14">
        <control shapeId="3099" r:id="rId72" name="OptionButton34">
          <controlPr defaultSize="0" autoLine="0" r:id="rId73">
            <anchor moveWithCells="1">
              <from>
                <xdr:col>34</xdr:col>
                <xdr:colOff>333375</xdr:colOff>
                <xdr:row>16</xdr:row>
                <xdr:rowOff>9525</xdr:rowOff>
              </from>
              <to>
                <xdr:col>34</xdr:col>
                <xdr:colOff>1057275</xdr:colOff>
                <xdr:row>16</xdr:row>
                <xdr:rowOff>247650</xdr:rowOff>
              </to>
            </anchor>
          </controlPr>
        </control>
      </mc:Choice>
      <mc:Fallback>
        <control shapeId="3099" r:id="rId72" name="OptionButton34"/>
      </mc:Fallback>
    </mc:AlternateContent>
    <mc:AlternateContent xmlns:mc="http://schemas.openxmlformats.org/markup-compatibility/2006">
      <mc:Choice Requires="x14">
        <control shapeId="3098" r:id="rId74" name="OptionButton33">
          <controlPr defaultSize="0" autoLine="0" r:id="rId75">
            <anchor moveWithCells="1">
              <from>
                <xdr:col>33</xdr:col>
                <xdr:colOff>114300</xdr:colOff>
                <xdr:row>16</xdr:row>
                <xdr:rowOff>9525</xdr:rowOff>
              </from>
              <to>
                <xdr:col>33</xdr:col>
                <xdr:colOff>809625</xdr:colOff>
                <xdr:row>16</xdr:row>
                <xdr:rowOff>285750</xdr:rowOff>
              </to>
            </anchor>
          </controlPr>
        </control>
      </mc:Choice>
      <mc:Fallback>
        <control shapeId="3098" r:id="rId74" name="OptionButton33"/>
      </mc:Fallback>
    </mc:AlternateContent>
    <mc:AlternateContent xmlns:mc="http://schemas.openxmlformats.org/markup-compatibility/2006">
      <mc:Choice Requires="x14">
        <control shapeId="3097" r:id="rId76" name="OptionButton32">
          <controlPr defaultSize="0" autoLine="0" r:id="rId77">
            <anchor moveWithCells="1">
              <from>
                <xdr:col>34</xdr:col>
                <xdr:colOff>314325</xdr:colOff>
                <xdr:row>12</xdr:row>
                <xdr:rowOff>238125</xdr:rowOff>
              </from>
              <to>
                <xdr:col>34</xdr:col>
                <xdr:colOff>1085850</xdr:colOff>
                <xdr:row>13</xdr:row>
                <xdr:rowOff>228600</xdr:rowOff>
              </to>
            </anchor>
          </controlPr>
        </control>
      </mc:Choice>
      <mc:Fallback>
        <control shapeId="3097" r:id="rId76" name="OptionButton32"/>
      </mc:Fallback>
    </mc:AlternateContent>
    <mc:AlternateContent xmlns:mc="http://schemas.openxmlformats.org/markup-compatibility/2006">
      <mc:Choice Requires="x14">
        <control shapeId="3096" r:id="rId78" name="OptionButton31">
          <controlPr defaultSize="0" autoLine="0" r:id="rId79">
            <anchor moveWithCells="1">
              <from>
                <xdr:col>33</xdr:col>
                <xdr:colOff>133350</xdr:colOff>
                <xdr:row>13</xdr:row>
                <xdr:rowOff>9525</xdr:rowOff>
              </from>
              <to>
                <xdr:col>33</xdr:col>
                <xdr:colOff>781050</xdr:colOff>
                <xdr:row>13</xdr:row>
                <xdr:rowOff>228600</xdr:rowOff>
              </to>
            </anchor>
          </controlPr>
        </control>
      </mc:Choice>
      <mc:Fallback>
        <control shapeId="3096" r:id="rId78" name="OptionButton31"/>
      </mc:Fallback>
    </mc:AlternateContent>
    <mc:AlternateContent xmlns:mc="http://schemas.openxmlformats.org/markup-compatibility/2006">
      <mc:Choice Requires="x14">
        <control shapeId="3095" r:id="rId80" name="OptionButton30">
          <controlPr defaultSize="0" autoLine="0" r:id="rId81">
            <anchor moveWithCells="1">
              <from>
                <xdr:col>4</xdr:col>
                <xdr:colOff>171450</xdr:colOff>
                <xdr:row>42</xdr:row>
                <xdr:rowOff>19050</xdr:rowOff>
              </from>
              <to>
                <xdr:col>7</xdr:col>
                <xdr:colOff>28575</xdr:colOff>
                <xdr:row>42</xdr:row>
                <xdr:rowOff>219075</xdr:rowOff>
              </to>
            </anchor>
          </controlPr>
        </control>
      </mc:Choice>
      <mc:Fallback>
        <control shapeId="3095" r:id="rId80" name="OptionButton30"/>
      </mc:Fallback>
    </mc:AlternateContent>
    <mc:AlternateContent xmlns:mc="http://schemas.openxmlformats.org/markup-compatibility/2006">
      <mc:Choice Requires="x14">
        <control shapeId="3094" r:id="rId82" name="OptionButton29">
          <controlPr defaultSize="0" autoLine="0" r:id="rId83">
            <anchor moveWithCells="1">
              <from>
                <xdr:col>1</xdr:col>
                <xdr:colOff>9525</xdr:colOff>
                <xdr:row>42</xdr:row>
                <xdr:rowOff>19050</xdr:rowOff>
              </from>
              <to>
                <xdr:col>3</xdr:col>
                <xdr:colOff>76200</xdr:colOff>
                <xdr:row>42</xdr:row>
                <xdr:rowOff>228600</xdr:rowOff>
              </to>
            </anchor>
          </controlPr>
        </control>
      </mc:Choice>
      <mc:Fallback>
        <control shapeId="3094" r:id="rId82" name="OptionButton29"/>
      </mc:Fallback>
    </mc:AlternateContent>
    <mc:AlternateContent xmlns:mc="http://schemas.openxmlformats.org/markup-compatibility/2006">
      <mc:Choice Requires="x14">
        <control shapeId="3093" r:id="rId84" name="OptionButton28">
          <controlPr defaultSize="0" autoLine="0" linkedCell="AM39" r:id="rId85">
            <anchor moveWithCells="1">
              <from>
                <xdr:col>5</xdr:col>
                <xdr:colOff>66675</xdr:colOff>
                <xdr:row>38</xdr:row>
                <xdr:rowOff>133350</xdr:rowOff>
              </from>
              <to>
                <xdr:col>6</xdr:col>
                <xdr:colOff>247650</xdr:colOff>
                <xdr:row>39</xdr:row>
                <xdr:rowOff>152400</xdr:rowOff>
              </to>
            </anchor>
          </controlPr>
        </control>
      </mc:Choice>
      <mc:Fallback>
        <control shapeId="3093" r:id="rId84" name="OptionButton28"/>
      </mc:Fallback>
    </mc:AlternateContent>
    <mc:AlternateContent xmlns:mc="http://schemas.openxmlformats.org/markup-compatibility/2006">
      <mc:Choice Requires="x14">
        <control shapeId="3092" r:id="rId86" name="OptionButton17">
          <controlPr defaultSize="0" autoLine="0" r:id="rId87">
            <anchor moveWithCells="1">
              <from>
                <xdr:col>1</xdr:col>
                <xdr:colOff>66675</xdr:colOff>
                <xdr:row>38</xdr:row>
                <xdr:rowOff>123825</xdr:rowOff>
              </from>
              <to>
                <xdr:col>2</xdr:col>
                <xdr:colOff>247650</xdr:colOff>
                <xdr:row>39</xdr:row>
                <xdr:rowOff>142875</xdr:rowOff>
              </to>
            </anchor>
          </controlPr>
        </control>
      </mc:Choice>
      <mc:Fallback>
        <control shapeId="3092" r:id="rId86" name="OptionButton17"/>
      </mc:Fallback>
    </mc:AlternateContent>
    <mc:AlternateContent xmlns:mc="http://schemas.openxmlformats.org/markup-compatibility/2006">
      <mc:Choice Requires="x14">
        <control shapeId="3091" r:id="rId88" name="OptionButton27">
          <controlPr defaultSize="0" autoLine="0" r:id="rId89">
            <anchor moveWithCells="1">
              <from>
                <xdr:col>4</xdr:col>
                <xdr:colOff>171450</xdr:colOff>
                <xdr:row>29</xdr:row>
                <xdr:rowOff>114300</xdr:rowOff>
              </from>
              <to>
                <xdr:col>7</xdr:col>
                <xdr:colOff>76200</xdr:colOff>
                <xdr:row>31</xdr:row>
                <xdr:rowOff>171450</xdr:rowOff>
              </to>
            </anchor>
          </controlPr>
        </control>
      </mc:Choice>
      <mc:Fallback>
        <control shapeId="3091" r:id="rId88" name="OptionButton27"/>
      </mc:Fallback>
    </mc:AlternateContent>
    <mc:AlternateContent xmlns:mc="http://schemas.openxmlformats.org/markup-compatibility/2006">
      <mc:Choice Requires="x14">
        <control shapeId="3090" r:id="rId90" name="OptionButton26">
          <controlPr defaultSize="0" autoLine="0" r:id="rId91">
            <anchor moveWithCells="1">
              <from>
                <xdr:col>0</xdr:col>
                <xdr:colOff>171450</xdr:colOff>
                <xdr:row>29</xdr:row>
                <xdr:rowOff>114300</xdr:rowOff>
              </from>
              <to>
                <xdr:col>3</xdr:col>
                <xdr:colOff>76200</xdr:colOff>
                <xdr:row>31</xdr:row>
                <xdr:rowOff>171450</xdr:rowOff>
              </to>
            </anchor>
          </controlPr>
        </control>
      </mc:Choice>
      <mc:Fallback>
        <control shapeId="3090" r:id="rId90" name="OptionButton26"/>
      </mc:Fallback>
    </mc:AlternateContent>
    <mc:AlternateContent xmlns:mc="http://schemas.openxmlformats.org/markup-compatibility/2006">
      <mc:Choice Requires="x14">
        <control shapeId="3089" r:id="rId92" name="OptionButton25">
          <controlPr defaultSize="0" autoLine="0" r:id="rId93">
            <anchor moveWithCells="1">
              <from>
                <xdr:col>17</xdr:col>
                <xdr:colOff>123825</xdr:colOff>
                <xdr:row>26</xdr:row>
                <xdr:rowOff>9525</xdr:rowOff>
              </from>
              <to>
                <xdr:col>19</xdr:col>
                <xdr:colOff>142875</xdr:colOff>
                <xdr:row>26</xdr:row>
                <xdr:rowOff>219075</xdr:rowOff>
              </to>
            </anchor>
          </controlPr>
        </control>
      </mc:Choice>
      <mc:Fallback>
        <control shapeId="3089" r:id="rId92" name="OptionButton25"/>
      </mc:Fallback>
    </mc:AlternateContent>
    <mc:AlternateContent xmlns:mc="http://schemas.openxmlformats.org/markup-compatibility/2006">
      <mc:Choice Requires="x14">
        <control shapeId="3088" r:id="rId94" name="OptionButton24">
          <controlPr defaultSize="0" autoLine="0" r:id="rId95">
            <anchor moveWithCells="1">
              <from>
                <xdr:col>14</xdr:col>
                <xdr:colOff>228600</xdr:colOff>
                <xdr:row>26</xdr:row>
                <xdr:rowOff>9525</xdr:rowOff>
              </from>
              <to>
                <xdr:col>16</xdr:col>
                <xdr:colOff>171450</xdr:colOff>
                <xdr:row>26</xdr:row>
                <xdr:rowOff>209550</xdr:rowOff>
              </to>
            </anchor>
          </controlPr>
        </control>
      </mc:Choice>
      <mc:Fallback>
        <control shapeId="3088" r:id="rId94" name="OptionButton24"/>
      </mc:Fallback>
    </mc:AlternateContent>
    <mc:AlternateContent xmlns:mc="http://schemas.openxmlformats.org/markup-compatibility/2006">
      <mc:Choice Requires="x14">
        <control shapeId="3087" r:id="rId96" name="OptionButton23">
          <controlPr defaultSize="0" autoLine="0" r:id="rId97">
            <anchor moveWithCells="1">
              <from>
                <xdr:col>11</xdr:col>
                <xdr:colOff>114300</xdr:colOff>
                <xdr:row>26</xdr:row>
                <xdr:rowOff>19050</xdr:rowOff>
              </from>
              <to>
                <xdr:col>13</xdr:col>
                <xdr:colOff>180975</xdr:colOff>
                <xdr:row>26</xdr:row>
                <xdr:rowOff>219075</xdr:rowOff>
              </to>
            </anchor>
          </controlPr>
        </control>
      </mc:Choice>
      <mc:Fallback>
        <control shapeId="3087" r:id="rId96" name="OptionButton23"/>
      </mc:Fallback>
    </mc:AlternateContent>
    <mc:AlternateContent xmlns:mc="http://schemas.openxmlformats.org/markup-compatibility/2006">
      <mc:Choice Requires="x14">
        <control shapeId="3086" r:id="rId98" name="OptionButton22">
          <controlPr defaultSize="0" autoLine="0" r:id="rId99">
            <anchor moveWithCells="1">
              <from>
                <xdr:col>5</xdr:col>
                <xdr:colOff>104775</xdr:colOff>
                <xdr:row>26</xdr:row>
                <xdr:rowOff>9525</xdr:rowOff>
              </from>
              <to>
                <xdr:col>7</xdr:col>
                <xdr:colOff>9525</xdr:colOff>
                <xdr:row>26</xdr:row>
                <xdr:rowOff>228600</xdr:rowOff>
              </to>
            </anchor>
          </controlPr>
        </control>
      </mc:Choice>
      <mc:Fallback>
        <control shapeId="3086" r:id="rId98" name="OptionButton22"/>
      </mc:Fallback>
    </mc:AlternateContent>
    <mc:AlternateContent xmlns:mc="http://schemas.openxmlformats.org/markup-compatibility/2006">
      <mc:Choice Requires="x14">
        <control shapeId="3085" r:id="rId100" name="OptionButton21">
          <controlPr defaultSize="0" autoLine="0" r:id="rId101">
            <anchor moveWithCells="1">
              <from>
                <xdr:col>1</xdr:col>
                <xdr:colOff>57150</xdr:colOff>
                <xdr:row>26</xdr:row>
                <xdr:rowOff>19050</xdr:rowOff>
              </from>
              <to>
                <xdr:col>2</xdr:col>
                <xdr:colOff>228600</xdr:colOff>
                <xdr:row>26</xdr:row>
                <xdr:rowOff>219075</xdr:rowOff>
              </to>
            </anchor>
          </controlPr>
        </control>
      </mc:Choice>
      <mc:Fallback>
        <control shapeId="3085" r:id="rId100" name="OptionButton21"/>
      </mc:Fallback>
    </mc:AlternateContent>
    <mc:AlternateContent xmlns:mc="http://schemas.openxmlformats.org/markup-compatibility/2006">
      <mc:Choice Requires="x14">
        <control shapeId="3084" r:id="rId102" name="OptionButton20">
          <controlPr defaultSize="0" autoLine="0" r:id="rId103">
            <anchor moveWithCells="1">
              <from>
                <xdr:col>13</xdr:col>
                <xdr:colOff>161925</xdr:colOff>
                <xdr:row>23</xdr:row>
                <xdr:rowOff>19050</xdr:rowOff>
              </from>
              <to>
                <xdr:col>15</xdr:col>
                <xdr:colOff>123825</xdr:colOff>
                <xdr:row>24</xdr:row>
                <xdr:rowOff>0</xdr:rowOff>
              </to>
            </anchor>
          </controlPr>
        </control>
      </mc:Choice>
      <mc:Fallback>
        <control shapeId="3084" r:id="rId102" name="OptionButton20"/>
      </mc:Fallback>
    </mc:AlternateContent>
    <mc:AlternateContent xmlns:mc="http://schemas.openxmlformats.org/markup-compatibility/2006">
      <mc:Choice Requires="x14">
        <control shapeId="3083" r:id="rId104" name="OptionButton19">
          <controlPr defaultSize="0" autoLine="0" r:id="rId105">
            <anchor moveWithCells="1">
              <from>
                <xdr:col>16</xdr:col>
                <xdr:colOff>161925</xdr:colOff>
                <xdr:row>23</xdr:row>
                <xdr:rowOff>19050</xdr:rowOff>
              </from>
              <to>
                <xdr:col>17</xdr:col>
                <xdr:colOff>228600</xdr:colOff>
                <xdr:row>24</xdr:row>
                <xdr:rowOff>0</xdr:rowOff>
              </to>
            </anchor>
          </controlPr>
        </control>
      </mc:Choice>
      <mc:Fallback>
        <control shapeId="3083" r:id="rId104" name="OptionButton19"/>
      </mc:Fallback>
    </mc:AlternateContent>
    <mc:AlternateContent xmlns:mc="http://schemas.openxmlformats.org/markup-compatibility/2006">
      <mc:Choice Requires="x14">
        <control shapeId="3082" r:id="rId106" name="OptionButton18">
          <controlPr defaultSize="0" autoLine="0" r:id="rId107">
            <anchor moveWithCells="1">
              <from>
                <xdr:col>3</xdr:col>
                <xdr:colOff>219075</xdr:colOff>
                <xdr:row>23</xdr:row>
                <xdr:rowOff>19050</xdr:rowOff>
              </from>
              <to>
                <xdr:col>5</xdr:col>
                <xdr:colOff>123825</xdr:colOff>
                <xdr:row>24</xdr:row>
                <xdr:rowOff>0</xdr:rowOff>
              </to>
            </anchor>
          </controlPr>
        </control>
      </mc:Choice>
      <mc:Fallback>
        <control shapeId="3082" r:id="rId106" name="OptionButton18"/>
      </mc:Fallback>
    </mc:AlternateContent>
    <mc:AlternateContent xmlns:mc="http://schemas.openxmlformats.org/markup-compatibility/2006">
      <mc:Choice Requires="x14">
        <control shapeId="3081" r:id="rId108" name="OptionButton16">
          <controlPr defaultSize="0" autoLine="0" r:id="rId109">
            <anchor moveWithCells="1">
              <from>
                <xdr:col>0</xdr:col>
                <xdr:colOff>219075</xdr:colOff>
                <xdr:row>23</xdr:row>
                <xdr:rowOff>19050</xdr:rowOff>
              </from>
              <to>
                <xdr:col>2</xdr:col>
                <xdr:colOff>123825</xdr:colOff>
                <xdr:row>24</xdr:row>
                <xdr:rowOff>0</xdr:rowOff>
              </to>
            </anchor>
          </controlPr>
        </control>
      </mc:Choice>
      <mc:Fallback>
        <control shapeId="3081" r:id="rId108" name="OptionButton16"/>
      </mc:Fallback>
    </mc:AlternateContent>
    <mc:AlternateContent xmlns:mc="http://schemas.openxmlformats.org/markup-compatibility/2006">
      <mc:Choice Requires="x14">
        <control shapeId="3080" r:id="rId110" name="OptionButton8">
          <controlPr defaultSize="0" autoLine="0" r:id="rId111">
            <anchor moveWithCells="1">
              <from>
                <xdr:col>16</xdr:col>
                <xdr:colOff>180975</xdr:colOff>
                <xdr:row>16</xdr:row>
                <xdr:rowOff>9525</xdr:rowOff>
              </from>
              <to>
                <xdr:col>17</xdr:col>
                <xdr:colOff>219075</xdr:colOff>
                <xdr:row>16</xdr:row>
                <xdr:rowOff>228600</xdr:rowOff>
              </to>
            </anchor>
          </controlPr>
        </control>
      </mc:Choice>
      <mc:Fallback>
        <control shapeId="3080" r:id="rId110" name="OptionButton8"/>
      </mc:Fallback>
    </mc:AlternateContent>
    <mc:AlternateContent xmlns:mc="http://schemas.openxmlformats.org/markup-compatibility/2006">
      <mc:Choice Requires="x14">
        <control shapeId="3079" r:id="rId112" name="OptionButton7">
          <controlPr defaultSize="0" autoLine="0" r:id="rId113">
            <anchor moveWithCells="1">
              <from>
                <xdr:col>13</xdr:col>
                <xdr:colOff>200025</xdr:colOff>
                <xdr:row>16</xdr:row>
                <xdr:rowOff>9525</xdr:rowOff>
              </from>
              <to>
                <xdr:col>15</xdr:col>
                <xdr:colOff>190500</xdr:colOff>
                <xdr:row>16</xdr:row>
                <xdr:rowOff>228600</xdr:rowOff>
              </to>
            </anchor>
          </controlPr>
        </control>
      </mc:Choice>
      <mc:Fallback>
        <control shapeId="3079" r:id="rId112" name="OptionButton7"/>
      </mc:Fallback>
    </mc:AlternateContent>
    <mc:AlternateContent xmlns:mc="http://schemas.openxmlformats.org/markup-compatibility/2006">
      <mc:Choice Requires="x14">
        <control shapeId="3078" r:id="rId114" name="OptionButton6">
          <controlPr defaultSize="0" autoLine="0" r:id="rId115">
            <anchor moveWithCells="1">
              <from>
                <xdr:col>3</xdr:col>
                <xdr:colOff>200025</xdr:colOff>
                <xdr:row>16</xdr:row>
                <xdr:rowOff>9525</xdr:rowOff>
              </from>
              <to>
                <xdr:col>5</xdr:col>
                <xdr:colOff>190500</xdr:colOff>
                <xdr:row>16</xdr:row>
                <xdr:rowOff>228600</xdr:rowOff>
              </to>
            </anchor>
          </controlPr>
        </control>
      </mc:Choice>
      <mc:Fallback>
        <control shapeId="3078" r:id="rId114" name="OptionButton6"/>
      </mc:Fallback>
    </mc:AlternateContent>
    <mc:AlternateContent xmlns:mc="http://schemas.openxmlformats.org/markup-compatibility/2006">
      <mc:Choice Requires="x14">
        <control shapeId="3077" r:id="rId116" name="OptionButton5">
          <controlPr defaultSize="0" autoLine="0" r:id="rId117">
            <anchor moveWithCells="1">
              <from>
                <xdr:col>0</xdr:col>
                <xdr:colOff>200025</xdr:colOff>
                <xdr:row>16</xdr:row>
                <xdr:rowOff>9525</xdr:rowOff>
              </from>
              <to>
                <xdr:col>2</xdr:col>
                <xdr:colOff>190500</xdr:colOff>
                <xdr:row>16</xdr:row>
                <xdr:rowOff>228600</xdr:rowOff>
              </to>
            </anchor>
          </controlPr>
        </control>
      </mc:Choice>
      <mc:Fallback>
        <control shapeId="3077" r:id="rId116" name="OptionButton5"/>
      </mc:Fallback>
    </mc:AlternateContent>
    <mc:AlternateContent xmlns:mc="http://schemas.openxmlformats.org/markup-compatibility/2006">
      <mc:Choice Requires="x14">
        <control shapeId="3076" r:id="rId118" name="OptionButton4">
          <controlPr defaultSize="0" autoLine="0" r:id="rId119">
            <anchor moveWithCells="1">
              <from>
                <xdr:col>16</xdr:col>
                <xdr:colOff>180975</xdr:colOff>
                <xdr:row>13</xdr:row>
                <xdr:rowOff>9525</xdr:rowOff>
              </from>
              <to>
                <xdr:col>17</xdr:col>
                <xdr:colOff>266700</xdr:colOff>
                <xdr:row>13</xdr:row>
                <xdr:rowOff>228600</xdr:rowOff>
              </to>
            </anchor>
          </controlPr>
        </control>
      </mc:Choice>
      <mc:Fallback>
        <control shapeId="3076" r:id="rId118" name="OptionButton4"/>
      </mc:Fallback>
    </mc:AlternateContent>
    <mc:AlternateContent xmlns:mc="http://schemas.openxmlformats.org/markup-compatibility/2006">
      <mc:Choice Requires="x14">
        <control shapeId="3075" r:id="rId120" name="OptionButton3">
          <controlPr defaultSize="0" autoLine="0" r:id="rId121">
            <anchor moveWithCells="1">
              <from>
                <xdr:col>13</xdr:col>
                <xdr:colOff>200025</xdr:colOff>
                <xdr:row>13</xdr:row>
                <xdr:rowOff>9525</xdr:rowOff>
              </from>
              <to>
                <xdr:col>15</xdr:col>
                <xdr:colOff>190500</xdr:colOff>
                <xdr:row>13</xdr:row>
                <xdr:rowOff>228600</xdr:rowOff>
              </to>
            </anchor>
          </controlPr>
        </control>
      </mc:Choice>
      <mc:Fallback>
        <control shapeId="3075" r:id="rId120" name="OptionButton3"/>
      </mc:Fallback>
    </mc:AlternateContent>
    <mc:AlternateContent xmlns:mc="http://schemas.openxmlformats.org/markup-compatibility/2006">
      <mc:Choice Requires="x14">
        <control shapeId="3074" r:id="rId122" name="OptionButton2">
          <controlPr defaultSize="0" autoLine="0" r:id="rId123">
            <anchor moveWithCells="1">
              <from>
                <xdr:col>3</xdr:col>
                <xdr:colOff>200025</xdr:colOff>
                <xdr:row>13</xdr:row>
                <xdr:rowOff>9525</xdr:rowOff>
              </from>
              <to>
                <xdr:col>5</xdr:col>
                <xdr:colOff>190500</xdr:colOff>
                <xdr:row>13</xdr:row>
                <xdr:rowOff>228600</xdr:rowOff>
              </to>
            </anchor>
          </controlPr>
        </control>
      </mc:Choice>
      <mc:Fallback>
        <control shapeId="3074" r:id="rId122" name="OptionButton2"/>
      </mc:Fallback>
    </mc:AlternateContent>
    <mc:AlternateContent xmlns:mc="http://schemas.openxmlformats.org/markup-compatibility/2006">
      <mc:Choice Requires="x14">
        <control shapeId="3073" r:id="rId124" name="OptionButton1">
          <controlPr defaultSize="0" autoLine="0" r:id="rId125">
            <anchor moveWithCells="1">
              <from>
                <xdr:col>0</xdr:col>
                <xdr:colOff>200025</xdr:colOff>
                <xdr:row>13</xdr:row>
                <xdr:rowOff>9525</xdr:rowOff>
              </from>
              <to>
                <xdr:col>2</xdr:col>
                <xdr:colOff>190500</xdr:colOff>
                <xdr:row>13</xdr:row>
                <xdr:rowOff>228600</xdr:rowOff>
              </to>
            </anchor>
          </controlPr>
        </control>
      </mc:Choice>
      <mc:Fallback>
        <control shapeId="3073" r:id="rId124" name="OptionButton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prompt="就業場所が複数ある場合は、代表的な就業場所を左から順に5つまで選択してください。">
          <x14:formula1>
            <xm:f>'\\mja7000000cb016.mja.esb.mhlw.go.jp\vol9\KJORFS\Desktop\((( 　求人受理　 )))【高卒受理】\★★2024年度★★高卒求人受理関係\[【元】高卒求人チェックシート【明石版】〔東京・新宿所転用分〕000723269.xlsx]最低賃金表'!#REF!</xm:f>
          </x14:formula1>
          <xm:sqref>S8:AB8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J7" sqref="J7"/>
    </sheetView>
  </sheetViews>
  <sheetFormatPr defaultRowHeight="18.75" x14ac:dyDescent="0.4"/>
  <cols>
    <col min="2" max="2" width="10.5" bestFit="1" customWidth="1"/>
    <col min="5" max="7" width="0" hidden="1" customWidth="1"/>
  </cols>
  <sheetData>
    <row r="1" spans="1:7" ht="19.5" thickBot="1" x14ac:dyDescent="0.45">
      <c r="A1" s="254" t="s">
        <v>224</v>
      </c>
      <c r="B1" s="254"/>
      <c r="C1" s="255"/>
    </row>
    <row r="2" spans="1:7" ht="16.5" customHeight="1" thickTop="1" x14ac:dyDescent="0.4">
      <c r="A2" s="46">
        <v>1</v>
      </c>
      <c r="B2" s="47" t="s">
        <v>106</v>
      </c>
      <c r="C2" s="48">
        <v>960</v>
      </c>
      <c r="E2" s="44" t="s">
        <v>107</v>
      </c>
      <c r="F2">
        <f t="shared" ref="F2:F48" si="0">C2</f>
        <v>960</v>
      </c>
      <c r="G2" t="str">
        <f>DBCS(F2)</f>
        <v>９６０</v>
      </c>
    </row>
    <row r="3" spans="1:7" x14ac:dyDescent="0.4">
      <c r="A3" s="46">
        <v>2</v>
      </c>
      <c r="B3" s="47" t="s">
        <v>108</v>
      </c>
      <c r="C3" s="49">
        <v>898</v>
      </c>
      <c r="E3" s="44" t="s">
        <v>109</v>
      </c>
      <c r="F3">
        <f t="shared" si="0"/>
        <v>898</v>
      </c>
      <c r="G3" t="str">
        <f t="shared" ref="G3:G48" si="1">DBCS(F3)</f>
        <v>８９８</v>
      </c>
    </row>
    <row r="4" spans="1:7" x14ac:dyDescent="0.4">
      <c r="A4" s="46">
        <v>3</v>
      </c>
      <c r="B4" s="47" t="s">
        <v>110</v>
      </c>
      <c r="C4" s="49">
        <v>893</v>
      </c>
      <c r="E4" s="44" t="s">
        <v>111</v>
      </c>
      <c r="F4">
        <f t="shared" si="0"/>
        <v>893</v>
      </c>
      <c r="G4" t="str">
        <f t="shared" si="1"/>
        <v>８９３</v>
      </c>
    </row>
    <row r="5" spans="1:7" x14ac:dyDescent="0.4">
      <c r="A5" s="46">
        <v>4</v>
      </c>
      <c r="B5" s="47" t="s">
        <v>112</v>
      </c>
      <c r="C5" s="49">
        <v>923</v>
      </c>
      <c r="E5" s="44" t="s">
        <v>113</v>
      </c>
      <c r="F5">
        <f t="shared" si="0"/>
        <v>923</v>
      </c>
      <c r="G5" t="str">
        <f t="shared" si="1"/>
        <v>９２３</v>
      </c>
    </row>
    <row r="6" spans="1:7" x14ac:dyDescent="0.4">
      <c r="A6" s="46">
        <v>5</v>
      </c>
      <c r="B6" s="47" t="s">
        <v>114</v>
      </c>
      <c r="C6" s="49">
        <v>897</v>
      </c>
      <c r="E6" s="44" t="s">
        <v>115</v>
      </c>
      <c r="F6">
        <f t="shared" si="0"/>
        <v>897</v>
      </c>
      <c r="G6" t="str">
        <f t="shared" si="1"/>
        <v>８９７</v>
      </c>
    </row>
    <row r="7" spans="1:7" x14ac:dyDescent="0.4">
      <c r="A7" s="46">
        <v>6</v>
      </c>
      <c r="B7" s="47" t="s">
        <v>116</v>
      </c>
      <c r="C7" s="49">
        <v>900</v>
      </c>
      <c r="E7" s="44" t="s">
        <v>117</v>
      </c>
      <c r="F7">
        <f t="shared" si="0"/>
        <v>900</v>
      </c>
      <c r="G7" t="str">
        <f t="shared" si="1"/>
        <v>９００</v>
      </c>
    </row>
    <row r="8" spans="1:7" x14ac:dyDescent="0.4">
      <c r="A8" s="46">
        <v>7</v>
      </c>
      <c r="B8" s="47" t="s">
        <v>118</v>
      </c>
      <c r="C8" s="49">
        <v>900</v>
      </c>
      <c r="E8" s="44" t="s">
        <v>119</v>
      </c>
      <c r="F8">
        <f t="shared" si="0"/>
        <v>900</v>
      </c>
      <c r="G8" t="str">
        <f t="shared" si="1"/>
        <v>９００</v>
      </c>
    </row>
    <row r="9" spans="1:7" x14ac:dyDescent="0.4">
      <c r="A9" s="46">
        <v>8</v>
      </c>
      <c r="B9" s="47" t="s">
        <v>120</v>
      </c>
      <c r="C9" s="49">
        <v>953</v>
      </c>
      <c r="E9" s="44" t="s">
        <v>121</v>
      </c>
      <c r="F9">
        <f t="shared" si="0"/>
        <v>953</v>
      </c>
      <c r="G9" t="str">
        <f t="shared" si="1"/>
        <v>９５３</v>
      </c>
    </row>
    <row r="10" spans="1:7" x14ac:dyDescent="0.4">
      <c r="A10" s="46">
        <v>9</v>
      </c>
      <c r="B10" s="47" t="s">
        <v>122</v>
      </c>
      <c r="C10" s="49">
        <v>954</v>
      </c>
      <c r="E10" s="44" t="s">
        <v>123</v>
      </c>
      <c r="F10">
        <f t="shared" si="0"/>
        <v>954</v>
      </c>
      <c r="G10" t="str">
        <f t="shared" si="1"/>
        <v>９５４</v>
      </c>
    </row>
    <row r="11" spans="1:7" x14ac:dyDescent="0.4">
      <c r="A11" s="46">
        <v>10</v>
      </c>
      <c r="B11" s="47" t="s">
        <v>124</v>
      </c>
      <c r="C11" s="49">
        <v>935</v>
      </c>
      <c r="E11" s="44" t="s">
        <v>125</v>
      </c>
      <c r="F11">
        <f t="shared" si="0"/>
        <v>935</v>
      </c>
      <c r="G11" t="str">
        <f t="shared" si="1"/>
        <v>９３５</v>
      </c>
    </row>
    <row r="12" spans="1:7" x14ac:dyDescent="0.4">
      <c r="A12" s="46">
        <v>11</v>
      </c>
      <c r="B12" s="47" t="s">
        <v>126</v>
      </c>
      <c r="C12" s="49">
        <v>1028</v>
      </c>
      <c r="E12" s="44" t="s">
        <v>127</v>
      </c>
      <c r="F12">
        <f t="shared" si="0"/>
        <v>1028</v>
      </c>
      <c r="G12" t="str">
        <f t="shared" si="1"/>
        <v>１０２８</v>
      </c>
    </row>
    <row r="13" spans="1:7" x14ac:dyDescent="0.4">
      <c r="A13" s="46">
        <v>12</v>
      </c>
      <c r="B13" s="47" t="s">
        <v>128</v>
      </c>
      <c r="C13" s="49">
        <v>1026</v>
      </c>
      <c r="E13" s="44" t="s">
        <v>129</v>
      </c>
      <c r="F13">
        <f t="shared" si="0"/>
        <v>1026</v>
      </c>
      <c r="G13" t="str">
        <f t="shared" si="1"/>
        <v>１０２６</v>
      </c>
    </row>
    <row r="14" spans="1:7" x14ac:dyDescent="0.4">
      <c r="A14" s="46">
        <v>13</v>
      </c>
      <c r="B14" s="47" t="s">
        <v>130</v>
      </c>
      <c r="C14" s="49">
        <v>1113</v>
      </c>
      <c r="E14" s="44" t="s">
        <v>131</v>
      </c>
      <c r="F14">
        <f t="shared" si="0"/>
        <v>1113</v>
      </c>
      <c r="G14" t="str">
        <f t="shared" si="1"/>
        <v>１１１３</v>
      </c>
    </row>
    <row r="15" spans="1:7" x14ac:dyDescent="0.4">
      <c r="A15" s="46">
        <v>14</v>
      </c>
      <c r="B15" s="47" t="s">
        <v>132</v>
      </c>
      <c r="C15" s="49">
        <v>1112</v>
      </c>
      <c r="E15" s="44" t="s">
        <v>133</v>
      </c>
      <c r="F15">
        <f t="shared" si="0"/>
        <v>1112</v>
      </c>
      <c r="G15" t="str">
        <f t="shared" si="1"/>
        <v>１１１２</v>
      </c>
    </row>
    <row r="16" spans="1:7" x14ac:dyDescent="0.4">
      <c r="A16" s="46">
        <v>15</v>
      </c>
      <c r="B16" s="47" t="s">
        <v>134</v>
      </c>
      <c r="C16" s="49">
        <v>931</v>
      </c>
      <c r="E16" s="44" t="s">
        <v>135</v>
      </c>
      <c r="F16">
        <f t="shared" si="0"/>
        <v>931</v>
      </c>
      <c r="G16" t="str">
        <f t="shared" si="1"/>
        <v>９３１</v>
      </c>
    </row>
    <row r="17" spans="1:7" x14ac:dyDescent="0.4">
      <c r="A17" s="46">
        <v>16</v>
      </c>
      <c r="B17" s="47" t="s">
        <v>136</v>
      </c>
      <c r="C17" s="49">
        <v>948</v>
      </c>
      <c r="E17" s="44" t="s">
        <v>137</v>
      </c>
      <c r="F17">
        <f t="shared" si="0"/>
        <v>948</v>
      </c>
      <c r="G17" t="str">
        <f t="shared" si="1"/>
        <v>９４８</v>
      </c>
    </row>
    <row r="18" spans="1:7" x14ac:dyDescent="0.4">
      <c r="A18" s="46">
        <v>17</v>
      </c>
      <c r="B18" s="47" t="s">
        <v>138</v>
      </c>
      <c r="C18" s="49">
        <v>933</v>
      </c>
      <c r="E18" s="44" t="s">
        <v>139</v>
      </c>
      <c r="F18">
        <f t="shared" si="0"/>
        <v>933</v>
      </c>
      <c r="G18" t="str">
        <f t="shared" si="1"/>
        <v>９３３</v>
      </c>
    </row>
    <row r="19" spans="1:7" x14ac:dyDescent="0.4">
      <c r="A19" s="46">
        <v>18</v>
      </c>
      <c r="B19" s="47" t="s">
        <v>140</v>
      </c>
      <c r="C19" s="49">
        <v>931</v>
      </c>
      <c r="E19" s="44" t="s">
        <v>141</v>
      </c>
      <c r="F19">
        <f t="shared" si="0"/>
        <v>931</v>
      </c>
      <c r="G19" t="str">
        <f t="shared" si="1"/>
        <v>９３１</v>
      </c>
    </row>
    <row r="20" spans="1:7" x14ac:dyDescent="0.4">
      <c r="A20" s="46">
        <v>19</v>
      </c>
      <c r="B20" s="47" t="s">
        <v>142</v>
      </c>
      <c r="C20" s="49">
        <v>938</v>
      </c>
      <c r="E20" s="44" t="s">
        <v>143</v>
      </c>
      <c r="F20">
        <f t="shared" si="0"/>
        <v>938</v>
      </c>
      <c r="G20" t="str">
        <f t="shared" si="1"/>
        <v>９３８</v>
      </c>
    </row>
    <row r="21" spans="1:7" x14ac:dyDescent="0.4">
      <c r="A21" s="46">
        <v>20</v>
      </c>
      <c r="B21" s="47" t="s">
        <v>144</v>
      </c>
      <c r="C21" s="49">
        <v>948</v>
      </c>
      <c r="E21" s="44" t="s">
        <v>145</v>
      </c>
      <c r="F21">
        <f t="shared" si="0"/>
        <v>948</v>
      </c>
      <c r="G21" t="str">
        <f t="shared" si="1"/>
        <v>９４８</v>
      </c>
    </row>
    <row r="22" spans="1:7" x14ac:dyDescent="0.4">
      <c r="A22" s="46">
        <v>21</v>
      </c>
      <c r="B22" s="47" t="s">
        <v>146</v>
      </c>
      <c r="C22" s="49">
        <v>950</v>
      </c>
      <c r="E22" s="44" t="s">
        <v>147</v>
      </c>
      <c r="F22">
        <f t="shared" si="0"/>
        <v>950</v>
      </c>
      <c r="G22" t="str">
        <f t="shared" si="1"/>
        <v>９５０</v>
      </c>
    </row>
    <row r="23" spans="1:7" x14ac:dyDescent="0.4">
      <c r="A23" s="46">
        <v>22</v>
      </c>
      <c r="B23" s="47" t="s">
        <v>148</v>
      </c>
      <c r="C23" s="49">
        <v>984</v>
      </c>
      <c r="E23" s="44" t="s">
        <v>149</v>
      </c>
      <c r="F23">
        <f t="shared" si="0"/>
        <v>984</v>
      </c>
      <c r="G23" t="str">
        <f t="shared" si="1"/>
        <v>９８４</v>
      </c>
    </row>
    <row r="24" spans="1:7" x14ac:dyDescent="0.4">
      <c r="A24" s="46">
        <v>23</v>
      </c>
      <c r="B24" s="47" t="s">
        <v>150</v>
      </c>
      <c r="C24" s="49">
        <v>1027</v>
      </c>
      <c r="E24" s="44" t="s">
        <v>151</v>
      </c>
      <c r="F24">
        <f t="shared" si="0"/>
        <v>1027</v>
      </c>
      <c r="G24" t="str">
        <f t="shared" si="1"/>
        <v>１０２７</v>
      </c>
    </row>
    <row r="25" spans="1:7" x14ac:dyDescent="0.4">
      <c r="A25" s="46">
        <v>24</v>
      </c>
      <c r="B25" s="47" t="s">
        <v>152</v>
      </c>
      <c r="C25" s="49">
        <v>973</v>
      </c>
      <c r="E25" s="44" t="s">
        <v>153</v>
      </c>
      <c r="F25">
        <f t="shared" si="0"/>
        <v>973</v>
      </c>
      <c r="G25" t="str">
        <f t="shared" si="1"/>
        <v>９７３</v>
      </c>
    </row>
    <row r="26" spans="1:7" x14ac:dyDescent="0.4">
      <c r="A26" s="46">
        <v>25</v>
      </c>
      <c r="B26" s="47" t="s">
        <v>154</v>
      </c>
      <c r="C26" s="49">
        <v>967</v>
      </c>
      <c r="E26" s="44" t="s">
        <v>155</v>
      </c>
      <c r="F26">
        <f t="shared" si="0"/>
        <v>967</v>
      </c>
      <c r="G26" t="str">
        <f t="shared" si="1"/>
        <v>９６７</v>
      </c>
    </row>
    <row r="27" spans="1:7" x14ac:dyDescent="0.4">
      <c r="A27" s="46">
        <v>26</v>
      </c>
      <c r="B27" s="47" t="s">
        <v>156</v>
      </c>
      <c r="C27" s="49">
        <v>1008</v>
      </c>
      <c r="E27" s="44" t="s">
        <v>157</v>
      </c>
      <c r="F27">
        <f t="shared" si="0"/>
        <v>1008</v>
      </c>
      <c r="G27" t="str">
        <f t="shared" si="1"/>
        <v>１００８</v>
      </c>
    </row>
    <row r="28" spans="1:7" x14ac:dyDescent="0.4">
      <c r="A28" s="46">
        <v>27</v>
      </c>
      <c r="B28" s="47" t="s">
        <v>158</v>
      </c>
      <c r="C28" s="49">
        <v>1064</v>
      </c>
      <c r="E28" s="44" t="s">
        <v>159</v>
      </c>
      <c r="F28">
        <f t="shared" si="0"/>
        <v>1064</v>
      </c>
      <c r="G28" t="str">
        <f t="shared" si="1"/>
        <v>１０６４</v>
      </c>
    </row>
    <row r="29" spans="1:7" x14ac:dyDescent="0.4">
      <c r="A29" s="46">
        <v>28</v>
      </c>
      <c r="B29" s="47" t="s">
        <v>160</v>
      </c>
      <c r="C29" s="49">
        <v>1001</v>
      </c>
      <c r="E29" s="44" t="s">
        <v>161</v>
      </c>
      <c r="F29">
        <f t="shared" si="0"/>
        <v>1001</v>
      </c>
      <c r="G29" t="str">
        <f t="shared" si="1"/>
        <v>１００１</v>
      </c>
    </row>
    <row r="30" spans="1:7" x14ac:dyDescent="0.4">
      <c r="A30" s="46">
        <v>29</v>
      </c>
      <c r="B30" s="47" t="s">
        <v>162</v>
      </c>
      <c r="C30" s="49">
        <v>936</v>
      </c>
      <c r="E30" s="44" t="s">
        <v>163</v>
      </c>
      <c r="F30">
        <f t="shared" si="0"/>
        <v>936</v>
      </c>
      <c r="G30" t="str">
        <f t="shared" si="1"/>
        <v>９３６</v>
      </c>
    </row>
    <row r="31" spans="1:7" x14ac:dyDescent="0.4">
      <c r="A31" s="46">
        <v>30</v>
      </c>
      <c r="B31" s="47" t="s">
        <v>164</v>
      </c>
      <c r="C31" s="49">
        <v>929</v>
      </c>
      <c r="E31" s="44" t="s">
        <v>165</v>
      </c>
      <c r="F31">
        <f t="shared" si="0"/>
        <v>929</v>
      </c>
      <c r="G31" t="str">
        <f t="shared" si="1"/>
        <v>９２９</v>
      </c>
    </row>
    <row r="32" spans="1:7" x14ac:dyDescent="0.4">
      <c r="A32" s="46">
        <v>31</v>
      </c>
      <c r="B32" s="47" t="s">
        <v>166</v>
      </c>
      <c r="C32" s="49">
        <v>900</v>
      </c>
      <c r="E32" s="44" t="s">
        <v>167</v>
      </c>
      <c r="F32">
        <f t="shared" si="0"/>
        <v>900</v>
      </c>
      <c r="G32" t="str">
        <f t="shared" si="1"/>
        <v>９００</v>
      </c>
    </row>
    <row r="33" spans="1:7" x14ac:dyDescent="0.4">
      <c r="A33" s="46">
        <v>32</v>
      </c>
      <c r="B33" s="47" t="s">
        <v>168</v>
      </c>
      <c r="C33" s="49">
        <v>904</v>
      </c>
      <c r="E33" s="44" t="s">
        <v>169</v>
      </c>
      <c r="F33">
        <f t="shared" si="0"/>
        <v>904</v>
      </c>
      <c r="G33" t="str">
        <f t="shared" si="1"/>
        <v>９０４</v>
      </c>
    </row>
    <row r="34" spans="1:7" x14ac:dyDescent="0.4">
      <c r="A34" s="46">
        <v>33</v>
      </c>
      <c r="B34" s="47" t="s">
        <v>170</v>
      </c>
      <c r="C34" s="49">
        <v>932</v>
      </c>
      <c r="E34" s="44" t="s">
        <v>171</v>
      </c>
      <c r="F34">
        <f t="shared" si="0"/>
        <v>932</v>
      </c>
      <c r="G34" t="str">
        <f t="shared" si="1"/>
        <v>９３２</v>
      </c>
    </row>
    <row r="35" spans="1:7" x14ac:dyDescent="0.4">
      <c r="A35" s="46">
        <v>34</v>
      </c>
      <c r="B35" s="47" t="s">
        <v>172</v>
      </c>
      <c r="C35" s="49">
        <v>970</v>
      </c>
      <c r="E35" s="44" t="s">
        <v>173</v>
      </c>
      <c r="F35">
        <f t="shared" si="0"/>
        <v>970</v>
      </c>
      <c r="G35" t="str">
        <f t="shared" si="1"/>
        <v>９７０</v>
      </c>
    </row>
    <row r="36" spans="1:7" x14ac:dyDescent="0.4">
      <c r="A36" s="46">
        <v>35</v>
      </c>
      <c r="B36" s="47" t="s">
        <v>174</v>
      </c>
      <c r="C36" s="49">
        <v>928</v>
      </c>
      <c r="E36" s="44" t="s">
        <v>175</v>
      </c>
      <c r="F36">
        <f t="shared" si="0"/>
        <v>928</v>
      </c>
      <c r="G36" t="str">
        <f t="shared" si="1"/>
        <v>９２８</v>
      </c>
    </row>
    <row r="37" spans="1:7" x14ac:dyDescent="0.4">
      <c r="A37" s="46">
        <v>36</v>
      </c>
      <c r="B37" s="47" t="s">
        <v>176</v>
      </c>
      <c r="C37" s="49">
        <v>896</v>
      </c>
      <c r="E37" s="44" t="s">
        <v>177</v>
      </c>
      <c r="F37">
        <f t="shared" si="0"/>
        <v>896</v>
      </c>
      <c r="G37" t="str">
        <f t="shared" si="1"/>
        <v>８９６</v>
      </c>
    </row>
    <row r="38" spans="1:7" x14ac:dyDescent="0.4">
      <c r="A38" s="46">
        <v>37</v>
      </c>
      <c r="B38" s="47" t="s">
        <v>178</v>
      </c>
      <c r="C38" s="49">
        <v>918</v>
      </c>
      <c r="E38" s="44" t="s">
        <v>179</v>
      </c>
      <c r="F38">
        <f t="shared" si="0"/>
        <v>918</v>
      </c>
      <c r="G38" t="str">
        <f t="shared" si="1"/>
        <v>９１８</v>
      </c>
    </row>
    <row r="39" spans="1:7" x14ac:dyDescent="0.4">
      <c r="A39" s="46">
        <v>38</v>
      </c>
      <c r="B39" s="47" t="s">
        <v>180</v>
      </c>
      <c r="C39" s="49">
        <v>897</v>
      </c>
      <c r="E39" s="44" t="s">
        <v>181</v>
      </c>
      <c r="F39">
        <f t="shared" si="0"/>
        <v>897</v>
      </c>
      <c r="G39" t="str">
        <f t="shared" si="1"/>
        <v>８９７</v>
      </c>
    </row>
    <row r="40" spans="1:7" x14ac:dyDescent="0.4">
      <c r="A40" s="46">
        <v>39</v>
      </c>
      <c r="B40" s="47" t="s">
        <v>182</v>
      </c>
      <c r="C40" s="49">
        <v>897</v>
      </c>
      <c r="E40" s="44" t="s">
        <v>183</v>
      </c>
      <c r="F40">
        <f t="shared" si="0"/>
        <v>897</v>
      </c>
      <c r="G40" t="str">
        <f t="shared" si="1"/>
        <v>８９７</v>
      </c>
    </row>
    <row r="41" spans="1:7" x14ac:dyDescent="0.4">
      <c r="A41" s="46">
        <v>40</v>
      </c>
      <c r="B41" s="47" t="s">
        <v>184</v>
      </c>
      <c r="C41" s="49">
        <v>941</v>
      </c>
      <c r="E41" s="44" t="s">
        <v>185</v>
      </c>
      <c r="F41">
        <f t="shared" si="0"/>
        <v>941</v>
      </c>
      <c r="G41" t="str">
        <f t="shared" si="1"/>
        <v>９４１</v>
      </c>
    </row>
    <row r="42" spans="1:7" x14ac:dyDescent="0.4">
      <c r="A42" s="46">
        <v>41</v>
      </c>
      <c r="B42" s="47" t="s">
        <v>186</v>
      </c>
      <c r="C42" s="49">
        <v>900</v>
      </c>
      <c r="E42" s="44" t="s">
        <v>187</v>
      </c>
      <c r="F42">
        <f t="shared" si="0"/>
        <v>900</v>
      </c>
      <c r="G42" t="str">
        <f t="shared" si="1"/>
        <v>９００</v>
      </c>
    </row>
    <row r="43" spans="1:7" x14ac:dyDescent="0.4">
      <c r="A43" s="46">
        <v>42</v>
      </c>
      <c r="B43" s="47" t="s">
        <v>188</v>
      </c>
      <c r="C43" s="49">
        <v>898</v>
      </c>
      <c r="E43" s="44" t="s">
        <v>189</v>
      </c>
      <c r="F43">
        <f t="shared" si="0"/>
        <v>898</v>
      </c>
      <c r="G43" t="str">
        <f t="shared" si="1"/>
        <v>８９８</v>
      </c>
    </row>
    <row r="44" spans="1:7" x14ac:dyDescent="0.4">
      <c r="A44" s="46">
        <v>43</v>
      </c>
      <c r="B44" s="47" t="s">
        <v>190</v>
      </c>
      <c r="C44" s="49">
        <v>898</v>
      </c>
      <c r="E44" s="44" t="s">
        <v>191</v>
      </c>
      <c r="F44">
        <f t="shared" si="0"/>
        <v>898</v>
      </c>
      <c r="G44" t="str">
        <f t="shared" si="1"/>
        <v>８９８</v>
      </c>
    </row>
    <row r="45" spans="1:7" x14ac:dyDescent="0.4">
      <c r="A45" s="46">
        <v>44</v>
      </c>
      <c r="B45" s="47" t="s">
        <v>192</v>
      </c>
      <c r="C45" s="49">
        <v>899</v>
      </c>
      <c r="E45" s="44" t="s">
        <v>193</v>
      </c>
      <c r="F45">
        <f t="shared" si="0"/>
        <v>899</v>
      </c>
      <c r="G45" t="str">
        <f t="shared" si="1"/>
        <v>８９９</v>
      </c>
    </row>
    <row r="46" spans="1:7" x14ac:dyDescent="0.4">
      <c r="A46" s="46">
        <v>45</v>
      </c>
      <c r="B46" s="47" t="s">
        <v>194</v>
      </c>
      <c r="C46" s="49">
        <v>897</v>
      </c>
      <c r="E46" s="44" t="s">
        <v>195</v>
      </c>
      <c r="F46">
        <f t="shared" si="0"/>
        <v>897</v>
      </c>
      <c r="G46" t="str">
        <f t="shared" si="1"/>
        <v>８９７</v>
      </c>
    </row>
    <row r="47" spans="1:7" x14ac:dyDescent="0.4">
      <c r="A47" s="46">
        <v>46</v>
      </c>
      <c r="B47" s="47" t="s">
        <v>196</v>
      </c>
      <c r="C47" s="49">
        <v>897</v>
      </c>
      <c r="E47" s="44" t="s">
        <v>197</v>
      </c>
      <c r="F47">
        <f t="shared" si="0"/>
        <v>897</v>
      </c>
      <c r="G47" t="str">
        <f t="shared" si="1"/>
        <v>８９７</v>
      </c>
    </row>
    <row r="48" spans="1:7" ht="19.5" thickBot="1" x14ac:dyDescent="0.45">
      <c r="A48" s="46">
        <v>47</v>
      </c>
      <c r="B48" s="47" t="s">
        <v>198</v>
      </c>
      <c r="C48" s="50">
        <v>896</v>
      </c>
      <c r="E48" s="44" t="s">
        <v>199</v>
      </c>
      <c r="F48">
        <f t="shared" si="0"/>
        <v>896</v>
      </c>
      <c r="G48" t="str">
        <f t="shared" si="1"/>
        <v>８９６</v>
      </c>
    </row>
    <row r="49" spans="2:2" ht="19.5" thickTop="1" x14ac:dyDescent="0.4"/>
    <row r="52" spans="2:2" x14ac:dyDescent="0.4">
      <c r="B52" s="45"/>
    </row>
  </sheetData>
  <sheetProtection sheet="1" objects="1" scenarios="1"/>
  <mergeCells count="1">
    <mergeCell ref="A1:C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最低賃金表</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2024-03-08T06:01:22Z</dcterms:created>
  <dcterms:modified xsi:type="dcterms:W3CDTF">2024-03-08T06:03:39Z</dcterms:modified>
</cp:coreProperties>
</file>