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J:\②安衛課\010集団指導\令和７年度\012署主催（衛生）\20260200化学物質中長期及び化学物質管理強化月間\2.施行\"/>
    </mc:Choice>
  </mc:AlternateContent>
  <xr:revisionPtr revIDLastSave="0" documentId="13_ncr:1_{74D746DB-EB4F-458E-8AAE-E1187CCCD575}" xr6:coauthVersionLast="47" xr6:coauthVersionMax="47" xr10:uidLastSave="{00000000-0000-0000-0000-000000000000}"/>
  <bookViews>
    <workbookView xWindow="-120" yWindow="-120" windowWidth="29040" windowHeight="15720" xr2:uid="{00000000-000D-0000-FFFF-FFFF00000000}"/>
  </bookViews>
  <sheets>
    <sheet name="報告用" sheetId="6" r:id="rId1"/>
    <sheet name="記入例" sheetId="5" r:id="rId2"/>
    <sheet name="選択肢" sheetId="2" state="hidden" r:id="rId3"/>
  </sheets>
  <definedNames>
    <definedName name="_xlnm.Print_Area" localSheetId="1">記入例!$A$1:$AJ$67</definedName>
    <definedName name="_xlnm.Print_Area" localSheetId="2">選択肢!$A$1</definedName>
    <definedName name="_xlnm.Print_Area" localSheetId="0">報告用!$A$1:$AJ$67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64" i="6" l="1"/>
  <c r="AL61" i="6"/>
  <c r="AL59" i="6"/>
  <c r="AL57" i="6"/>
  <c r="AL55" i="6"/>
  <c r="AL53" i="6"/>
  <c r="AL50" i="6"/>
  <c r="AL46" i="6"/>
  <c r="AL45" i="6"/>
  <c r="AL44" i="6"/>
  <c r="AL43" i="6"/>
  <c r="AL42" i="6"/>
  <c r="AL41" i="6"/>
  <c r="AL40" i="6"/>
  <c r="AL39" i="6"/>
  <c r="AL32" i="6"/>
  <c r="AL24" i="6"/>
  <c r="AL20" i="6"/>
  <c r="AL19" i="6"/>
  <c r="AL18" i="6"/>
  <c r="AL17" i="6"/>
  <c r="AL16" i="6"/>
  <c r="AL46" i="5"/>
  <c r="AL44" i="5"/>
  <c r="AL64" i="5"/>
  <c r="AL61" i="5"/>
  <c r="AL59" i="5"/>
  <c r="AL57" i="5"/>
  <c r="AL55" i="5"/>
  <c r="AL53" i="5"/>
  <c r="AL50" i="5"/>
  <c r="AL45" i="5"/>
  <c r="AL43" i="5"/>
  <c r="AL42" i="5"/>
  <c r="AL41" i="5"/>
  <c r="AL40" i="5"/>
  <c r="AL39" i="5"/>
  <c r="AL32" i="5"/>
  <c r="AL24" i="5"/>
  <c r="AL20" i="5"/>
  <c r="AL19" i="5"/>
  <c r="AL18" i="5"/>
  <c r="AL17" i="5"/>
  <c r="AL16" i="5"/>
  <c r="AL26" i="6" l="1"/>
  <c r="AL28" i="6" s="1"/>
  <c r="AL25" i="6"/>
  <c r="AL26" i="5"/>
  <c r="AL28" i="5" s="1"/>
  <c r="AL25" i="5"/>
</calcChain>
</file>

<file path=xl/sharedStrings.xml><?xml version="1.0" encoding="utf-8"?>
<sst xmlns="http://schemas.openxmlformats.org/spreadsheetml/2006/main" count="212" uniqueCount="97">
  <si>
    <t>事業場名：</t>
    <rPh sb="0" eb="3">
      <t>ジギョウジョウ</t>
    </rPh>
    <rPh sb="3" eb="4">
      <t>メイ</t>
    </rPh>
    <phoneticPr fontId="1"/>
  </si>
  <si>
    <t>業種：</t>
    <rPh sb="0" eb="2">
      <t>ギョウシュ</t>
    </rPh>
    <phoneticPr fontId="1"/>
  </si>
  <si>
    <t>１．会社情報をご記入ください。</t>
    <rPh sb="2" eb="4">
      <t>カイシャ</t>
    </rPh>
    <rPh sb="4" eb="6">
      <t>ジョウホウ</t>
    </rPh>
    <rPh sb="8" eb="10">
      <t>キニュウ</t>
    </rPh>
    <phoneticPr fontId="1"/>
  </si>
  <si>
    <t>職名：</t>
    <rPh sb="0" eb="2">
      <t>ショクメイ</t>
    </rPh>
    <phoneticPr fontId="1"/>
  </si>
  <si>
    <t>人</t>
    <rPh sb="0" eb="1">
      <t>ヒト</t>
    </rPh>
    <phoneticPr fontId="1"/>
  </si>
  <si>
    <t>）</t>
    <phoneticPr fontId="1"/>
  </si>
  <si>
    <t>－</t>
    <phoneticPr fontId="1"/>
  </si>
  <si>
    <t>（</t>
    <phoneticPr fontId="1"/>
  </si>
  <si>
    <t>氏名：</t>
    <rPh sb="0" eb="2">
      <t>シメイ</t>
    </rPh>
    <phoneticPr fontId="1"/>
  </si>
  <si>
    <t>連絡先：</t>
    <rPh sb="0" eb="3">
      <t>レンラクサキ</t>
    </rPh>
    <phoneticPr fontId="1"/>
  </si>
  <si>
    <t>労働者数：</t>
    <rPh sb="0" eb="3">
      <t>ロウドウシャ</t>
    </rPh>
    <rPh sb="3" eb="4">
      <t>スウ</t>
    </rPh>
    <phoneticPr fontId="1"/>
  </si>
  <si>
    <t>所在地：</t>
    <rPh sb="0" eb="3">
      <t>ショザイチ</t>
    </rPh>
    <phoneticPr fontId="1"/>
  </si>
  <si>
    <t>a</t>
    <phoneticPr fontId="1"/>
  </si>
  <si>
    <t>b</t>
    <phoneticPr fontId="1"/>
  </si>
  <si>
    <t>c</t>
    <phoneticPr fontId="1"/>
  </si>
  <si>
    <t>d</t>
    <phoneticPr fontId="1"/>
  </si>
  <si>
    <t>e</t>
    <phoneticPr fontId="1"/>
  </si>
  <si>
    <t>〇</t>
    <phoneticPr fontId="1"/>
  </si>
  <si>
    <t>〇報告先</t>
    <rPh sb="1" eb="3">
      <t>ホウコク</t>
    </rPh>
    <rPh sb="3" eb="4">
      <t>サキ</t>
    </rPh>
    <phoneticPr fontId="1"/>
  </si>
  <si>
    <t>〇担当</t>
    <phoneticPr fontId="1"/>
  </si>
  <si>
    <t xml:space="preserve"> ・ 郵送・窓口による報告：</t>
    <rPh sb="3" eb="5">
      <t>ユウソウ</t>
    </rPh>
    <rPh sb="6" eb="8">
      <t>マドグチ</t>
    </rPh>
    <rPh sb="11" eb="13">
      <t>ホウコク</t>
    </rPh>
    <phoneticPr fontId="1"/>
  </si>
  <si>
    <t xml:space="preserve"> ・ 電子メールによる報告：</t>
    <rPh sb="3" eb="5">
      <t>デンシ</t>
    </rPh>
    <rPh sb="11" eb="13">
      <t>ホウコク</t>
    </rPh>
    <phoneticPr fontId="1"/>
  </si>
  <si>
    <t>〒080-0016　帯広市西６条南７丁目３帯広地方合同庁舎１階　帯広労働基準監督署</t>
    <phoneticPr fontId="1"/>
  </si>
  <si>
    <t>〇開催日時</t>
    <rPh sb="1" eb="3">
      <t>カイサイ</t>
    </rPh>
    <phoneticPr fontId="1"/>
  </si>
  <si>
    <t>　別紙「出席方法の詳細について」をご参照ください。</t>
    <rPh sb="18" eb="20">
      <t>サンショウ</t>
    </rPh>
    <phoneticPr fontId="1"/>
  </si>
  <si>
    <t>〇出席方法</t>
    <rPh sb="1" eb="3">
      <t>シュッセキ</t>
    </rPh>
    <rPh sb="3" eb="5">
      <t>ホウホウ</t>
    </rPh>
    <phoneticPr fontId="1"/>
  </si>
  <si>
    <t>obirou2023@mhlw.go.jp</t>
    <phoneticPr fontId="1"/>
  </si>
  <si>
    <t>a</t>
    <phoneticPr fontId="1"/>
  </si>
  <si>
    <t>〇</t>
  </si>
  <si>
    <t>XXXX</t>
    <phoneticPr fontId="1"/>
  </si>
  <si>
    <t>b</t>
    <phoneticPr fontId="1"/>
  </si>
  <si>
    <t>c</t>
    <phoneticPr fontId="1"/>
  </si>
  <si>
    <t>d</t>
    <phoneticPr fontId="1"/>
  </si>
  <si>
    <t>a,b</t>
    <phoneticPr fontId="1"/>
  </si>
  <si>
    <t>a,c</t>
    <phoneticPr fontId="1"/>
  </si>
  <si>
    <t>a,d</t>
    <phoneticPr fontId="1"/>
  </si>
  <si>
    <t>b,c</t>
    <phoneticPr fontId="1"/>
  </si>
  <si>
    <t>b,d</t>
    <phoneticPr fontId="1"/>
  </si>
  <si>
    <t>c,d</t>
    <phoneticPr fontId="1"/>
  </si>
  <si>
    <t>a,b,c</t>
    <phoneticPr fontId="1"/>
  </si>
  <si>
    <t>a,c,d</t>
    <phoneticPr fontId="1"/>
  </si>
  <si>
    <t>b,c,d</t>
    <phoneticPr fontId="1"/>
  </si>
  <si>
    <t>a,b,c,d</t>
    <phoneticPr fontId="1"/>
  </si>
  <si>
    <t>e</t>
    <phoneticPr fontId="1"/>
  </si>
  <si>
    <t>「令和７年度　化学物質管理に関する説明会」出欠票</t>
    <phoneticPr fontId="1"/>
  </si>
  <si>
    <t>　令和８年２月26日（木）　13時30分　から　１時間30分程度</t>
    <phoneticPr fontId="1"/>
  </si>
  <si>
    <t>　ａ）　労働者を雇用していない　・　事業を廃止した
　ｂ）　インターネット環境がない（参集型なら出席可能）
　ｃ）　その他の理由　</t>
    <rPh sb="4" eb="7">
      <t>ロウドウシャ</t>
    </rPh>
    <rPh sb="8" eb="10">
      <t>コヨウ</t>
    </rPh>
    <rPh sb="18" eb="20">
      <t>ジギョウ</t>
    </rPh>
    <rPh sb="21" eb="23">
      <t>ハイシ</t>
    </rPh>
    <rPh sb="38" eb="40">
      <t>カンキョウ</t>
    </rPh>
    <rPh sb="44" eb="46">
      <t>サンシュウ</t>
    </rPh>
    <rPh sb="46" eb="47">
      <t>ガタ</t>
    </rPh>
    <rPh sb="49" eb="51">
      <t>シュッセキ</t>
    </rPh>
    <rPh sb="51" eb="53">
      <t>カノウ</t>
    </rPh>
    <rPh sb="62" eb="63">
      <t>タ</t>
    </rPh>
    <rPh sb="64" eb="66">
      <t>リユウ</t>
    </rPh>
    <phoneticPr fontId="1"/>
  </si>
  <si>
    <t>　欠席の場合は理由を
選択してください。</t>
    <rPh sb="1" eb="3">
      <t>ケッセキ</t>
    </rPh>
    <rPh sb="4" eb="6">
      <t>バアイ</t>
    </rPh>
    <rPh sb="7" eb="9">
      <t>リユウ</t>
    </rPh>
    <rPh sb="11" eb="13">
      <t>センタク</t>
    </rPh>
    <phoneticPr fontId="1"/>
  </si>
  <si>
    <t>　いずれかに「〇」を
記入してください。</t>
    <rPh sb="11" eb="13">
      <t>キニュウ</t>
    </rPh>
    <phoneticPr fontId="1"/>
  </si>
  <si>
    <t>欠席</t>
    <rPh sb="0" eb="2">
      <t>ケッセキ</t>
    </rPh>
    <phoneticPr fontId="1"/>
  </si>
  <si>
    <t>出席</t>
    <rPh sb="0" eb="2">
      <t>シュッセキ</t>
    </rPh>
    <phoneticPr fontId="1"/>
  </si>
  <si>
    <t>２．出欠を回答してください。</t>
    <rPh sb="2" eb="4">
      <t>シュッケツ</t>
    </rPh>
    <rPh sb="5" eb="7">
      <t>カイトウ</t>
    </rPh>
    <phoneticPr fontId="1"/>
  </si>
  <si>
    <t>※特段の事情なく出席いただけない場合、呼び出しや臨検調査の対象となることがございます。</t>
    <phoneticPr fontId="1"/>
  </si>
  <si>
    <t>「ａ」を選択した場合は労働者がゼロになった日付又は事業を廃止した日付をご記入ください。
「ｃ」を選択した場合は理由をご記入ください。</t>
    <rPh sb="4" eb="6">
      <t>センタク</t>
    </rPh>
    <rPh sb="8" eb="10">
      <t>バアイ</t>
    </rPh>
    <rPh sb="11" eb="14">
      <t>ロウドウシャ</t>
    </rPh>
    <rPh sb="21" eb="23">
      <t>ヒヅケ</t>
    </rPh>
    <rPh sb="23" eb="24">
      <t>マタ</t>
    </rPh>
    <rPh sb="25" eb="27">
      <t>ジギョウ</t>
    </rPh>
    <rPh sb="28" eb="30">
      <t>ハイシ</t>
    </rPh>
    <rPh sb="32" eb="34">
      <t>ヒヅケ</t>
    </rPh>
    <rPh sb="36" eb="38">
      <t>キニュウ</t>
    </rPh>
    <rPh sb="48" eb="50">
      <t>センタク</t>
    </rPh>
    <rPh sb="52" eb="54">
      <t>バアイ</t>
    </rPh>
    <rPh sb="55" eb="57">
      <t>リユウ</t>
    </rPh>
    <rPh sb="59" eb="61">
      <t>キニュウ</t>
    </rPh>
    <phoneticPr fontId="1"/>
  </si>
  <si>
    <t>　帯広労働基準監督署　安全衛生課　　西村・辻岡・佐藤（0155-97-1244）</t>
    <rPh sb="18" eb="20">
      <t>ニシムラ</t>
    </rPh>
    <rPh sb="21" eb="23">
      <t>ツジオカ</t>
    </rPh>
    <rPh sb="24" eb="26">
      <t>サトウ</t>
    </rPh>
    <phoneticPr fontId="1"/>
  </si>
  <si>
    <t>３．出席予定者を記入してください。</t>
    <rPh sb="2" eb="4">
      <t>シュッセキ</t>
    </rPh>
    <rPh sb="4" eb="6">
      <t>ヨテイ</t>
    </rPh>
    <rPh sb="6" eb="7">
      <t>シャ</t>
    </rPh>
    <rPh sb="8" eb="10">
      <t>キニュウ</t>
    </rPh>
    <phoneticPr fontId="1"/>
  </si>
  <si>
    <t>　事業場で製造・取り扱っている化学物質がリスクアセスメント（ＲＡ）対象物であるかを把握していますか。</t>
    <phoneticPr fontId="1"/>
  </si>
  <si>
    <t>　化学物質管理者を選任していますか。</t>
    <phoneticPr fontId="1"/>
  </si>
  <si>
    <t>　ＲＡを実施していますか。</t>
    <phoneticPr fontId="1"/>
  </si>
  <si>
    <t>　ＲＡの結果に基づくリスク低減措置を行っていますか。</t>
    <phoneticPr fontId="1"/>
  </si>
  <si>
    <t>　安全データシート（ＳＤＳ）とＲＡの結果等を労働者に周知し、教育を行っていますか。</t>
    <phoneticPr fontId="1"/>
  </si>
  <si>
    <t>（保護具を使用している場合）
　保護具着用管理責任者を選任していますか。</t>
    <phoneticPr fontId="1"/>
  </si>
  <si>
    <t>（化学物質の譲渡・提供を行っている場合）
　ラベル表示を行い、ＳＤＳ等による通知を行っていますか。</t>
    <phoneticPr fontId="1"/>
  </si>
  <si>
    <t>ａ）ＲＡ対象物を取り扱っている</t>
    <phoneticPr fontId="1"/>
  </si>
  <si>
    <t>ａ）選任している</t>
    <phoneticPr fontId="1"/>
  </si>
  <si>
    <t>ａ）実施している</t>
    <phoneticPr fontId="1"/>
  </si>
  <si>
    <t>ａ）行っている</t>
    <phoneticPr fontId="1"/>
  </si>
  <si>
    <t>ｂ）ＲＡ対象物を取り扱っていない</t>
    <phoneticPr fontId="1"/>
  </si>
  <si>
    <t>ｂ）選任していない</t>
    <phoneticPr fontId="1"/>
  </si>
  <si>
    <t>ｂ）実施していない</t>
    <phoneticPr fontId="1"/>
  </si>
  <si>
    <t>ｂ）行っていない</t>
    <phoneticPr fontId="1"/>
  </si>
  <si>
    <t>ｃ）把握していない</t>
    <phoneticPr fontId="1"/>
  </si>
  <si>
    <t>４．作業様態についてご回答ください。（各項の解説は別紙をご覧ください。）</t>
    <rPh sb="2" eb="4">
      <t>サギョウ</t>
    </rPh>
    <rPh sb="4" eb="6">
      <t>ヨウタイ</t>
    </rPh>
    <rPh sb="11" eb="13">
      <t>カイトウ</t>
    </rPh>
    <rPh sb="19" eb="21">
      <t>カクコウ</t>
    </rPh>
    <rPh sb="22" eb="24">
      <t>カイセツ</t>
    </rPh>
    <rPh sb="25" eb="27">
      <t>ベッシ</t>
    </rPh>
    <rPh sb="29" eb="30">
      <t>ラン</t>
    </rPh>
    <phoneticPr fontId="1"/>
  </si>
  <si>
    <t>ｂ</t>
  </si>
  <si>
    <t>ａ</t>
  </si>
  <si>
    <t>ｃ</t>
  </si>
  <si>
    <t>回答内容は以上です。お疲れ様でした。</t>
    <rPh sb="0" eb="2">
      <t>カイトウ</t>
    </rPh>
    <rPh sb="2" eb="4">
      <t>ナイヨウ</t>
    </rPh>
    <rPh sb="5" eb="7">
      <t>イジョウ</t>
    </rPh>
    <rPh sb="11" eb="12">
      <t>ツカ</t>
    </rPh>
    <rPh sb="13" eb="14">
      <t>サマ</t>
    </rPh>
    <phoneticPr fontId="1"/>
  </si>
  <si>
    <t>ユーザー名：</t>
    <rPh sb="4" eb="5">
      <t>メイ</t>
    </rPh>
    <phoneticPr fontId="1"/>
  </si>
  <si>
    <t>帯広産業株式会社</t>
    <rPh sb="0" eb="2">
      <t>オビヒロ</t>
    </rPh>
    <rPh sb="2" eb="4">
      <t>サンギョウ</t>
    </rPh>
    <rPh sb="4" eb="8">
      <t>カブシキガイシャ</t>
    </rPh>
    <phoneticPr fontId="1"/>
  </si>
  <si>
    <t>帯広市〇〇</t>
    <rPh sb="0" eb="3">
      <t>オビヒロシ</t>
    </rPh>
    <phoneticPr fontId="1"/>
  </si>
  <si>
    <t>0155</t>
    <phoneticPr fontId="1"/>
  </si>
  <si>
    <t>XX</t>
    <phoneticPr fontId="1"/>
  </si>
  <si>
    <t>XXXX</t>
    <phoneticPr fontId="1"/>
  </si>
  <si>
    <t>帯広　太郎</t>
    <phoneticPr fontId="1"/>
  </si>
  <si>
    <t>部長</t>
    <rPh sb="0" eb="2">
      <t>ブチョウ</t>
    </rPh>
    <phoneticPr fontId="1"/>
  </si>
  <si>
    <t>0X0</t>
    <phoneticPr fontId="1"/>
  </si>
  <si>
    <t>代表取締役</t>
    <rPh sb="0" eb="5">
      <t>ダイヒョウトリシマリヤク</t>
    </rPh>
    <phoneticPr fontId="1"/>
  </si>
  <si>
    <t>十勝　花子</t>
    <rPh sb="0" eb="2">
      <t>トカチ</t>
    </rPh>
    <rPh sb="3" eb="5">
      <t>ハナコ</t>
    </rPh>
    <phoneticPr fontId="1"/>
  </si>
  <si>
    <t>同上</t>
    <rPh sb="0" eb="2">
      <t>ドウジョウ</t>
    </rPh>
    <phoneticPr fontId="1"/>
  </si>
  <si>
    <t>ｃ）化学物質の譲渡・提供を行っていない</t>
    <phoneticPr fontId="1"/>
  </si>
  <si>
    <t>ｃ）保護具が必要な化学物質を使用していない</t>
    <phoneticPr fontId="1"/>
  </si>
  <si>
    <t>ａ）選任している</t>
    <rPh sb="2" eb="4">
      <t>センニン</t>
    </rPh>
    <phoneticPr fontId="1"/>
  </si>
  <si>
    <t>ｂ）選任していない</t>
    <rPh sb="2" eb="4">
      <t>センニン</t>
    </rPh>
    <phoneticPr fontId="1"/>
  </si>
  <si>
    <t>自動車製品製造業</t>
    <rPh sb="0" eb="3">
      <t>ジドウシャ</t>
    </rPh>
    <rPh sb="3" eb="5">
      <t>セイヒン</t>
    </rPh>
    <rPh sb="5" eb="8">
      <t>セイゾウギョウ</t>
    </rPh>
    <phoneticPr fontId="1"/>
  </si>
  <si>
    <t>帯広産業（株）</t>
    <rPh sb="0" eb="2">
      <t>オビヒロ</t>
    </rPh>
    <rPh sb="2" eb="4">
      <t>サンギョウ</t>
    </rPh>
    <rPh sb="4" eb="7">
      <t>カブ</t>
    </rPh>
    <phoneticPr fontId="1"/>
  </si>
  <si>
    <r>
      <t>「令和７年度　化学物質管理に関する説明会」出欠票</t>
    </r>
    <r>
      <rPr>
        <b/>
        <sz val="16"/>
        <color rgb="FFFF0000"/>
        <rFont val="MS P ゴシック"/>
        <family val="3"/>
        <charset val="128"/>
      </rPr>
      <t>（記入例）</t>
    </r>
    <rPh sb="25" eb="27">
      <t>キニュウ</t>
    </rPh>
    <rPh sb="27" eb="28">
      <t>レイ</t>
    </rPh>
    <phoneticPr fontId="1"/>
  </si>
  <si>
    <t>※「ユーザー名」はzoomに参加するユーザー名を記入してください。（「会社名　出席者苗字」等、予定でも構いません。）</t>
    <rPh sb="6" eb="7">
      <t>メイ</t>
    </rPh>
    <rPh sb="14" eb="16">
      <t>サンカ</t>
    </rPh>
    <rPh sb="22" eb="23">
      <t>メイ</t>
    </rPh>
    <rPh sb="24" eb="26">
      <t>キニュウ</t>
    </rPh>
    <rPh sb="45" eb="46">
      <t>トウ</t>
    </rPh>
    <rPh sb="47" eb="49">
      <t>ヨテイ</t>
    </rPh>
    <rPh sb="51" eb="52">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</si>
</sst>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MS P ゴシック"/>
      <family val="2"/>
      <charset val="128"/>
    </font>
    <font>
      <sz val="6"/>
      <name val="MS P ゴシック"/>
      <family val="2"/>
      <charset val="128"/>
    </font>
    <font>
      <sz val="9"/>
      <color rgb="FFFF0000"/>
      <name val="MS P ゴシック"/>
      <family val="3"/>
      <charset val="128"/>
    </font>
    <font>
      <sz val="9"/>
      <color theme="1"/>
      <name val="MS P ゴシック"/>
      <family val="3"/>
      <charset val="128"/>
    </font>
    <font>
      <b/>
      <sz val="9"/>
      <color theme="1"/>
      <name val="MS P ゴシック"/>
      <family val="3"/>
      <charset val="128"/>
    </font>
    <font>
      <b/>
      <sz val="9"/>
      <color rgb="FFFF0000"/>
      <name val="MS P ゴシック"/>
      <family val="3"/>
      <charset val="128"/>
    </font>
    <font>
      <sz val="8"/>
      <color theme="1"/>
      <name val="MS P ゴシック"/>
      <family val="3"/>
      <charset val="128"/>
    </font>
    <font>
      <b/>
      <sz val="16"/>
      <color theme="1"/>
      <name val="MS P ゴシック"/>
      <family val="3"/>
      <charset val="128"/>
    </font>
    <font>
      <u/>
      <sz val="11"/>
      <color theme="10"/>
      <name val="MS P ゴシック"/>
      <family val="2"/>
      <charset val="128"/>
    </font>
    <font>
      <b/>
      <sz val="10"/>
      <color theme="1"/>
      <name val="MS P ゴシック"/>
      <family val="3"/>
      <charset val="128"/>
    </font>
    <font>
      <sz val="10"/>
      <color theme="1"/>
      <name val="MS P ゴシック"/>
      <family val="3"/>
      <charset val="128"/>
    </font>
    <font>
      <u/>
      <sz val="10"/>
      <color theme="10"/>
      <name val="MS P ゴシック"/>
      <family val="3"/>
      <charset val="128"/>
    </font>
    <font>
      <sz val="11"/>
      <color theme="0" tint="-0.34998626667073579"/>
      <name val="MS P ゴシック"/>
      <family val="2"/>
      <charset val="128"/>
    </font>
    <font>
      <sz val="20"/>
      <color rgb="FFFF0000"/>
      <name val="MS P ゴシック"/>
      <family val="3"/>
      <charset val="128"/>
    </font>
    <font>
      <b/>
      <sz val="20"/>
      <color rgb="FFFF0000"/>
      <name val="MS P ゴシック"/>
      <family val="3"/>
      <charset val="128"/>
    </font>
    <font>
      <sz val="10"/>
      <name val="MS P ゴシック"/>
      <family val="3"/>
      <charset val="128"/>
    </font>
    <font>
      <sz val="9"/>
      <name val="MS P ゴシック"/>
      <family val="3"/>
      <charset val="128"/>
    </font>
    <font>
      <b/>
      <sz val="16"/>
      <color rgb="FFFF000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96">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Alignment="1">
      <alignment horizontal="left" vertical="center"/>
    </xf>
    <xf numFmtId="0" fontId="10" fillId="2" borderId="11" xfId="0" applyFont="1" applyFill="1" applyBorder="1" applyAlignment="1">
      <alignment vertical="center"/>
    </xf>
    <xf numFmtId="0" fontId="3" fillId="2" borderId="0" xfId="0" applyFont="1" applyFill="1" applyProtection="1">
      <alignment vertical="center"/>
    </xf>
    <xf numFmtId="0" fontId="3" fillId="2" borderId="0" xfId="0" applyFont="1" applyFill="1" applyAlignment="1" applyProtection="1">
      <alignment horizontal="left" vertical="center"/>
    </xf>
    <xf numFmtId="0" fontId="10" fillId="2" borderId="11" xfId="0" applyFont="1" applyFill="1" applyBorder="1" applyAlignment="1" applyProtection="1">
      <alignment vertical="center"/>
    </xf>
    <xf numFmtId="0" fontId="4" fillId="2" borderId="0" xfId="0" applyFont="1" applyFill="1" applyProtection="1">
      <alignment vertical="center"/>
    </xf>
    <xf numFmtId="0" fontId="12" fillId="0" borderId="0" xfId="0" applyFont="1">
      <alignment vertical="center"/>
    </xf>
    <xf numFmtId="0" fontId="10" fillId="2" borderId="11"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Border="1" applyAlignment="1">
      <alignment vertical="center"/>
    </xf>
    <xf numFmtId="0" fontId="10" fillId="2" borderId="12" xfId="0" applyFont="1" applyFill="1" applyBorder="1" applyAlignment="1">
      <alignment vertical="center"/>
    </xf>
    <xf numFmtId="0" fontId="10" fillId="2" borderId="11"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12" xfId="0" applyFont="1" applyFill="1" applyBorder="1" applyAlignment="1" applyProtection="1">
      <alignment horizontal="left" vertical="center"/>
    </xf>
    <xf numFmtId="0" fontId="10" fillId="2" borderId="0" xfId="0" applyFont="1" applyFill="1" applyBorder="1" applyAlignment="1" applyProtection="1">
      <alignment vertical="center"/>
    </xf>
    <xf numFmtId="0" fontId="10" fillId="2" borderId="12" xfId="0" applyFont="1" applyFill="1" applyBorder="1" applyAlignment="1" applyProtection="1">
      <alignment vertical="center"/>
    </xf>
    <xf numFmtId="0" fontId="5" fillId="2" borderId="0" xfId="0" applyFont="1" applyFill="1">
      <alignment vertical="center"/>
    </xf>
    <xf numFmtId="0" fontId="10"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10" fillId="2" borderId="8"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5" fillId="2" borderId="0" xfId="0" applyFont="1" applyFill="1" applyProtection="1">
      <alignment vertical="center"/>
    </xf>
    <xf numFmtId="0" fontId="3" fillId="5" borderId="16"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17" xfId="0" applyFont="1" applyFill="1" applyBorder="1" applyAlignment="1">
      <alignment horizontal="center" vertical="center"/>
    </xf>
    <xf numFmtId="0" fontId="16" fillId="4" borderId="5" xfId="0" applyFont="1" applyFill="1" applyBorder="1" applyAlignment="1">
      <alignment horizontal="left"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6" fillId="4" borderId="0"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13" fillId="2" borderId="5" xfId="0" applyFont="1" applyFill="1" applyBorder="1" applyAlignment="1" applyProtection="1">
      <alignment horizontal="center" vertical="center"/>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12"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10" xfId="0" applyFont="1" applyFill="1" applyBorder="1" applyAlignment="1" applyProtection="1">
      <alignment horizontal="center" vertical="center"/>
      <protection locked="0"/>
    </xf>
    <xf numFmtId="0" fontId="3" fillId="4" borderId="11" xfId="0" applyFont="1" applyFill="1" applyBorder="1" applyAlignment="1">
      <alignment horizontal="left" vertical="center"/>
    </xf>
    <xf numFmtId="0" fontId="3" fillId="4" borderId="0" xfId="0" applyFont="1" applyFill="1" applyBorder="1" applyAlignment="1">
      <alignment horizontal="left" vertical="center"/>
    </xf>
    <xf numFmtId="0" fontId="3" fillId="4" borderId="12"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15" fillId="4" borderId="5"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9"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3" fillId="4" borderId="6" xfId="0" quotePrefix="1" applyFont="1" applyFill="1" applyBorder="1" applyAlignment="1">
      <alignment horizontal="center" vertical="center"/>
    </xf>
    <xf numFmtId="0" fontId="3" fillId="4" borderId="9" xfId="0" applyFont="1" applyFill="1" applyBorder="1" applyAlignment="1">
      <alignment horizontal="center" vertical="center"/>
    </xf>
    <xf numFmtId="49" fontId="3" fillId="2" borderId="6" xfId="0" applyNumberFormat="1" applyFont="1" applyFill="1" applyBorder="1" applyAlignment="1" applyProtection="1">
      <alignment horizontal="center" vertical="center"/>
      <protection locked="0"/>
    </xf>
    <xf numFmtId="49" fontId="3" fillId="2" borderId="9" xfId="0" applyNumberFormat="1" applyFont="1" applyFill="1" applyBorder="1" applyAlignment="1" applyProtection="1">
      <alignment horizontal="center" vertical="center"/>
      <protection locked="0"/>
    </xf>
    <xf numFmtId="0" fontId="3" fillId="4" borderId="7" xfId="0" quotePrefix="1" applyFont="1" applyFill="1" applyBorder="1" applyAlignment="1">
      <alignment horizontal="center" vertical="center"/>
    </xf>
    <xf numFmtId="0" fontId="3" fillId="4" borderId="10" xfId="0" applyFont="1" applyFill="1" applyBorder="1" applyAlignment="1">
      <alignment horizontal="center" vertical="center"/>
    </xf>
    <xf numFmtId="0" fontId="3" fillId="3" borderId="1"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2" borderId="5" xfId="0" applyFont="1" applyFill="1" applyBorder="1" applyAlignment="1" applyProtection="1">
      <alignment horizontal="left" vertical="center"/>
      <protection locked="0"/>
    </xf>
    <xf numFmtId="0" fontId="3" fillId="2" borderId="6"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21"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10"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0" fontId="13" fillId="2" borderId="0" xfId="0"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14" fillId="0" borderId="5"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6" fillId="4" borderId="7" xfId="0" applyFont="1" applyFill="1" applyBorder="1" applyAlignment="1">
      <alignment horizontal="center"/>
    </xf>
    <xf numFmtId="0" fontId="6" fillId="4" borderId="10" xfId="0" applyFont="1" applyFill="1" applyBorder="1" applyAlignment="1">
      <alignment horizont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7" fillId="2" borderId="0" xfId="0" applyFont="1" applyFill="1" applyAlignment="1">
      <alignment horizontal="center" vertical="top"/>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9" fillId="2" borderId="11" xfId="0" applyFont="1" applyFill="1" applyBorder="1" applyAlignment="1">
      <alignment horizontal="left" vertical="center"/>
    </xf>
    <xf numFmtId="0" fontId="9" fillId="2" borderId="0" xfId="0" applyFont="1" applyFill="1" applyBorder="1" applyAlignment="1">
      <alignment horizontal="left" vertical="center"/>
    </xf>
    <xf numFmtId="0" fontId="9" fillId="2" borderId="12" xfId="0" applyFont="1" applyFill="1" applyBorder="1" applyAlignment="1">
      <alignment horizontal="left" vertical="center"/>
    </xf>
    <xf numFmtId="0" fontId="11" fillId="2" borderId="0" xfId="1" applyFont="1" applyFill="1" applyBorder="1" applyAlignment="1" applyProtection="1">
      <alignment vertical="center"/>
      <protection locked="0"/>
    </xf>
    <xf numFmtId="0" fontId="11" fillId="2" borderId="12" xfId="1" applyFont="1" applyFill="1" applyBorder="1" applyAlignment="1" applyProtection="1">
      <alignment vertical="center"/>
      <protection locked="0"/>
    </xf>
    <xf numFmtId="0" fontId="10" fillId="2" borderId="0" xfId="0" applyFont="1" applyFill="1" applyBorder="1" applyAlignment="1">
      <alignment vertical="center"/>
    </xf>
    <xf numFmtId="0" fontId="10" fillId="2" borderId="12" xfId="0" applyFont="1" applyFill="1" applyBorder="1" applyAlignment="1">
      <alignment vertical="center"/>
    </xf>
    <xf numFmtId="0" fontId="3" fillId="4" borderId="8" xfId="0" applyFont="1" applyFill="1" applyBorder="1" applyAlignment="1" applyProtection="1">
      <alignment horizontal="left" vertical="center"/>
    </xf>
    <xf numFmtId="0" fontId="3" fillId="4" borderId="9" xfId="0" applyFont="1" applyFill="1" applyBorder="1" applyAlignment="1" applyProtection="1">
      <alignment horizontal="left" vertical="center"/>
    </xf>
    <xf numFmtId="0" fontId="3" fillId="4" borderId="10" xfId="0" applyFont="1" applyFill="1" applyBorder="1" applyAlignment="1" applyProtection="1">
      <alignment horizontal="left" vertical="center"/>
    </xf>
    <xf numFmtId="0" fontId="3" fillId="4" borderId="5"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7" xfId="0" applyFont="1" applyFill="1" applyBorder="1" applyAlignment="1" applyProtection="1">
      <alignment horizontal="left" vertical="center"/>
    </xf>
    <xf numFmtId="0" fontId="3" fillId="4" borderId="11" xfId="0" applyFont="1" applyFill="1" applyBorder="1" applyAlignment="1" applyProtection="1">
      <alignment horizontal="left" vertical="center"/>
    </xf>
    <xf numFmtId="0" fontId="3" fillId="4" borderId="0" xfId="0" applyFont="1" applyFill="1" applyBorder="1" applyAlignment="1" applyProtection="1">
      <alignment horizontal="left" vertical="center"/>
    </xf>
    <xf numFmtId="0" fontId="3" fillId="4" borderId="12" xfId="0" applyFont="1" applyFill="1" applyBorder="1" applyAlignment="1" applyProtection="1">
      <alignment horizontal="left" vertical="center"/>
    </xf>
    <xf numFmtId="0" fontId="3" fillId="5" borderId="16" xfId="0" applyFont="1" applyFill="1" applyBorder="1" applyAlignment="1" applyProtection="1">
      <alignment horizontal="center" vertical="center"/>
    </xf>
    <xf numFmtId="0" fontId="3" fillId="5" borderId="18" xfId="0" applyFont="1" applyFill="1" applyBorder="1" applyAlignment="1" applyProtection="1">
      <alignment horizontal="center" vertical="center"/>
    </xf>
    <xf numFmtId="0" fontId="3" fillId="5" borderId="17"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6" fillId="4" borderId="5" xfId="0" applyFont="1" applyFill="1" applyBorder="1" applyAlignment="1" applyProtection="1">
      <alignment horizontal="left" vertical="center" wrapText="1"/>
    </xf>
    <xf numFmtId="0" fontId="16" fillId="4" borderId="6" xfId="0" applyFont="1" applyFill="1" applyBorder="1" applyAlignment="1" applyProtection="1">
      <alignment horizontal="left" vertical="center" wrapText="1"/>
    </xf>
    <xf numFmtId="0" fontId="16" fillId="4" borderId="7"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16" fillId="4" borderId="0" xfId="0" applyFont="1" applyFill="1" applyBorder="1" applyAlignment="1" applyProtection="1">
      <alignment horizontal="left" vertical="center" wrapText="1"/>
    </xf>
    <xf numFmtId="0" fontId="16" fillId="4" borderId="12" xfId="0"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5" fillId="4" borderId="5" xfId="0" applyFont="1" applyFill="1" applyBorder="1" applyAlignment="1" applyProtection="1">
      <alignment horizontal="left" vertical="center" wrapText="1"/>
    </xf>
    <xf numFmtId="0" fontId="15" fillId="4" borderId="6" xfId="0" applyFont="1" applyFill="1" applyBorder="1" applyAlignment="1" applyProtection="1">
      <alignment horizontal="left" vertical="center" wrapText="1"/>
    </xf>
    <xf numFmtId="0" fontId="15" fillId="4" borderId="7" xfId="0" applyFont="1" applyFill="1" applyBorder="1" applyAlignment="1" applyProtection="1">
      <alignment horizontal="left" vertical="center" wrapText="1"/>
    </xf>
    <xf numFmtId="0" fontId="15" fillId="4" borderId="11" xfId="0" applyFont="1" applyFill="1" applyBorder="1" applyAlignment="1" applyProtection="1">
      <alignment horizontal="left" vertical="center" wrapText="1"/>
    </xf>
    <xf numFmtId="0" fontId="15" fillId="4" borderId="0" xfId="0" applyFont="1" applyFill="1" applyBorder="1" applyAlignment="1" applyProtection="1">
      <alignment horizontal="left" vertical="center" wrapText="1"/>
    </xf>
    <xf numFmtId="0" fontId="15" fillId="4" borderId="12" xfId="0" applyFont="1" applyFill="1" applyBorder="1" applyAlignment="1" applyProtection="1">
      <alignment horizontal="left" vertical="center" wrapText="1"/>
    </xf>
    <xf numFmtId="0" fontId="15" fillId="4" borderId="8"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5" fillId="4" borderId="10" xfId="0" applyFont="1" applyFill="1" applyBorder="1" applyAlignment="1" applyProtection="1">
      <alignment horizontal="left" vertical="center" wrapText="1"/>
    </xf>
    <xf numFmtId="0" fontId="3" fillId="4" borderId="6" xfId="0" quotePrefix="1"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xf>
    <xf numFmtId="49" fontId="5" fillId="2" borderId="9" xfId="0" applyNumberFormat="1" applyFont="1" applyFill="1" applyBorder="1" applyAlignment="1" applyProtection="1">
      <alignment horizontal="center" vertical="center"/>
    </xf>
    <xf numFmtId="0" fontId="3" fillId="4" borderId="7" xfId="0" quotePrefix="1"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3" borderId="1" xfId="0" applyFont="1" applyFill="1" applyBorder="1" applyAlignment="1" applyProtection="1">
      <alignment horizontal="left" vertical="center"/>
    </xf>
    <xf numFmtId="0" fontId="10" fillId="4" borderId="11" xfId="0" applyFont="1" applyFill="1" applyBorder="1" applyAlignment="1" applyProtection="1">
      <alignment horizontal="left" vertical="center" wrapText="1"/>
    </xf>
    <xf numFmtId="0" fontId="10" fillId="4" borderId="0" xfId="0" applyFont="1" applyFill="1" applyBorder="1" applyAlignment="1" applyProtection="1">
      <alignment horizontal="left" vertical="center" wrapText="1"/>
    </xf>
    <xf numFmtId="0" fontId="10" fillId="4" borderId="12" xfId="0" applyFont="1" applyFill="1" applyBorder="1" applyAlignment="1" applyProtection="1">
      <alignment horizontal="left" vertical="center" wrapText="1"/>
    </xf>
    <xf numFmtId="0" fontId="10" fillId="4" borderId="5" xfId="0" applyFont="1" applyFill="1" applyBorder="1" applyAlignment="1" applyProtection="1">
      <alignment horizontal="left" vertical="center" wrapText="1"/>
    </xf>
    <xf numFmtId="0" fontId="10" fillId="4" borderId="6" xfId="0" applyFont="1" applyFill="1" applyBorder="1" applyAlignment="1" applyProtection="1">
      <alignment horizontal="left" vertical="center" wrapText="1"/>
    </xf>
    <xf numFmtId="0" fontId="10" fillId="4" borderId="7" xfId="0" applyFont="1" applyFill="1" applyBorder="1" applyAlignment="1" applyProtection="1">
      <alignment horizontal="left" vertical="center" wrapText="1"/>
    </xf>
    <xf numFmtId="0" fontId="3" fillId="3" borderId="16"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5" xfId="0" applyFont="1" applyFill="1" applyBorder="1" applyAlignment="1" applyProtection="1">
      <alignment horizontal="left" vertical="center"/>
    </xf>
    <xf numFmtId="0" fontId="3" fillId="3" borderId="6" xfId="0" applyFont="1" applyFill="1" applyBorder="1" applyAlignment="1" applyProtection="1">
      <alignment horizontal="left" vertical="center"/>
    </xf>
    <xf numFmtId="0" fontId="3" fillId="3" borderId="7" xfId="0" applyFont="1" applyFill="1" applyBorder="1" applyAlignment="1" applyProtection="1">
      <alignment horizontal="left" vertical="center"/>
    </xf>
    <xf numFmtId="0" fontId="3" fillId="3" borderId="8" xfId="0" applyFont="1" applyFill="1" applyBorder="1" applyAlignment="1" applyProtection="1">
      <alignment horizontal="left" vertical="center"/>
    </xf>
    <xf numFmtId="0" fontId="3" fillId="3" borderId="9" xfId="0" applyFont="1" applyFill="1" applyBorder="1" applyAlignment="1" applyProtection="1">
      <alignment horizontal="left" vertical="center"/>
    </xf>
    <xf numFmtId="0" fontId="3" fillId="3" borderId="10"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6"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2" fillId="3" borderId="5" xfId="0" applyFont="1" applyFill="1" applyBorder="1" applyAlignment="1" applyProtection="1">
      <alignment horizontal="left" vertical="center" wrapText="1"/>
    </xf>
    <xf numFmtId="0" fontId="2" fillId="3" borderId="6"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12"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2" fillId="3" borderId="10"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5" fillId="2" borderId="6" xfId="0" applyFont="1" applyFill="1" applyBorder="1" applyAlignment="1" applyProtection="1">
      <alignment horizontal="left" vertical="center" wrapText="1"/>
    </xf>
    <xf numFmtId="0" fontId="5" fillId="2" borderId="7" xfId="0" applyFont="1" applyFill="1" applyBorder="1" applyAlignment="1" applyProtection="1">
      <alignment horizontal="left" vertical="center" wrapText="1"/>
    </xf>
    <xf numFmtId="0" fontId="5" fillId="2" borderId="19" xfId="0" applyFont="1" applyFill="1" applyBorder="1" applyAlignment="1" applyProtection="1">
      <alignment horizontal="left" vertical="center" wrapText="1"/>
    </xf>
    <xf numFmtId="0" fontId="5" fillId="2" borderId="20" xfId="0" applyFont="1" applyFill="1" applyBorder="1" applyAlignment="1" applyProtection="1">
      <alignment horizontal="left" vertical="center" wrapText="1"/>
    </xf>
    <xf numFmtId="0" fontId="5" fillId="2" borderId="21"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14" xfId="0" applyFont="1" applyFill="1" applyBorder="1" applyAlignment="1" applyProtection="1">
      <alignment horizontal="left" vertical="center" wrapText="1"/>
    </xf>
    <xf numFmtId="0" fontId="5" fillId="2" borderId="15"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9" xfId="0" applyFont="1" applyFill="1" applyBorder="1" applyAlignment="1" applyProtection="1">
      <alignment horizontal="left" vertical="center" wrapText="1"/>
    </xf>
    <xf numFmtId="0" fontId="5" fillId="2" borderId="10" xfId="0" applyFont="1" applyFill="1" applyBorder="1" applyAlignment="1" applyProtection="1">
      <alignment horizontal="left" vertical="center" wrapText="1"/>
    </xf>
    <xf numFmtId="0" fontId="13" fillId="2" borderId="5" xfId="0" applyFont="1" applyFill="1" applyBorder="1" applyAlignment="1" applyProtection="1">
      <alignment horizontal="center" vertical="center" wrapText="1"/>
    </xf>
    <xf numFmtId="0" fontId="13" fillId="2" borderId="6"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9" xfId="0" applyFont="1" applyFill="1" applyBorder="1" applyAlignment="1" applyProtection="1">
      <alignment horizontal="center" vertical="center" wrapText="1"/>
    </xf>
    <xf numFmtId="0" fontId="13" fillId="2" borderId="10" xfId="0" applyFont="1" applyFill="1" applyBorder="1" applyAlignment="1" applyProtection="1">
      <alignment horizontal="center" vertical="center" wrapText="1"/>
    </xf>
    <xf numFmtId="0" fontId="3" fillId="4" borderId="1" xfId="0" applyFont="1" applyFill="1" applyBorder="1" applyAlignment="1" applyProtection="1">
      <alignment horizontal="left" vertical="center" wrapText="1"/>
    </xf>
    <xf numFmtId="0" fontId="14" fillId="0" borderId="5"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5" fillId="2" borderId="1" xfId="0" applyFont="1" applyFill="1" applyBorder="1" applyAlignment="1" applyProtection="1">
      <alignment horizontal="left"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6" fillId="4" borderId="7" xfId="0" applyFont="1" applyFill="1" applyBorder="1" applyAlignment="1" applyProtection="1">
      <alignment horizontal="center"/>
    </xf>
    <xf numFmtId="0" fontId="6" fillId="4" borderId="10" xfId="0" applyFont="1" applyFill="1" applyBorder="1" applyAlignment="1" applyProtection="1">
      <alignment horizontal="center"/>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3" borderId="4" xfId="0" applyFont="1" applyFill="1" applyBorder="1" applyAlignment="1" applyProtection="1">
      <alignment horizontal="left"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7" fillId="2" borderId="0" xfId="0" applyFont="1" applyFill="1" applyAlignment="1" applyProtection="1">
      <alignment horizontal="center" vertical="top"/>
    </xf>
    <xf numFmtId="0" fontId="9" fillId="2" borderId="5" xfId="0" applyFont="1" applyFill="1" applyBorder="1" applyAlignment="1" applyProtection="1">
      <alignment horizontal="left" vertical="center"/>
    </xf>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10" fillId="2" borderId="11" xfId="0"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12"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12" xfId="0" applyFont="1" applyFill="1" applyBorder="1" applyAlignment="1" applyProtection="1">
      <alignment horizontal="left" vertical="center"/>
    </xf>
    <xf numFmtId="0" fontId="11" fillId="2" borderId="0" xfId="1" applyFont="1" applyFill="1" applyBorder="1" applyAlignment="1" applyProtection="1">
      <alignment vertical="center"/>
    </xf>
    <xf numFmtId="0" fontId="11" fillId="2" borderId="12" xfId="1" applyFont="1" applyFill="1" applyBorder="1" applyAlignment="1" applyProtection="1">
      <alignment vertical="center"/>
    </xf>
    <xf numFmtId="0" fontId="10" fillId="2" borderId="0" xfId="0" applyFont="1" applyFill="1" applyBorder="1" applyAlignment="1" applyProtection="1">
      <alignment vertical="center"/>
    </xf>
    <xf numFmtId="0" fontId="10" fillId="2" borderId="12" xfId="0" applyFont="1" applyFill="1" applyBorder="1" applyAlignment="1" applyProtection="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obirou2023@mhlw.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mailto:obirou2023@mhlw.go.jp" TargetMode="External" Type="http://schemas.openxmlformats.org/officeDocument/2006/relationships/hyperlink"/><Relationship Id="rId2"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60E1-28EE-4216-873D-585DE09370C5}">
  <dimension ref="B1:AL67"/>
  <sheetViews>
    <sheetView tabSelected="1" view="pageBreakPreview" zoomScaleNormal="100" zoomScaleSheetLayoutView="100" workbookViewId="0">
      <selection activeCell="F17" sqref="F17:S18"/>
    </sheetView>
  </sheetViews>
  <sheetFormatPr defaultColWidth="2.75" defaultRowHeight="13.15" customHeight="1"/>
  <cols>
    <col min="1" max="37" width="2.75" style="1"/>
    <col min="38" max="38" width="5.25" style="3" bestFit="1" customWidth="1"/>
    <col min="39" max="16384" width="2.75" style="1"/>
  </cols>
  <sheetData>
    <row r="1" spans="2:38" ht="13.15" customHeight="1">
      <c r="B1" s="148" t="s">
        <v>44</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row>
    <row r="2" spans="2:38" ht="13.15" customHeight="1">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row>
    <row r="3" spans="2:38" ht="13.15" customHeight="1">
      <c r="B3" s="149" t="s">
        <v>23</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1"/>
    </row>
    <row r="4" spans="2:38" ht="13.15" customHeight="1">
      <c r="B4" s="152" t="s">
        <v>45</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4"/>
    </row>
    <row r="5" spans="2:38" ht="13.15" customHeight="1">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2"/>
    </row>
    <row r="6" spans="2:38" ht="13.15" customHeight="1">
      <c r="B6" s="155" t="s">
        <v>25</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7"/>
    </row>
    <row r="7" spans="2:38" ht="13.15" customHeight="1">
      <c r="B7" s="152" t="s">
        <v>24</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4"/>
    </row>
    <row r="8" spans="2:38" ht="13.15" customHeight="1">
      <c r="B8" s="10"/>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2"/>
    </row>
    <row r="9" spans="2:38" ht="13.15" customHeight="1">
      <c r="B9" s="155" t="s">
        <v>18</v>
      </c>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7"/>
    </row>
    <row r="10" spans="2:38" ht="13.15" customHeight="1">
      <c r="B10" s="4" t="s">
        <v>21</v>
      </c>
      <c r="C10" s="13"/>
      <c r="D10" s="13"/>
      <c r="E10" s="13"/>
      <c r="F10" s="13"/>
      <c r="G10" s="13"/>
      <c r="H10" s="13"/>
      <c r="I10" s="13"/>
      <c r="J10" s="13"/>
      <c r="K10" s="158" t="s">
        <v>26</v>
      </c>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9"/>
    </row>
    <row r="11" spans="2:38" ht="13.15" customHeight="1">
      <c r="B11" s="4" t="s">
        <v>20</v>
      </c>
      <c r="C11" s="13"/>
      <c r="D11" s="13"/>
      <c r="E11" s="13"/>
      <c r="F11" s="13"/>
      <c r="G11" s="13"/>
      <c r="H11" s="13"/>
      <c r="I11" s="13"/>
      <c r="J11" s="13"/>
      <c r="K11" s="160" t="s">
        <v>22</v>
      </c>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1"/>
    </row>
    <row r="12" spans="2:38" ht="13.15" customHeight="1">
      <c r="B12" s="4"/>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4"/>
    </row>
    <row r="13" spans="2:38" ht="13.15" customHeight="1">
      <c r="B13" s="155" t="s">
        <v>19</v>
      </c>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7"/>
    </row>
    <row r="14" spans="2:38" ht="13.15" customHeight="1">
      <c r="B14" s="21" t="s">
        <v>54</v>
      </c>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3"/>
    </row>
    <row r="16" spans="2:38" ht="13.15" customHeight="1">
      <c r="B16" s="2" t="s">
        <v>2</v>
      </c>
      <c r="AL16" s="3" t="str">
        <f>IF(COUNTA(F17),F17,"事業場名を入力してください")</f>
        <v>事業場名を入力してください</v>
      </c>
    </row>
    <row r="17" spans="2:38" ht="13.15" customHeight="1">
      <c r="B17" s="83" t="s">
        <v>0</v>
      </c>
      <c r="C17" s="84"/>
      <c r="D17" s="84"/>
      <c r="E17" s="85"/>
      <c r="F17" s="89"/>
      <c r="G17" s="90"/>
      <c r="H17" s="90"/>
      <c r="I17" s="90"/>
      <c r="J17" s="90"/>
      <c r="K17" s="90"/>
      <c r="L17" s="90"/>
      <c r="M17" s="90"/>
      <c r="N17" s="90"/>
      <c r="O17" s="90"/>
      <c r="P17" s="90"/>
      <c r="Q17" s="90"/>
      <c r="R17" s="90"/>
      <c r="S17" s="91"/>
      <c r="T17" s="79" t="s">
        <v>1</v>
      </c>
      <c r="U17" s="79"/>
      <c r="V17" s="79"/>
      <c r="W17" s="135"/>
      <c r="X17" s="135"/>
      <c r="Y17" s="135"/>
      <c r="Z17" s="135"/>
      <c r="AA17" s="135"/>
      <c r="AB17" s="135"/>
      <c r="AC17" s="79" t="s">
        <v>10</v>
      </c>
      <c r="AD17" s="79"/>
      <c r="AE17" s="79"/>
      <c r="AF17" s="79"/>
      <c r="AG17" s="136"/>
      <c r="AH17" s="137"/>
      <c r="AI17" s="140" t="s">
        <v>4</v>
      </c>
      <c r="AL17" s="3" t="str">
        <f>IF(COUNTA(W17),W17,"業種を入力してください")</f>
        <v>業種を入力してください</v>
      </c>
    </row>
    <row r="18" spans="2:38" ht="13.15" customHeight="1">
      <c r="B18" s="86"/>
      <c r="C18" s="87"/>
      <c r="D18" s="87"/>
      <c r="E18" s="88"/>
      <c r="F18" s="92"/>
      <c r="G18" s="93"/>
      <c r="H18" s="93"/>
      <c r="I18" s="93"/>
      <c r="J18" s="93"/>
      <c r="K18" s="93"/>
      <c r="L18" s="93"/>
      <c r="M18" s="93"/>
      <c r="N18" s="93"/>
      <c r="O18" s="93"/>
      <c r="P18" s="93"/>
      <c r="Q18" s="93"/>
      <c r="R18" s="93"/>
      <c r="S18" s="94"/>
      <c r="T18" s="79"/>
      <c r="U18" s="79"/>
      <c r="V18" s="79"/>
      <c r="W18" s="135"/>
      <c r="X18" s="135"/>
      <c r="Y18" s="135"/>
      <c r="Z18" s="135"/>
      <c r="AA18" s="135"/>
      <c r="AB18" s="135"/>
      <c r="AC18" s="79"/>
      <c r="AD18" s="79"/>
      <c r="AE18" s="79"/>
      <c r="AF18" s="79"/>
      <c r="AG18" s="138"/>
      <c r="AH18" s="139"/>
      <c r="AI18" s="141"/>
      <c r="AL18" s="3" t="str">
        <f>IF(COUNTA(AG17),AG17&amp;"人","労働者数を入力してください")</f>
        <v>労働者数を入力してください</v>
      </c>
    </row>
    <row r="19" spans="2:38" ht="13.15" customHeight="1">
      <c r="B19" s="83" t="s">
        <v>11</v>
      </c>
      <c r="C19" s="84"/>
      <c r="D19" s="84"/>
      <c r="E19" s="85"/>
      <c r="F19" s="89"/>
      <c r="G19" s="90"/>
      <c r="H19" s="90"/>
      <c r="I19" s="90"/>
      <c r="J19" s="90"/>
      <c r="K19" s="90"/>
      <c r="L19" s="90"/>
      <c r="M19" s="90"/>
      <c r="N19" s="90"/>
      <c r="O19" s="90"/>
      <c r="P19" s="90"/>
      <c r="Q19" s="90"/>
      <c r="R19" s="90"/>
      <c r="S19" s="91"/>
      <c r="T19" s="79" t="s">
        <v>9</v>
      </c>
      <c r="U19" s="79"/>
      <c r="V19" s="79"/>
      <c r="W19" s="73" t="s">
        <v>7</v>
      </c>
      <c r="X19" s="75"/>
      <c r="Y19" s="75"/>
      <c r="Z19" s="75"/>
      <c r="AA19" s="73" t="s">
        <v>6</v>
      </c>
      <c r="AB19" s="75"/>
      <c r="AC19" s="75"/>
      <c r="AD19" s="75"/>
      <c r="AE19" s="73" t="s">
        <v>6</v>
      </c>
      <c r="AF19" s="75"/>
      <c r="AG19" s="75"/>
      <c r="AH19" s="75"/>
      <c r="AI19" s="77" t="s">
        <v>5</v>
      </c>
      <c r="AL19" s="3" t="str">
        <f>IF(COUNTA(F19),F19,"所在地を入力してください")</f>
        <v>所在地を入力してください</v>
      </c>
    </row>
    <row r="20" spans="2:38" ht="13.15" customHeight="1">
      <c r="B20" s="86"/>
      <c r="C20" s="87"/>
      <c r="D20" s="87"/>
      <c r="E20" s="88"/>
      <c r="F20" s="92"/>
      <c r="G20" s="93"/>
      <c r="H20" s="93"/>
      <c r="I20" s="93"/>
      <c r="J20" s="93"/>
      <c r="K20" s="93"/>
      <c r="L20" s="93"/>
      <c r="M20" s="93"/>
      <c r="N20" s="93"/>
      <c r="O20" s="93"/>
      <c r="P20" s="93"/>
      <c r="Q20" s="93"/>
      <c r="R20" s="93"/>
      <c r="S20" s="94"/>
      <c r="T20" s="79"/>
      <c r="U20" s="79"/>
      <c r="V20" s="79"/>
      <c r="W20" s="74"/>
      <c r="X20" s="76"/>
      <c r="Y20" s="76"/>
      <c r="Z20" s="76"/>
      <c r="AA20" s="74"/>
      <c r="AB20" s="76"/>
      <c r="AC20" s="76"/>
      <c r="AD20" s="76"/>
      <c r="AE20" s="74"/>
      <c r="AF20" s="76"/>
      <c r="AG20" s="76"/>
      <c r="AH20" s="76"/>
      <c r="AI20" s="78"/>
      <c r="AL20" s="3" t="str">
        <f>IF(AND(COUNTA(X19),COUNTA(AB19),COUNTA(AF19)),X19&amp;"-"&amp;AB19&amp;"-"&amp;AF19,"連絡先を入力してください")</f>
        <v>連絡先を入力してください</v>
      </c>
    </row>
    <row r="22" spans="2:38" ht="13.15" customHeight="1">
      <c r="B22" s="2" t="s">
        <v>51</v>
      </c>
    </row>
    <row r="23" spans="2:38" ht="13.15" customHeight="1">
      <c r="B23" s="142"/>
      <c r="C23" s="143"/>
      <c r="D23" s="143"/>
      <c r="E23" s="143"/>
      <c r="F23" s="143"/>
      <c r="G23" s="143"/>
      <c r="H23" s="144"/>
      <c r="I23" s="145" t="s">
        <v>50</v>
      </c>
      <c r="J23" s="146"/>
      <c r="K23" s="146"/>
      <c r="L23" s="146"/>
      <c r="M23" s="147"/>
      <c r="N23" s="145" t="s">
        <v>49</v>
      </c>
      <c r="O23" s="146"/>
      <c r="P23" s="146"/>
      <c r="Q23" s="146"/>
      <c r="R23" s="147"/>
      <c r="Z23" s="3"/>
      <c r="AL23" s="1"/>
    </row>
    <row r="24" spans="2:38" ht="13.15" customHeight="1">
      <c r="B24" s="95" t="s">
        <v>48</v>
      </c>
      <c r="C24" s="96"/>
      <c r="D24" s="96"/>
      <c r="E24" s="96"/>
      <c r="F24" s="96"/>
      <c r="G24" s="96"/>
      <c r="H24" s="97"/>
      <c r="I24" s="116"/>
      <c r="J24" s="117"/>
      <c r="K24" s="117"/>
      <c r="L24" s="117"/>
      <c r="M24" s="118"/>
      <c r="N24" s="116"/>
      <c r="O24" s="117"/>
      <c r="P24" s="117"/>
      <c r="Q24" s="117"/>
      <c r="R24" s="118"/>
      <c r="Z24" s="3"/>
      <c r="AL24" s="3" t="str">
        <f>IF(COUNTA(I24,N24)=1,"OK","いずれか１つに〇を入力してください")</f>
        <v>いずれか１つに〇を入力してください</v>
      </c>
    </row>
    <row r="25" spans="2:38" ht="13.15" customHeight="1">
      <c r="B25" s="98"/>
      <c r="C25" s="99"/>
      <c r="D25" s="99"/>
      <c r="E25" s="99"/>
      <c r="F25" s="99"/>
      <c r="G25" s="99"/>
      <c r="H25" s="100"/>
      <c r="I25" s="119"/>
      <c r="J25" s="120"/>
      <c r="K25" s="120"/>
      <c r="L25" s="120"/>
      <c r="M25" s="121"/>
      <c r="N25" s="119"/>
      <c r="O25" s="120"/>
      <c r="P25" s="120"/>
      <c r="Q25" s="120"/>
      <c r="R25" s="121"/>
      <c r="Z25" s="3"/>
      <c r="AL25" s="3" t="str">
        <f>IF(AND(AL24="OK",I24="〇"),"出席","")</f>
        <v/>
      </c>
    </row>
    <row r="26" spans="2:38" ht="13.15" customHeight="1">
      <c r="B26" s="101"/>
      <c r="C26" s="102"/>
      <c r="D26" s="102"/>
      <c r="E26" s="102"/>
      <c r="F26" s="102"/>
      <c r="G26" s="102"/>
      <c r="H26" s="103"/>
      <c r="I26" s="122"/>
      <c r="J26" s="123"/>
      <c r="K26" s="123"/>
      <c r="L26" s="123"/>
      <c r="M26" s="124"/>
      <c r="N26" s="122"/>
      <c r="O26" s="123"/>
      <c r="P26" s="123"/>
      <c r="Q26" s="123"/>
      <c r="R26" s="124"/>
      <c r="Z26" s="3"/>
      <c r="AL26" s="3" t="str">
        <f>IF(AND(AL24="OK",N24="〇"),"欠席","")</f>
        <v/>
      </c>
    </row>
    <row r="27" spans="2:38" ht="13.15" customHeight="1">
      <c r="B27" s="95" t="s">
        <v>47</v>
      </c>
      <c r="C27" s="96"/>
      <c r="D27" s="96"/>
      <c r="E27" s="96"/>
      <c r="F27" s="96"/>
      <c r="G27" s="96"/>
      <c r="H27" s="97"/>
      <c r="I27" s="125" t="s">
        <v>46</v>
      </c>
      <c r="J27" s="125"/>
      <c r="K27" s="125"/>
      <c r="L27" s="125"/>
      <c r="M27" s="125"/>
      <c r="N27" s="125"/>
      <c r="O27" s="125"/>
      <c r="P27" s="125"/>
      <c r="Q27" s="125"/>
      <c r="R27" s="125"/>
      <c r="S27" s="125"/>
      <c r="T27" s="125"/>
      <c r="U27" s="125"/>
      <c r="V27" s="125"/>
      <c r="W27" s="125"/>
      <c r="X27" s="125"/>
      <c r="Y27" s="125"/>
      <c r="Z27" s="126"/>
      <c r="AA27" s="127"/>
      <c r="AB27" s="128"/>
    </row>
    <row r="28" spans="2:38" ht="13.15" customHeight="1">
      <c r="B28" s="98"/>
      <c r="C28" s="99"/>
      <c r="D28" s="99"/>
      <c r="E28" s="99"/>
      <c r="F28" s="99"/>
      <c r="G28" s="99"/>
      <c r="H28" s="100"/>
      <c r="I28" s="125"/>
      <c r="J28" s="125"/>
      <c r="K28" s="125"/>
      <c r="L28" s="125"/>
      <c r="M28" s="125"/>
      <c r="N28" s="125"/>
      <c r="O28" s="125"/>
      <c r="P28" s="125"/>
      <c r="Q28" s="125"/>
      <c r="R28" s="125"/>
      <c r="S28" s="125"/>
      <c r="T28" s="125"/>
      <c r="U28" s="125"/>
      <c r="V28" s="125"/>
      <c r="W28" s="125"/>
      <c r="X28" s="125"/>
      <c r="Y28" s="125"/>
      <c r="Z28" s="129"/>
      <c r="AA28" s="130"/>
      <c r="AB28" s="131"/>
      <c r="AL28" s="3" t="str">
        <f>IF(AND(AL26="欠席",COUNTA(Z27)=0),"理由を記入してください","")</f>
        <v/>
      </c>
    </row>
    <row r="29" spans="2:38" ht="13.15" customHeight="1">
      <c r="B29" s="98"/>
      <c r="C29" s="99"/>
      <c r="D29" s="99"/>
      <c r="E29" s="99"/>
      <c r="F29" s="99"/>
      <c r="G29" s="99"/>
      <c r="H29" s="100"/>
      <c r="I29" s="125"/>
      <c r="J29" s="125"/>
      <c r="K29" s="125"/>
      <c r="L29" s="125"/>
      <c r="M29" s="125"/>
      <c r="N29" s="125"/>
      <c r="O29" s="125"/>
      <c r="P29" s="125"/>
      <c r="Q29" s="125"/>
      <c r="R29" s="125"/>
      <c r="S29" s="125"/>
      <c r="T29" s="125"/>
      <c r="U29" s="125"/>
      <c r="V29" s="125"/>
      <c r="W29" s="125"/>
      <c r="X29" s="125"/>
      <c r="Y29" s="125"/>
      <c r="Z29" s="129"/>
      <c r="AA29" s="130"/>
      <c r="AB29" s="131"/>
    </row>
    <row r="30" spans="2:38" ht="13.15" customHeight="1">
      <c r="B30" s="98"/>
      <c r="C30" s="99"/>
      <c r="D30" s="99"/>
      <c r="E30" s="99"/>
      <c r="F30" s="99"/>
      <c r="G30" s="99"/>
      <c r="H30" s="100"/>
      <c r="I30" s="125"/>
      <c r="J30" s="125"/>
      <c r="K30" s="125"/>
      <c r="L30" s="125"/>
      <c r="M30" s="125"/>
      <c r="N30" s="125"/>
      <c r="O30" s="125"/>
      <c r="P30" s="125"/>
      <c r="Q30" s="125"/>
      <c r="R30" s="125"/>
      <c r="S30" s="125"/>
      <c r="T30" s="125"/>
      <c r="U30" s="125"/>
      <c r="V30" s="125"/>
      <c r="W30" s="125"/>
      <c r="X30" s="125"/>
      <c r="Y30" s="125"/>
      <c r="Z30" s="129"/>
      <c r="AA30" s="130"/>
      <c r="AB30" s="131"/>
    </row>
    <row r="31" spans="2:38" ht="13.15" customHeight="1">
      <c r="B31" s="101"/>
      <c r="C31" s="102"/>
      <c r="D31" s="102"/>
      <c r="E31" s="102"/>
      <c r="F31" s="102"/>
      <c r="G31" s="102"/>
      <c r="H31" s="103"/>
      <c r="I31" s="125"/>
      <c r="J31" s="125"/>
      <c r="K31" s="125"/>
      <c r="L31" s="125"/>
      <c r="M31" s="125"/>
      <c r="N31" s="125"/>
      <c r="O31" s="125"/>
      <c r="P31" s="125"/>
      <c r="Q31" s="125"/>
      <c r="R31" s="125"/>
      <c r="S31" s="125"/>
      <c r="T31" s="125"/>
      <c r="U31" s="125"/>
      <c r="V31" s="125"/>
      <c r="W31" s="125"/>
      <c r="X31" s="125"/>
      <c r="Y31" s="125"/>
      <c r="Z31" s="132"/>
      <c r="AA31" s="133"/>
      <c r="AB31" s="134"/>
    </row>
    <row r="32" spans="2:38" ht="13.15" customHeight="1">
      <c r="B32" s="95" t="s">
        <v>53</v>
      </c>
      <c r="C32" s="96"/>
      <c r="D32" s="96"/>
      <c r="E32" s="96"/>
      <c r="F32" s="96"/>
      <c r="G32" s="96"/>
      <c r="H32" s="96"/>
      <c r="I32" s="96"/>
      <c r="J32" s="96"/>
      <c r="K32" s="96"/>
      <c r="L32" s="96"/>
      <c r="M32" s="96"/>
      <c r="N32" s="96"/>
      <c r="O32" s="97"/>
      <c r="P32" s="104"/>
      <c r="Q32" s="105"/>
      <c r="R32" s="105"/>
      <c r="S32" s="105"/>
      <c r="T32" s="105"/>
      <c r="U32" s="105"/>
      <c r="V32" s="105"/>
      <c r="W32" s="105"/>
      <c r="X32" s="105"/>
      <c r="Y32" s="105"/>
      <c r="Z32" s="105"/>
      <c r="AA32" s="105"/>
      <c r="AB32" s="105"/>
      <c r="AC32" s="105"/>
      <c r="AD32" s="105"/>
      <c r="AE32" s="105"/>
      <c r="AF32" s="105"/>
      <c r="AG32" s="105"/>
      <c r="AH32" s="105"/>
      <c r="AI32" s="106"/>
      <c r="AL32" s="3" t="str">
        <f>IF(AND(OR(Z27="ａ",Z27="ｃ"),COUNTA(P32)=0),"理由を記入してください","")</f>
        <v/>
      </c>
    </row>
    <row r="33" spans="2:38" ht="13.15" customHeight="1">
      <c r="B33" s="98"/>
      <c r="C33" s="99"/>
      <c r="D33" s="99"/>
      <c r="E33" s="99"/>
      <c r="F33" s="99"/>
      <c r="G33" s="99"/>
      <c r="H33" s="99"/>
      <c r="I33" s="99"/>
      <c r="J33" s="99"/>
      <c r="K33" s="99"/>
      <c r="L33" s="99"/>
      <c r="M33" s="99"/>
      <c r="N33" s="99"/>
      <c r="O33" s="100"/>
      <c r="P33" s="107"/>
      <c r="Q33" s="108"/>
      <c r="R33" s="108"/>
      <c r="S33" s="108"/>
      <c r="T33" s="108"/>
      <c r="U33" s="108"/>
      <c r="V33" s="108"/>
      <c r="W33" s="108"/>
      <c r="X33" s="108"/>
      <c r="Y33" s="108"/>
      <c r="Z33" s="108"/>
      <c r="AA33" s="108"/>
      <c r="AB33" s="108"/>
      <c r="AC33" s="108"/>
      <c r="AD33" s="108"/>
      <c r="AE33" s="108"/>
      <c r="AF33" s="108"/>
      <c r="AG33" s="108"/>
      <c r="AH33" s="108"/>
      <c r="AI33" s="109"/>
    </row>
    <row r="34" spans="2:38" ht="13.15" customHeight="1">
      <c r="B34" s="98"/>
      <c r="C34" s="99"/>
      <c r="D34" s="99"/>
      <c r="E34" s="99"/>
      <c r="F34" s="99"/>
      <c r="G34" s="99"/>
      <c r="H34" s="99"/>
      <c r="I34" s="99"/>
      <c r="J34" s="99"/>
      <c r="K34" s="99"/>
      <c r="L34" s="99"/>
      <c r="M34" s="99"/>
      <c r="N34" s="99"/>
      <c r="O34" s="100"/>
      <c r="P34" s="110"/>
      <c r="Q34" s="111"/>
      <c r="R34" s="111"/>
      <c r="S34" s="111"/>
      <c r="T34" s="111"/>
      <c r="U34" s="111"/>
      <c r="V34" s="111"/>
      <c r="W34" s="111"/>
      <c r="X34" s="111"/>
      <c r="Y34" s="111"/>
      <c r="Z34" s="111"/>
      <c r="AA34" s="111"/>
      <c r="AB34" s="111"/>
      <c r="AC34" s="111"/>
      <c r="AD34" s="111"/>
      <c r="AE34" s="111"/>
      <c r="AF34" s="111"/>
      <c r="AG34" s="111"/>
      <c r="AH34" s="111"/>
      <c r="AI34" s="112"/>
    </row>
    <row r="35" spans="2:38" ht="13.15" customHeight="1">
      <c r="B35" s="101"/>
      <c r="C35" s="102"/>
      <c r="D35" s="102"/>
      <c r="E35" s="102"/>
      <c r="F35" s="102"/>
      <c r="G35" s="102"/>
      <c r="H35" s="102"/>
      <c r="I35" s="102"/>
      <c r="J35" s="102"/>
      <c r="K35" s="102"/>
      <c r="L35" s="102"/>
      <c r="M35" s="102"/>
      <c r="N35" s="102"/>
      <c r="O35" s="103"/>
      <c r="P35" s="113"/>
      <c r="Q35" s="114"/>
      <c r="R35" s="114"/>
      <c r="S35" s="114"/>
      <c r="T35" s="114"/>
      <c r="U35" s="114"/>
      <c r="V35" s="114"/>
      <c r="W35" s="114"/>
      <c r="X35" s="114"/>
      <c r="Y35" s="114"/>
      <c r="Z35" s="114"/>
      <c r="AA35" s="114"/>
      <c r="AB35" s="114"/>
      <c r="AC35" s="114"/>
      <c r="AD35" s="114"/>
      <c r="AE35" s="114"/>
      <c r="AF35" s="114"/>
      <c r="AG35" s="114"/>
      <c r="AH35" s="114"/>
      <c r="AI35" s="115"/>
    </row>
    <row r="36" spans="2:38" ht="13.15" customHeight="1">
      <c r="B36" s="20" t="s">
        <v>52</v>
      </c>
    </row>
    <row r="38" spans="2:38" ht="13.15" customHeight="1">
      <c r="B38" s="2" t="s">
        <v>55</v>
      </c>
    </row>
    <row r="39" spans="2:38" ht="13.15" customHeight="1">
      <c r="B39" s="80">
        <v>1</v>
      </c>
      <c r="C39" s="83" t="s">
        <v>3</v>
      </c>
      <c r="D39" s="84"/>
      <c r="E39" s="85"/>
      <c r="F39" s="89"/>
      <c r="G39" s="90"/>
      <c r="H39" s="90"/>
      <c r="I39" s="90"/>
      <c r="J39" s="90"/>
      <c r="K39" s="90"/>
      <c r="L39" s="90"/>
      <c r="M39" s="90"/>
      <c r="N39" s="90"/>
      <c r="O39" s="90"/>
      <c r="P39" s="90"/>
      <c r="Q39" s="90"/>
      <c r="R39" s="91"/>
      <c r="S39" s="79" t="s">
        <v>8</v>
      </c>
      <c r="T39" s="79"/>
      <c r="U39" s="79"/>
      <c r="V39" s="79"/>
      <c r="W39" s="89"/>
      <c r="X39" s="90"/>
      <c r="Y39" s="90"/>
      <c r="Z39" s="90"/>
      <c r="AA39" s="90"/>
      <c r="AB39" s="90"/>
      <c r="AC39" s="90"/>
      <c r="AD39" s="90"/>
      <c r="AE39" s="90"/>
      <c r="AF39" s="90"/>
      <c r="AG39" s="90"/>
      <c r="AH39" s="90"/>
      <c r="AI39" s="91"/>
      <c r="AL39" s="3" t="str">
        <f>IF(COUNTA(F39),F39,"出席予定者の職名を入力してください")</f>
        <v>出席予定者の職名を入力してください</v>
      </c>
    </row>
    <row r="40" spans="2:38" ht="13.15" customHeight="1">
      <c r="B40" s="81"/>
      <c r="C40" s="86"/>
      <c r="D40" s="87"/>
      <c r="E40" s="88"/>
      <c r="F40" s="92"/>
      <c r="G40" s="93"/>
      <c r="H40" s="93"/>
      <c r="I40" s="93"/>
      <c r="J40" s="93"/>
      <c r="K40" s="93"/>
      <c r="L40" s="93"/>
      <c r="M40" s="93"/>
      <c r="N40" s="93"/>
      <c r="O40" s="93"/>
      <c r="P40" s="93"/>
      <c r="Q40" s="93"/>
      <c r="R40" s="94"/>
      <c r="S40" s="79"/>
      <c r="T40" s="79"/>
      <c r="U40" s="79"/>
      <c r="V40" s="79"/>
      <c r="W40" s="92"/>
      <c r="X40" s="93"/>
      <c r="Y40" s="93"/>
      <c r="Z40" s="93"/>
      <c r="AA40" s="93"/>
      <c r="AB40" s="93"/>
      <c r="AC40" s="93"/>
      <c r="AD40" s="93"/>
      <c r="AE40" s="93"/>
      <c r="AF40" s="93"/>
      <c r="AG40" s="93"/>
      <c r="AH40" s="93"/>
      <c r="AI40" s="94"/>
      <c r="AL40" s="3" t="str">
        <f>IF(COUNTA(V39),V39,"出席予定者の氏名を入力してください")</f>
        <v>出席予定者の氏名を入力してください</v>
      </c>
    </row>
    <row r="41" spans="2:38" ht="13.15" customHeight="1">
      <c r="B41" s="81"/>
      <c r="C41" s="79" t="s">
        <v>9</v>
      </c>
      <c r="D41" s="79"/>
      <c r="E41" s="79"/>
      <c r="F41" s="73" t="s">
        <v>7</v>
      </c>
      <c r="G41" s="75"/>
      <c r="H41" s="75"/>
      <c r="I41" s="75"/>
      <c r="J41" s="73" t="s">
        <v>6</v>
      </c>
      <c r="K41" s="75"/>
      <c r="L41" s="75"/>
      <c r="M41" s="75"/>
      <c r="N41" s="73" t="s">
        <v>6</v>
      </c>
      <c r="O41" s="75"/>
      <c r="P41" s="75"/>
      <c r="Q41" s="75"/>
      <c r="R41" s="77" t="s">
        <v>5</v>
      </c>
      <c r="S41" s="79" t="s">
        <v>77</v>
      </c>
      <c r="T41" s="79"/>
      <c r="U41" s="79"/>
      <c r="V41" s="79"/>
      <c r="W41" s="89"/>
      <c r="X41" s="90"/>
      <c r="Y41" s="90"/>
      <c r="Z41" s="90"/>
      <c r="AA41" s="90"/>
      <c r="AB41" s="90"/>
      <c r="AC41" s="90"/>
      <c r="AD41" s="90"/>
      <c r="AE41" s="90"/>
      <c r="AF41" s="90"/>
      <c r="AG41" s="90"/>
      <c r="AH41" s="90"/>
      <c r="AI41" s="91"/>
      <c r="AL41" s="3" t="str">
        <f>IF(AND(COUNTA(G41),COUNTA(K41),COUNTA(O41)),G41&amp;"-"&amp;K41&amp;"-"&amp;O41,"出席予定者の連絡先を入力してください")</f>
        <v>出席予定者の連絡先を入力してください</v>
      </c>
    </row>
    <row r="42" spans="2:38" ht="13.15" customHeight="1">
      <c r="B42" s="82"/>
      <c r="C42" s="79"/>
      <c r="D42" s="79"/>
      <c r="E42" s="79"/>
      <c r="F42" s="74"/>
      <c r="G42" s="76"/>
      <c r="H42" s="76"/>
      <c r="I42" s="76"/>
      <c r="J42" s="74"/>
      <c r="K42" s="76"/>
      <c r="L42" s="76"/>
      <c r="M42" s="76"/>
      <c r="N42" s="74"/>
      <c r="O42" s="76"/>
      <c r="P42" s="76"/>
      <c r="Q42" s="76"/>
      <c r="R42" s="78"/>
      <c r="S42" s="79"/>
      <c r="T42" s="79"/>
      <c r="U42" s="79"/>
      <c r="V42" s="79"/>
      <c r="W42" s="92"/>
      <c r="X42" s="93"/>
      <c r="Y42" s="93"/>
      <c r="Z42" s="93"/>
      <c r="AA42" s="93"/>
      <c r="AB42" s="93"/>
      <c r="AC42" s="93"/>
      <c r="AD42" s="93"/>
      <c r="AE42" s="93"/>
      <c r="AF42" s="93"/>
      <c r="AG42" s="93"/>
      <c r="AH42" s="93"/>
      <c r="AI42" s="94"/>
      <c r="AL42" s="3" t="str">
        <f>IF(COUNTA(W41),W41,"ユーザー名を入力してください")</f>
        <v>ユーザー名を入力してください</v>
      </c>
    </row>
    <row r="43" spans="2:38" ht="13.15" customHeight="1">
      <c r="B43" s="80">
        <v>2</v>
      </c>
      <c r="C43" s="83" t="s">
        <v>3</v>
      </c>
      <c r="D43" s="84"/>
      <c r="E43" s="85"/>
      <c r="F43" s="89"/>
      <c r="G43" s="90"/>
      <c r="H43" s="90"/>
      <c r="I43" s="90"/>
      <c r="J43" s="90"/>
      <c r="K43" s="90"/>
      <c r="L43" s="90"/>
      <c r="M43" s="90"/>
      <c r="N43" s="90"/>
      <c r="O43" s="90"/>
      <c r="P43" s="90"/>
      <c r="Q43" s="90"/>
      <c r="R43" s="91"/>
      <c r="S43" s="79" t="s">
        <v>8</v>
      </c>
      <c r="T43" s="79"/>
      <c r="U43" s="79"/>
      <c r="V43" s="79"/>
      <c r="W43" s="89"/>
      <c r="X43" s="90"/>
      <c r="Y43" s="90"/>
      <c r="Z43" s="90"/>
      <c r="AA43" s="90"/>
      <c r="AB43" s="90"/>
      <c r="AC43" s="90"/>
      <c r="AD43" s="90"/>
      <c r="AE43" s="90"/>
      <c r="AF43" s="90"/>
      <c r="AG43" s="90"/>
      <c r="AH43" s="90"/>
      <c r="AI43" s="91"/>
      <c r="AL43" s="3" t="str">
        <f>IF(COUNTA(F43),F43,"")</f>
        <v/>
      </c>
    </row>
    <row r="44" spans="2:38" ht="13.15" customHeight="1">
      <c r="B44" s="81"/>
      <c r="C44" s="86"/>
      <c r="D44" s="87"/>
      <c r="E44" s="88"/>
      <c r="F44" s="92"/>
      <c r="G44" s="93"/>
      <c r="H44" s="93"/>
      <c r="I44" s="93"/>
      <c r="J44" s="93"/>
      <c r="K44" s="93"/>
      <c r="L44" s="93"/>
      <c r="M44" s="93"/>
      <c r="N44" s="93"/>
      <c r="O44" s="93"/>
      <c r="P44" s="93"/>
      <c r="Q44" s="93"/>
      <c r="R44" s="94"/>
      <c r="S44" s="79"/>
      <c r="T44" s="79"/>
      <c r="U44" s="79"/>
      <c r="V44" s="79"/>
      <c r="W44" s="92"/>
      <c r="X44" s="93"/>
      <c r="Y44" s="93"/>
      <c r="Z44" s="93"/>
      <c r="AA44" s="93"/>
      <c r="AB44" s="93"/>
      <c r="AC44" s="93"/>
      <c r="AD44" s="93"/>
      <c r="AE44" s="93"/>
      <c r="AF44" s="93"/>
      <c r="AG44" s="93"/>
      <c r="AH44" s="93"/>
      <c r="AI44" s="94"/>
      <c r="AL44" s="3" t="str">
        <f>IF(COUNTA(W43),W43,"")</f>
        <v/>
      </c>
    </row>
    <row r="45" spans="2:38" ht="13.15" customHeight="1">
      <c r="B45" s="81"/>
      <c r="C45" s="79" t="s">
        <v>9</v>
      </c>
      <c r="D45" s="79"/>
      <c r="E45" s="79"/>
      <c r="F45" s="73" t="s">
        <v>7</v>
      </c>
      <c r="G45" s="75"/>
      <c r="H45" s="75"/>
      <c r="I45" s="75"/>
      <c r="J45" s="73" t="s">
        <v>6</v>
      </c>
      <c r="K45" s="75"/>
      <c r="L45" s="75"/>
      <c r="M45" s="75"/>
      <c r="N45" s="73" t="s">
        <v>6</v>
      </c>
      <c r="O45" s="75"/>
      <c r="P45" s="75"/>
      <c r="Q45" s="75"/>
      <c r="R45" s="77" t="s">
        <v>5</v>
      </c>
      <c r="S45" s="79" t="s">
        <v>77</v>
      </c>
      <c r="T45" s="79"/>
      <c r="U45" s="79"/>
      <c r="V45" s="79"/>
      <c r="W45" s="89"/>
      <c r="X45" s="90"/>
      <c r="Y45" s="90"/>
      <c r="Z45" s="90"/>
      <c r="AA45" s="90"/>
      <c r="AB45" s="90"/>
      <c r="AC45" s="90"/>
      <c r="AD45" s="90"/>
      <c r="AE45" s="90"/>
      <c r="AF45" s="90"/>
      <c r="AG45" s="90"/>
      <c r="AH45" s="90"/>
      <c r="AI45" s="91"/>
      <c r="AL45" s="3" t="str">
        <f>IF(AND(COUNTA(G45),COUNTA(K45),COUNTA(O45)),G45&amp;"-"&amp;K45&amp;"-"&amp;O45,"")</f>
        <v/>
      </c>
    </row>
    <row r="46" spans="2:38" ht="13.15" customHeight="1">
      <c r="B46" s="82"/>
      <c r="C46" s="79"/>
      <c r="D46" s="79"/>
      <c r="E46" s="79"/>
      <c r="F46" s="74"/>
      <c r="G46" s="76"/>
      <c r="H46" s="76"/>
      <c r="I46" s="76"/>
      <c r="J46" s="74"/>
      <c r="K46" s="76"/>
      <c r="L46" s="76"/>
      <c r="M46" s="76"/>
      <c r="N46" s="74"/>
      <c r="O46" s="76"/>
      <c r="P46" s="76"/>
      <c r="Q46" s="76"/>
      <c r="R46" s="78"/>
      <c r="S46" s="79"/>
      <c r="T46" s="79"/>
      <c r="U46" s="79"/>
      <c r="V46" s="79"/>
      <c r="W46" s="92"/>
      <c r="X46" s="93"/>
      <c r="Y46" s="93"/>
      <c r="Z46" s="93"/>
      <c r="AA46" s="93"/>
      <c r="AB46" s="93"/>
      <c r="AC46" s="93"/>
      <c r="AD46" s="93"/>
      <c r="AE46" s="93"/>
      <c r="AF46" s="93"/>
      <c r="AG46" s="93"/>
      <c r="AH46" s="93"/>
      <c r="AI46" s="94"/>
      <c r="AL46" s="3" t="str">
        <f>IF(COUNTA(W45),W45,"")</f>
        <v/>
      </c>
    </row>
    <row r="47" spans="2:38" ht="13.15" customHeight="1">
      <c r="B47" s="1" t="s">
        <v>96</v>
      </c>
    </row>
    <row r="49" spans="2:38" ht="13.15" customHeight="1">
      <c r="B49" s="2" t="s">
        <v>72</v>
      </c>
    </row>
    <row r="50" spans="2:38" ht="13.15" customHeight="1">
      <c r="B50" s="28">
        <v>1</v>
      </c>
      <c r="C50" s="58" t="s">
        <v>56</v>
      </c>
      <c r="D50" s="59"/>
      <c r="E50" s="59"/>
      <c r="F50" s="59"/>
      <c r="G50" s="59"/>
      <c r="H50" s="59"/>
      <c r="I50" s="59"/>
      <c r="J50" s="59"/>
      <c r="K50" s="59"/>
      <c r="L50" s="59"/>
      <c r="M50" s="59"/>
      <c r="N50" s="59"/>
      <c r="O50" s="59"/>
      <c r="P50" s="59"/>
      <c r="Q50" s="60"/>
      <c r="R50" s="67" t="s">
        <v>63</v>
      </c>
      <c r="S50" s="68"/>
      <c r="T50" s="68"/>
      <c r="U50" s="68"/>
      <c r="V50" s="68"/>
      <c r="W50" s="68"/>
      <c r="X50" s="68"/>
      <c r="Y50" s="68"/>
      <c r="Z50" s="68"/>
      <c r="AA50" s="68"/>
      <c r="AB50" s="68"/>
      <c r="AC50" s="68"/>
      <c r="AD50" s="68"/>
      <c r="AE50" s="68"/>
      <c r="AF50" s="69"/>
      <c r="AG50" s="43"/>
      <c r="AH50" s="44"/>
      <c r="AI50" s="45"/>
      <c r="AL50" s="3" t="str">
        <f>IF(AG50="","回答を記入してください",AG50)</f>
        <v>回答を記入してください</v>
      </c>
    </row>
    <row r="51" spans="2:38" ht="13.15" customHeight="1">
      <c r="B51" s="29"/>
      <c r="C51" s="61"/>
      <c r="D51" s="62"/>
      <c r="E51" s="62"/>
      <c r="F51" s="62"/>
      <c r="G51" s="62"/>
      <c r="H51" s="62"/>
      <c r="I51" s="62"/>
      <c r="J51" s="62"/>
      <c r="K51" s="62"/>
      <c r="L51" s="62"/>
      <c r="M51" s="62"/>
      <c r="N51" s="62"/>
      <c r="O51" s="62"/>
      <c r="P51" s="62"/>
      <c r="Q51" s="63"/>
      <c r="R51" s="70" t="s">
        <v>67</v>
      </c>
      <c r="S51" s="71"/>
      <c r="T51" s="71"/>
      <c r="U51" s="71"/>
      <c r="V51" s="71"/>
      <c r="W51" s="71"/>
      <c r="X51" s="71"/>
      <c r="Y51" s="71"/>
      <c r="Z51" s="71"/>
      <c r="AA51" s="71"/>
      <c r="AB51" s="71"/>
      <c r="AC51" s="71"/>
      <c r="AD51" s="71"/>
      <c r="AE51" s="71"/>
      <c r="AF51" s="72"/>
      <c r="AG51" s="46"/>
      <c r="AH51" s="47"/>
      <c r="AI51" s="48"/>
    </row>
    <row r="52" spans="2:38" ht="13.15" customHeight="1">
      <c r="B52" s="30"/>
      <c r="C52" s="64"/>
      <c r="D52" s="65"/>
      <c r="E52" s="65"/>
      <c r="F52" s="65"/>
      <c r="G52" s="65"/>
      <c r="H52" s="65"/>
      <c r="I52" s="65"/>
      <c r="J52" s="65"/>
      <c r="K52" s="65"/>
      <c r="L52" s="65"/>
      <c r="M52" s="65"/>
      <c r="N52" s="65"/>
      <c r="O52" s="65"/>
      <c r="P52" s="65"/>
      <c r="Q52" s="66"/>
      <c r="R52" s="55" t="s">
        <v>71</v>
      </c>
      <c r="S52" s="56"/>
      <c r="T52" s="56"/>
      <c r="U52" s="56"/>
      <c r="V52" s="56"/>
      <c r="W52" s="56"/>
      <c r="X52" s="56"/>
      <c r="Y52" s="56"/>
      <c r="Z52" s="56"/>
      <c r="AA52" s="56"/>
      <c r="AB52" s="56"/>
      <c r="AC52" s="56"/>
      <c r="AD52" s="56"/>
      <c r="AE52" s="56"/>
      <c r="AF52" s="57"/>
      <c r="AG52" s="49"/>
      <c r="AH52" s="50"/>
      <c r="AI52" s="51"/>
    </row>
    <row r="53" spans="2:38" ht="13.15" customHeight="1">
      <c r="B53" s="28">
        <v>2</v>
      </c>
      <c r="C53" s="31" t="s">
        <v>57</v>
      </c>
      <c r="D53" s="32"/>
      <c r="E53" s="32"/>
      <c r="F53" s="32"/>
      <c r="G53" s="32"/>
      <c r="H53" s="32"/>
      <c r="I53" s="32"/>
      <c r="J53" s="32"/>
      <c r="K53" s="32"/>
      <c r="L53" s="32"/>
      <c r="M53" s="32"/>
      <c r="N53" s="32"/>
      <c r="O53" s="32"/>
      <c r="P53" s="32"/>
      <c r="Q53" s="33"/>
      <c r="R53" s="40" t="s">
        <v>64</v>
      </c>
      <c r="S53" s="41"/>
      <c r="T53" s="41"/>
      <c r="U53" s="41"/>
      <c r="V53" s="41"/>
      <c r="W53" s="41"/>
      <c r="X53" s="41"/>
      <c r="Y53" s="41"/>
      <c r="Z53" s="41"/>
      <c r="AA53" s="41"/>
      <c r="AB53" s="41"/>
      <c r="AC53" s="41"/>
      <c r="AD53" s="41"/>
      <c r="AE53" s="41"/>
      <c r="AF53" s="42"/>
      <c r="AG53" s="43"/>
      <c r="AH53" s="44"/>
      <c r="AI53" s="45"/>
      <c r="AL53" s="3" t="str">
        <f>IF(AG53="","回答を記入してください",AG53)</f>
        <v>回答を記入してください</v>
      </c>
    </row>
    <row r="54" spans="2:38" ht="13.15" customHeight="1">
      <c r="B54" s="30"/>
      <c r="C54" s="37"/>
      <c r="D54" s="38"/>
      <c r="E54" s="38"/>
      <c r="F54" s="38"/>
      <c r="G54" s="38"/>
      <c r="H54" s="38"/>
      <c r="I54" s="38"/>
      <c r="J54" s="38"/>
      <c r="K54" s="38"/>
      <c r="L54" s="38"/>
      <c r="M54" s="38"/>
      <c r="N54" s="38"/>
      <c r="O54" s="38"/>
      <c r="P54" s="38"/>
      <c r="Q54" s="39"/>
      <c r="R54" s="55" t="s">
        <v>68</v>
      </c>
      <c r="S54" s="56"/>
      <c r="T54" s="56"/>
      <c r="U54" s="56"/>
      <c r="V54" s="56"/>
      <c r="W54" s="56"/>
      <c r="X54" s="56"/>
      <c r="Y54" s="56"/>
      <c r="Z54" s="56"/>
      <c r="AA54" s="56"/>
      <c r="AB54" s="56"/>
      <c r="AC54" s="56"/>
      <c r="AD54" s="56"/>
      <c r="AE54" s="56"/>
      <c r="AF54" s="57"/>
      <c r="AG54" s="49"/>
      <c r="AH54" s="50"/>
      <c r="AI54" s="51"/>
    </row>
    <row r="55" spans="2:38" ht="13.15" customHeight="1">
      <c r="B55" s="28">
        <v>3</v>
      </c>
      <c r="C55" s="31" t="s">
        <v>58</v>
      </c>
      <c r="D55" s="32"/>
      <c r="E55" s="32"/>
      <c r="F55" s="32"/>
      <c r="G55" s="32"/>
      <c r="H55" s="32"/>
      <c r="I55" s="32"/>
      <c r="J55" s="32"/>
      <c r="K55" s="32"/>
      <c r="L55" s="32"/>
      <c r="M55" s="32"/>
      <c r="N55" s="32"/>
      <c r="O55" s="32"/>
      <c r="P55" s="32"/>
      <c r="Q55" s="33"/>
      <c r="R55" s="40" t="s">
        <v>65</v>
      </c>
      <c r="S55" s="41"/>
      <c r="T55" s="41"/>
      <c r="U55" s="41"/>
      <c r="V55" s="41"/>
      <c r="W55" s="41"/>
      <c r="X55" s="41"/>
      <c r="Y55" s="41"/>
      <c r="Z55" s="41"/>
      <c r="AA55" s="41"/>
      <c r="AB55" s="41"/>
      <c r="AC55" s="41"/>
      <c r="AD55" s="41"/>
      <c r="AE55" s="41"/>
      <c r="AF55" s="42"/>
      <c r="AG55" s="43"/>
      <c r="AH55" s="44"/>
      <c r="AI55" s="45"/>
      <c r="AL55" s="3" t="str">
        <f>IF(AG55="","回答を記入してください",AG55)</f>
        <v>回答を記入してください</v>
      </c>
    </row>
    <row r="56" spans="2:38" ht="13.15" customHeight="1">
      <c r="B56" s="30"/>
      <c r="C56" s="37"/>
      <c r="D56" s="38"/>
      <c r="E56" s="38"/>
      <c r="F56" s="38"/>
      <c r="G56" s="38"/>
      <c r="H56" s="38"/>
      <c r="I56" s="38"/>
      <c r="J56" s="38"/>
      <c r="K56" s="38"/>
      <c r="L56" s="38"/>
      <c r="M56" s="38"/>
      <c r="N56" s="38"/>
      <c r="O56" s="38"/>
      <c r="P56" s="38"/>
      <c r="Q56" s="39"/>
      <c r="R56" s="55" t="s">
        <v>69</v>
      </c>
      <c r="S56" s="56"/>
      <c r="T56" s="56"/>
      <c r="U56" s="56"/>
      <c r="V56" s="56"/>
      <c r="W56" s="56"/>
      <c r="X56" s="56"/>
      <c r="Y56" s="56"/>
      <c r="Z56" s="56"/>
      <c r="AA56" s="56"/>
      <c r="AB56" s="56"/>
      <c r="AC56" s="56"/>
      <c r="AD56" s="56"/>
      <c r="AE56" s="56"/>
      <c r="AF56" s="57"/>
      <c r="AG56" s="49"/>
      <c r="AH56" s="50"/>
      <c r="AI56" s="51"/>
    </row>
    <row r="57" spans="2:38" ht="13.15" customHeight="1">
      <c r="B57" s="28">
        <v>4</v>
      </c>
      <c r="C57" s="31" t="s">
        <v>59</v>
      </c>
      <c r="D57" s="32"/>
      <c r="E57" s="32"/>
      <c r="F57" s="32"/>
      <c r="G57" s="32"/>
      <c r="H57" s="32"/>
      <c r="I57" s="32"/>
      <c r="J57" s="32"/>
      <c r="K57" s="32"/>
      <c r="L57" s="32"/>
      <c r="M57" s="32"/>
      <c r="N57" s="32"/>
      <c r="O57" s="32"/>
      <c r="P57" s="32"/>
      <c r="Q57" s="33"/>
      <c r="R57" s="40" t="s">
        <v>66</v>
      </c>
      <c r="S57" s="41"/>
      <c r="T57" s="41"/>
      <c r="U57" s="41"/>
      <c r="V57" s="41"/>
      <c r="W57" s="41"/>
      <c r="X57" s="41"/>
      <c r="Y57" s="41"/>
      <c r="Z57" s="41"/>
      <c r="AA57" s="41"/>
      <c r="AB57" s="41"/>
      <c r="AC57" s="41"/>
      <c r="AD57" s="41"/>
      <c r="AE57" s="41"/>
      <c r="AF57" s="42"/>
      <c r="AG57" s="43"/>
      <c r="AH57" s="44"/>
      <c r="AI57" s="45"/>
      <c r="AL57" s="3" t="str">
        <f>IF(AG57="","回答を記入してください",AG57)</f>
        <v>回答を記入してください</v>
      </c>
    </row>
    <row r="58" spans="2:38" ht="13.15" customHeight="1">
      <c r="B58" s="30"/>
      <c r="C58" s="37"/>
      <c r="D58" s="38"/>
      <c r="E58" s="38"/>
      <c r="F58" s="38"/>
      <c r="G58" s="38"/>
      <c r="H58" s="38"/>
      <c r="I58" s="38"/>
      <c r="J58" s="38"/>
      <c r="K58" s="38"/>
      <c r="L58" s="38"/>
      <c r="M58" s="38"/>
      <c r="N58" s="38"/>
      <c r="O58" s="38"/>
      <c r="P58" s="38"/>
      <c r="Q58" s="39"/>
      <c r="R58" s="55" t="s">
        <v>70</v>
      </c>
      <c r="S58" s="56"/>
      <c r="T58" s="56"/>
      <c r="U58" s="56"/>
      <c r="V58" s="56"/>
      <c r="W58" s="56"/>
      <c r="X58" s="56"/>
      <c r="Y58" s="56"/>
      <c r="Z58" s="56"/>
      <c r="AA58" s="56"/>
      <c r="AB58" s="56"/>
      <c r="AC58" s="56"/>
      <c r="AD58" s="56"/>
      <c r="AE58" s="56"/>
      <c r="AF58" s="57"/>
      <c r="AG58" s="49"/>
      <c r="AH58" s="50"/>
      <c r="AI58" s="51"/>
    </row>
    <row r="59" spans="2:38" ht="13.15" customHeight="1">
      <c r="B59" s="28">
        <v>5</v>
      </c>
      <c r="C59" s="31" t="s">
        <v>60</v>
      </c>
      <c r="D59" s="32"/>
      <c r="E59" s="32"/>
      <c r="F59" s="32"/>
      <c r="G59" s="32"/>
      <c r="H59" s="32"/>
      <c r="I59" s="32"/>
      <c r="J59" s="32"/>
      <c r="K59" s="32"/>
      <c r="L59" s="32"/>
      <c r="M59" s="32"/>
      <c r="N59" s="32"/>
      <c r="O59" s="32"/>
      <c r="P59" s="32"/>
      <c r="Q59" s="33"/>
      <c r="R59" s="40" t="s">
        <v>66</v>
      </c>
      <c r="S59" s="41"/>
      <c r="T59" s="41"/>
      <c r="U59" s="41"/>
      <c r="V59" s="41"/>
      <c r="W59" s="41"/>
      <c r="X59" s="41"/>
      <c r="Y59" s="41"/>
      <c r="Z59" s="41"/>
      <c r="AA59" s="41"/>
      <c r="AB59" s="41"/>
      <c r="AC59" s="41"/>
      <c r="AD59" s="41"/>
      <c r="AE59" s="41"/>
      <c r="AF59" s="42"/>
      <c r="AG59" s="43"/>
      <c r="AH59" s="44"/>
      <c r="AI59" s="45"/>
      <c r="AL59" s="3" t="str">
        <f>IF(AG59="","回答を記入してください",AG59)</f>
        <v>回答を記入してください</v>
      </c>
    </row>
    <row r="60" spans="2:38" ht="13.15" customHeight="1">
      <c r="B60" s="30"/>
      <c r="C60" s="37"/>
      <c r="D60" s="38"/>
      <c r="E60" s="38"/>
      <c r="F60" s="38"/>
      <c r="G60" s="38"/>
      <c r="H60" s="38"/>
      <c r="I60" s="38"/>
      <c r="J60" s="38"/>
      <c r="K60" s="38"/>
      <c r="L60" s="38"/>
      <c r="M60" s="38"/>
      <c r="N60" s="38"/>
      <c r="O60" s="38"/>
      <c r="P60" s="38"/>
      <c r="Q60" s="39"/>
      <c r="R60" s="55" t="s">
        <v>70</v>
      </c>
      <c r="S60" s="56"/>
      <c r="T60" s="56"/>
      <c r="U60" s="56"/>
      <c r="V60" s="56"/>
      <c r="W60" s="56"/>
      <c r="X60" s="56"/>
      <c r="Y60" s="56"/>
      <c r="Z60" s="56"/>
      <c r="AA60" s="56"/>
      <c r="AB60" s="56"/>
      <c r="AC60" s="56"/>
      <c r="AD60" s="56"/>
      <c r="AE60" s="56"/>
      <c r="AF60" s="57"/>
      <c r="AG60" s="49"/>
      <c r="AH60" s="50"/>
      <c r="AI60" s="51"/>
    </row>
    <row r="61" spans="2:38" ht="12.75" customHeight="1">
      <c r="B61" s="28">
        <v>6</v>
      </c>
      <c r="C61" s="31" t="s">
        <v>61</v>
      </c>
      <c r="D61" s="32"/>
      <c r="E61" s="32"/>
      <c r="F61" s="32"/>
      <c r="G61" s="32"/>
      <c r="H61" s="32"/>
      <c r="I61" s="32"/>
      <c r="J61" s="32"/>
      <c r="K61" s="32"/>
      <c r="L61" s="32"/>
      <c r="M61" s="32"/>
      <c r="N61" s="32"/>
      <c r="O61" s="32"/>
      <c r="P61" s="32"/>
      <c r="Q61" s="33"/>
      <c r="R61" s="40" t="s">
        <v>91</v>
      </c>
      <c r="S61" s="41"/>
      <c r="T61" s="41"/>
      <c r="U61" s="41"/>
      <c r="V61" s="41"/>
      <c r="W61" s="41"/>
      <c r="X61" s="41"/>
      <c r="Y61" s="41"/>
      <c r="Z61" s="41"/>
      <c r="AA61" s="41"/>
      <c r="AB61" s="41"/>
      <c r="AC61" s="41"/>
      <c r="AD61" s="41"/>
      <c r="AE61" s="41"/>
      <c r="AF61" s="42"/>
      <c r="AG61" s="43"/>
      <c r="AH61" s="44"/>
      <c r="AI61" s="45"/>
      <c r="AL61" s="3" t="str">
        <f>IF(AG61="","回答を記入してください",AG61)</f>
        <v>回答を記入してください</v>
      </c>
    </row>
    <row r="62" spans="2:38" ht="12.75" customHeight="1">
      <c r="B62" s="29"/>
      <c r="C62" s="34"/>
      <c r="D62" s="35"/>
      <c r="E62" s="35"/>
      <c r="F62" s="35"/>
      <c r="G62" s="35"/>
      <c r="H62" s="35"/>
      <c r="I62" s="35"/>
      <c r="J62" s="35"/>
      <c r="K62" s="35"/>
      <c r="L62" s="35"/>
      <c r="M62" s="35"/>
      <c r="N62" s="35"/>
      <c r="O62" s="35"/>
      <c r="P62" s="35"/>
      <c r="Q62" s="36"/>
      <c r="R62" s="52" t="s">
        <v>92</v>
      </c>
      <c r="S62" s="53"/>
      <c r="T62" s="53"/>
      <c r="U62" s="53"/>
      <c r="V62" s="53"/>
      <c r="W62" s="53"/>
      <c r="X62" s="53"/>
      <c r="Y62" s="53"/>
      <c r="Z62" s="53"/>
      <c r="AA62" s="53"/>
      <c r="AB62" s="53"/>
      <c r="AC62" s="53"/>
      <c r="AD62" s="53"/>
      <c r="AE62" s="53"/>
      <c r="AF62" s="54"/>
      <c r="AG62" s="46"/>
      <c r="AH62" s="47"/>
      <c r="AI62" s="48"/>
    </row>
    <row r="63" spans="2:38" ht="13.15" customHeight="1">
      <c r="B63" s="30"/>
      <c r="C63" s="37"/>
      <c r="D63" s="38"/>
      <c r="E63" s="38"/>
      <c r="F63" s="38"/>
      <c r="G63" s="38"/>
      <c r="H63" s="38"/>
      <c r="I63" s="38"/>
      <c r="J63" s="38"/>
      <c r="K63" s="38"/>
      <c r="L63" s="38"/>
      <c r="M63" s="38"/>
      <c r="N63" s="38"/>
      <c r="O63" s="38"/>
      <c r="P63" s="38"/>
      <c r="Q63" s="39"/>
      <c r="R63" s="55" t="s">
        <v>90</v>
      </c>
      <c r="S63" s="56"/>
      <c r="T63" s="56"/>
      <c r="U63" s="56"/>
      <c r="V63" s="56"/>
      <c r="W63" s="56"/>
      <c r="X63" s="56"/>
      <c r="Y63" s="56"/>
      <c r="Z63" s="56"/>
      <c r="AA63" s="56"/>
      <c r="AB63" s="56"/>
      <c r="AC63" s="56"/>
      <c r="AD63" s="56"/>
      <c r="AE63" s="56"/>
      <c r="AF63" s="57"/>
      <c r="AG63" s="49"/>
      <c r="AH63" s="50"/>
      <c r="AI63" s="51"/>
    </row>
    <row r="64" spans="2:38" ht="13.15" customHeight="1">
      <c r="B64" s="28">
        <v>7</v>
      </c>
      <c r="C64" s="31" t="s">
        <v>62</v>
      </c>
      <c r="D64" s="32"/>
      <c r="E64" s="32"/>
      <c r="F64" s="32"/>
      <c r="G64" s="32"/>
      <c r="H64" s="32"/>
      <c r="I64" s="32"/>
      <c r="J64" s="32"/>
      <c r="K64" s="32"/>
      <c r="L64" s="32"/>
      <c r="M64" s="32"/>
      <c r="N64" s="32"/>
      <c r="O64" s="32"/>
      <c r="P64" s="32"/>
      <c r="Q64" s="33"/>
      <c r="R64" s="40" t="s">
        <v>66</v>
      </c>
      <c r="S64" s="41"/>
      <c r="T64" s="41"/>
      <c r="U64" s="41"/>
      <c r="V64" s="41"/>
      <c r="W64" s="41"/>
      <c r="X64" s="41"/>
      <c r="Y64" s="41"/>
      <c r="Z64" s="41"/>
      <c r="AA64" s="41"/>
      <c r="AB64" s="41"/>
      <c r="AC64" s="41"/>
      <c r="AD64" s="41"/>
      <c r="AE64" s="41"/>
      <c r="AF64" s="42"/>
      <c r="AG64" s="43"/>
      <c r="AH64" s="44"/>
      <c r="AI64" s="45"/>
      <c r="AL64" s="3" t="str">
        <f>IF(AG64="","回答を記入してください",AG64)</f>
        <v>回答を記入してください</v>
      </c>
    </row>
    <row r="65" spans="2:35" ht="13.15" customHeight="1">
      <c r="B65" s="29"/>
      <c r="C65" s="34"/>
      <c r="D65" s="35"/>
      <c r="E65" s="35"/>
      <c r="F65" s="35"/>
      <c r="G65" s="35"/>
      <c r="H65" s="35"/>
      <c r="I65" s="35"/>
      <c r="J65" s="35"/>
      <c r="K65" s="35"/>
      <c r="L65" s="35"/>
      <c r="M65" s="35"/>
      <c r="N65" s="35"/>
      <c r="O65" s="35"/>
      <c r="P65" s="35"/>
      <c r="Q65" s="36"/>
      <c r="R65" s="52" t="s">
        <v>70</v>
      </c>
      <c r="S65" s="53"/>
      <c r="T65" s="53"/>
      <c r="U65" s="53"/>
      <c r="V65" s="53"/>
      <c r="W65" s="53"/>
      <c r="X65" s="53"/>
      <c r="Y65" s="53"/>
      <c r="Z65" s="53"/>
      <c r="AA65" s="53"/>
      <c r="AB65" s="53"/>
      <c r="AC65" s="53"/>
      <c r="AD65" s="53"/>
      <c r="AE65" s="53"/>
      <c r="AF65" s="54"/>
      <c r="AG65" s="46"/>
      <c r="AH65" s="47"/>
      <c r="AI65" s="48"/>
    </row>
    <row r="66" spans="2:35" ht="13.15" customHeight="1">
      <c r="B66" s="30"/>
      <c r="C66" s="37"/>
      <c r="D66" s="38"/>
      <c r="E66" s="38"/>
      <c r="F66" s="38"/>
      <c r="G66" s="38"/>
      <c r="H66" s="38"/>
      <c r="I66" s="38"/>
      <c r="J66" s="38"/>
      <c r="K66" s="38"/>
      <c r="L66" s="38"/>
      <c r="M66" s="38"/>
      <c r="N66" s="38"/>
      <c r="O66" s="38"/>
      <c r="P66" s="38"/>
      <c r="Q66" s="39"/>
      <c r="R66" s="55" t="s">
        <v>89</v>
      </c>
      <c r="S66" s="56"/>
      <c r="T66" s="56"/>
      <c r="U66" s="56"/>
      <c r="V66" s="56"/>
      <c r="W66" s="56"/>
      <c r="X66" s="56"/>
      <c r="Y66" s="56"/>
      <c r="Z66" s="56"/>
      <c r="AA66" s="56"/>
      <c r="AB66" s="56"/>
      <c r="AC66" s="56"/>
      <c r="AD66" s="56"/>
      <c r="AE66" s="56"/>
      <c r="AF66" s="57"/>
      <c r="AG66" s="49"/>
      <c r="AH66" s="50"/>
      <c r="AI66" s="51"/>
    </row>
    <row r="67" spans="2:35" ht="13.15" customHeight="1">
      <c r="B67" s="2" t="s">
        <v>76</v>
      </c>
    </row>
  </sheetData>
  <sheetProtection algorithmName="SHA-512" hashValue="GjFyMtRDg3PDj4PTa7hxslsAfFIbrcngXaMJ5C0M+Tp5TDSZ+bMs9FM9Me3Q1VSzJookGBjyJkmAns8QqLi6hQ==" saltValue="jLlBhsdapaiN0V1epLLlwQ==" spinCount="100000" sheet="1" objects="1" scenarios="1" selectLockedCells="1"/>
  <mergeCells count="106">
    <mergeCell ref="B1:AI2"/>
    <mergeCell ref="B3:AI3"/>
    <mergeCell ref="B4:AI4"/>
    <mergeCell ref="B6:AI6"/>
    <mergeCell ref="B7:AI7"/>
    <mergeCell ref="B9:AI9"/>
    <mergeCell ref="K10:AI10"/>
    <mergeCell ref="K11:AI11"/>
    <mergeCell ref="B13:AI13"/>
    <mergeCell ref="B17:E18"/>
    <mergeCell ref="F17:S18"/>
    <mergeCell ref="T17:V18"/>
    <mergeCell ref="W17:AB18"/>
    <mergeCell ref="AC17:AF18"/>
    <mergeCell ref="AG17:AH18"/>
    <mergeCell ref="AI17:AI18"/>
    <mergeCell ref="AI19:AI20"/>
    <mergeCell ref="B23:H23"/>
    <mergeCell ref="I23:M23"/>
    <mergeCell ref="N23:R23"/>
    <mergeCell ref="B19:E20"/>
    <mergeCell ref="F19:S20"/>
    <mergeCell ref="T19:V20"/>
    <mergeCell ref="W19:W20"/>
    <mergeCell ref="X19:Z20"/>
    <mergeCell ref="AA19:AA20"/>
    <mergeCell ref="B24:H26"/>
    <mergeCell ref="I24:M26"/>
    <mergeCell ref="N24:R26"/>
    <mergeCell ref="B27:H31"/>
    <mergeCell ref="I27:Y31"/>
    <mergeCell ref="Z27:AB31"/>
    <mergeCell ref="AB19:AD20"/>
    <mergeCell ref="AE19:AE20"/>
    <mergeCell ref="AF19:AH20"/>
    <mergeCell ref="G41:I42"/>
    <mergeCell ref="J41:J42"/>
    <mergeCell ref="K41:M42"/>
    <mergeCell ref="N41:N42"/>
    <mergeCell ref="O41:Q42"/>
    <mergeCell ref="R41:R42"/>
    <mergeCell ref="W45:AI46"/>
    <mergeCell ref="B32:O35"/>
    <mergeCell ref="P32:AI33"/>
    <mergeCell ref="P34:AI35"/>
    <mergeCell ref="B39:B42"/>
    <mergeCell ref="C39:E40"/>
    <mergeCell ref="F39:R40"/>
    <mergeCell ref="S39:V40"/>
    <mergeCell ref="W39:AI40"/>
    <mergeCell ref="C41:E42"/>
    <mergeCell ref="F41:F42"/>
    <mergeCell ref="S41:V42"/>
    <mergeCell ref="W41:AI42"/>
    <mergeCell ref="B50:B52"/>
    <mergeCell ref="C50:Q52"/>
    <mergeCell ref="R50:AF50"/>
    <mergeCell ref="AG50:AI52"/>
    <mergeCell ref="R51:AF51"/>
    <mergeCell ref="R52:AF52"/>
    <mergeCell ref="J45:J46"/>
    <mergeCell ref="K45:M46"/>
    <mergeCell ref="N45:N46"/>
    <mergeCell ref="O45:Q46"/>
    <mergeCell ref="R45:R46"/>
    <mergeCell ref="S45:V46"/>
    <mergeCell ref="B43:B46"/>
    <mergeCell ref="C43:E44"/>
    <mergeCell ref="F43:R44"/>
    <mergeCell ref="S43:V44"/>
    <mergeCell ref="W43:AI44"/>
    <mergeCell ref="C45:E46"/>
    <mergeCell ref="F45:F46"/>
    <mergeCell ref="G45:I46"/>
    <mergeCell ref="B53:B54"/>
    <mergeCell ref="C53:Q54"/>
    <mergeCell ref="R53:AF53"/>
    <mergeCell ref="AG53:AI54"/>
    <mergeCell ref="R54:AF54"/>
    <mergeCell ref="B55:B56"/>
    <mergeCell ref="C55:Q56"/>
    <mergeCell ref="R55:AF55"/>
    <mergeCell ref="AG55:AI56"/>
    <mergeCell ref="R56:AF56"/>
    <mergeCell ref="B57:B58"/>
    <mergeCell ref="C57:Q58"/>
    <mergeCell ref="R57:AF57"/>
    <mergeCell ref="AG57:AI58"/>
    <mergeCell ref="R58:AF58"/>
    <mergeCell ref="B59:B60"/>
    <mergeCell ref="C59:Q60"/>
    <mergeCell ref="R59:AF59"/>
    <mergeCell ref="AG59:AI60"/>
    <mergeCell ref="R60:AF60"/>
    <mergeCell ref="B64:B66"/>
    <mergeCell ref="C64:Q66"/>
    <mergeCell ref="R64:AF64"/>
    <mergeCell ref="AG64:AI66"/>
    <mergeCell ref="R65:AF65"/>
    <mergeCell ref="R66:AF66"/>
    <mergeCell ref="B61:B63"/>
    <mergeCell ref="C61:Q63"/>
    <mergeCell ref="R61:AF61"/>
    <mergeCell ref="AG61:AI63"/>
    <mergeCell ref="R62:AF62"/>
    <mergeCell ref="R63:AF63"/>
  </mergeCells>
  <phoneticPr fontId="1"/>
  <dataValidations count="3">
    <dataValidation type="list" allowBlank="1" showInputMessage="1" showErrorMessage="1" sqref="AG50:AI52 Z27:AB31 AG61:AI66" xr:uid="{53836C46-2F54-4F93-A5D0-60B5D12F45FF}">
      <formula1>"ａ,ｂ,ｃ"</formula1>
    </dataValidation>
    <dataValidation type="list" allowBlank="1" showInputMessage="1" showErrorMessage="1" sqref="AG53:AI60" xr:uid="{5D808657-BDF4-4B4B-8038-15560F1C02C5}">
      <formula1>"ａ,ｂ"</formula1>
    </dataValidation>
    <dataValidation type="list" allowBlank="1" showInputMessage="1" showErrorMessage="1" sqref="I24:R26" xr:uid="{108E1618-720B-490E-AEBF-69141565304F}">
      <formula1>"　,〇"</formula1>
    </dataValidation>
  </dataValidations>
  <hyperlinks>
    <hyperlink ref="K10" r:id="rId1" xr:uid="{FEBD80E6-F22E-4841-A410-CCBC6DA3135D}"/>
  </hyperlinks>
  <pageMargins left="0.23622047244094491" right="0.23622047244094491" top="0.27559055118110237" bottom="0.27559055118110237"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E61DD-C0DF-4594-9725-85BF81671FF8}">
  <dimension ref="B1:AL67"/>
  <sheetViews>
    <sheetView view="pageBreakPreview" zoomScaleNormal="100" zoomScaleSheetLayoutView="100" workbookViewId="0"/>
  </sheetViews>
  <sheetFormatPr defaultColWidth="2.75" defaultRowHeight="13.15" customHeight="1"/>
  <cols>
    <col min="1" max="37" width="2.75" style="5"/>
    <col min="38" max="38" width="5.25" style="6" bestFit="1" customWidth="1"/>
    <col min="39" max="16384" width="2.75" style="5"/>
  </cols>
  <sheetData>
    <row r="1" spans="2:38" ht="13.15" customHeight="1">
      <c r="B1" s="282" t="s">
        <v>95</v>
      </c>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row>
    <row r="2" spans="2:38" ht="13.15" customHeight="1">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row>
    <row r="3" spans="2:38" ht="13.15" customHeight="1">
      <c r="B3" s="283" t="s">
        <v>23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5"/>
    </row>
    <row r="4" spans="2:38" ht="13.15" customHeight="1">
      <c r="B4" s="286" t="s">
        <v>45</v>
      </c>
      <c r="C4" s="287"/>
      <c r="D4" s="287"/>
      <c r="E4" s="287"/>
      <c r="F4" s="287"/>
      <c r="G4" s="287"/>
      <c r="H4" s="287"/>
      <c r="I4" s="287"/>
      <c r="J4" s="287"/>
      <c r="K4" s="287"/>
      <c r="L4" s="287"/>
      <c r="M4" s="287"/>
      <c r="N4" s="287"/>
      <c r="O4" s="287"/>
      <c r="P4" s="287"/>
      <c r="Q4" s="287"/>
      <c r="R4" s="287"/>
      <c r="S4" s="287"/>
      <c r="T4" s="287"/>
      <c r="U4" s="287"/>
      <c r="V4" s="287"/>
      <c r="W4" s="287"/>
      <c r="X4" s="287"/>
      <c r="Y4" s="287"/>
      <c r="Z4" s="287"/>
      <c r="AA4" s="287"/>
      <c r="AB4" s="287"/>
      <c r="AC4" s="287"/>
      <c r="AD4" s="287"/>
      <c r="AE4" s="287"/>
      <c r="AF4" s="287"/>
      <c r="AG4" s="287"/>
      <c r="AH4" s="287"/>
      <c r="AI4" s="288"/>
    </row>
    <row r="5" spans="2:38" ht="13.15" customHeight="1">
      <c r="B5" s="1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7"/>
    </row>
    <row r="6" spans="2:38" ht="13.15" customHeight="1">
      <c r="B6" s="289" t="s">
        <v>25</v>
      </c>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1"/>
    </row>
    <row r="7" spans="2:38" ht="13.15" customHeight="1">
      <c r="B7" s="286" t="s">
        <v>24</v>
      </c>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8"/>
    </row>
    <row r="8" spans="2:38" ht="13.15" customHeight="1">
      <c r="B8" s="15"/>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7"/>
    </row>
    <row r="9" spans="2:38" ht="13.15" customHeight="1">
      <c r="B9" s="289" t="s">
        <v>18</v>
      </c>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1"/>
    </row>
    <row r="10" spans="2:38" ht="13.15" customHeight="1">
      <c r="B10" s="7" t="s">
        <v>21</v>
      </c>
      <c r="C10" s="18"/>
      <c r="D10" s="18"/>
      <c r="E10" s="18"/>
      <c r="F10" s="18"/>
      <c r="G10" s="18"/>
      <c r="H10" s="18"/>
      <c r="I10" s="18"/>
      <c r="J10" s="18"/>
      <c r="K10" s="292" t="s">
        <v>26</v>
      </c>
      <c r="L10" s="292"/>
      <c r="M10" s="292"/>
      <c r="N10" s="292"/>
      <c r="O10" s="292"/>
      <c r="P10" s="292"/>
      <c r="Q10" s="292"/>
      <c r="R10" s="292"/>
      <c r="S10" s="292"/>
      <c r="T10" s="292"/>
      <c r="U10" s="292"/>
      <c r="V10" s="292"/>
      <c r="W10" s="292"/>
      <c r="X10" s="292"/>
      <c r="Y10" s="292"/>
      <c r="Z10" s="292"/>
      <c r="AA10" s="292"/>
      <c r="AB10" s="292"/>
      <c r="AC10" s="292"/>
      <c r="AD10" s="292"/>
      <c r="AE10" s="292"/>
      <c r="AF10" s="292"/>
      <c r="AG10" s="292"/>
      <c r="AH10" s="292"/>
      <c r="AI10" s="293"/>
    </row>
    <row r="11" spans="2:38" ht="13.15" customHeight="1">
      <c r="B11" s="7" t="s">
        <v>20</v>
      </c>
      <c r="C11" s="18"/>
      <c r="D11" s="18"/>
      <c r="E11" s="18"/>
      <c r="F11" s="18"/>
      <c r="G11" s="18"/>
      <c r="H11" s="18"/>
      <c r="I11" s="18"/>
      <c r="J11" s="18"/>
      <c r="K11" s="294" t="s">
        <v>22</v>
      </c>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5"/>
    </row>
    <row r="12" spans="2:38" ht="13.15" customHeight="1">
      <c r="B12" s="7"/>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9"/>
    </row>
    <row r="13" spans="2:38" ht="13.15" customHeight="1">
      <c r="B13" s="289" t="s">
        <v>19</v>
      </c>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1"/>
    </row>
    <row r="14" spans="2:38" ht="13.15" customHeight="1">
      <c r="B14" s="24" t="s">
        <v>54</v>
      </c>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6"/>
    </row>
    <row r="16" spans="2:38" ht="13.15" customHeight="1">
      <c r="B16" s="8" t="s">
        <v>2</v>
      </c>
      <c r="AL16" s="6" t="str">
        <f>IF(COUNTA(F17),F17,"事業場名を入力してください")</f>
        <v>帯広産業株式会社</v>
      </c>
    </row>
    <row r="17" spans="2:38" ht="13.15" customHeight="1">
      <c r="B17" s="217" t="s">
        <v>0</v>
      </c>
      <c r="C17" s="218"/>
      <c r="D17" s="218"/>
      <c r="E17" s="219"/>
      <c r="F17" s="223" t="s">
        <v>78</v>
      </c>
      <c r="G17" s="224"/>
      <c r="H17" s="224"/>
      <c r="I17" s="224"/>
      <c r="J17" s="224"/>
      <c r="K17" s="224"/>
      <c r="L17" s="224"/>
      <c r="M17" s="224"/>
      <c r="N17" s="224"/>
      <c r="O17" s="224"/>
      <c r="P17" s="224"/>
      <c r="Q17" s="224"/>
      <c r="R17" s="224"/>
      <c r="S17" s="225"/>
      <c r="T17" s="207" t="s">
        <v>1</v>
      </c>
      <c r="U17" s="207"/>
      <c r="V17" s="207"/>
      <c r="W17" s="269" t="s">
        <v>93</v>
      </c>
      <c r="X17" s="269"/>
      <c r="Y17" s="269"/>
      <c r="Z17" s="269"/>
      <c r="AA17" s="269"/>
      <c r="AB17" s="269"/>
      <c r="AC17" s="207" t="s">
        <v>10</v>
      </c>
      <c r="AD17" s="207"/>
      <c r="AE17" s="207"/>
      <c r="AF17" s="207"/>
      <c r="AG17" s="270">
        <v>35</v>
      </c>
      <c r="AH17" s="271"/>
      <c r="AI17" s="274" t="s">
        <v>4</v>
      </c>
      <c r="AL17" s="6" t="str">
        <f>IF(COUNTA(W17),W17,"業種を入力してください")</f>
        <v>自動車製品製造業</v>
      </c>
    </row>
    <row r="18" spans="2:38" ht="13.15" customHeight="1">
      <c r="B18" s="220"/>
      <c r="C18" s="221"/>
      <c r="D18" s="221"/>
      <c r="E18" s="222"/>
      <c r="F18" s="226"/>
      <c r="G18" s="227"/>
      <c r="H18" s="227"/>
      <c r="I18" s="227"/>
      <c r="J18" s="227"/>
      <c r="K18" s="227"/>
      <c r="L18" s="227"/>
      <c r="M18" s="227"/>
      <c r="N18" s="227"/>
      <c r="O18" s="227"/>
      <c r="P18" s="227"/>
      <c r="Q18" s="227"/>
      <c r="R18" s="227"/>
      <c r="S18" s="228"/>
      <c r="T18" s="207"/>
      <c r="U18" s="207"/>
      <c r="V18" s="207"/>
      <c r="W18" s="269"/>
      <c r="X18" s="269"/>
      <c r="Y18" s="269"/>
      <c r="Z18" s="269"/>
      <c r="AA18" s="269"/>
      <c r="AB18" s="269"/>
      <c r="AC18" s="207"/>
      <c r="AD18" s="207"/>
      <c r="AE18" s="207"/>
      <c r="AF18" s="207"/>
      <c r="AG18" s="272"/>
      <c r="AH18" s="273"/>
      <c r="AI18" s="275"/>
      <c r="AL18" s="6" t="str">
        <f>IF(COUNTA(AG17),AG17&amp;"人","労働者数を入力してください")</f>
        <v>35人</v>
      </c>
    </row>
    <row r="19" spans="2:38" ht="13.15" customHeight="1">
      <c r="B19" s="217" t="s">
        <v>11</v>
      </c>
      <c r="C19" s="218"/>
      <c r="D19" s="218"/>
      <c r="E19" s="219"/>
      <c r="F19" s="223" t="s">
        <v>79</v>
      </c>
      <c r="G19" s="224"/>
      <c r="H19" s="224"/>
      <c r="I19" s="224"/>
      <c r="J19" s="224"/>
      <c r="K19" s="224"/>
      <c r="L19" s="224"/>
      <c r="M19" s="224"/>
      <c r="N19" s="224"/>
      <c r="O19" s="224"/>
      <c r="P19" s="224"/>
      <c r="Q19" s="224"/>
      <c r="R19" s="224"/>
      <c r="S19" s="225"/>
      <c r="T19" s="207" t="s">
        <v>9</v>
      </c>
      <c r="U19" s="207"/>
      <c r="V19" s="207"/>
      <c r="W19" s="201" t="s">
        <v>7</v>
      </c>
      <c r="X19" s="203" t="s">
        <v>80</v>
      </c>
      <c r="Y19" s="203"/>
      <c r="Z19" s="203"/>
      <c r="AA19" s="201" t="s">
        <v>6</v>
      </c>
      <c r="AB19" s="203" t="s">
        <v>81</v>
      </c>
      <c r="AC19" s="203"/>
      <c r="AD19" s="203"/>
      <c r="AE19" s="201" t="s">
        <v>6</v>
      </c>
      <c r="AF19" s="203" t="s">
        <v>82</v>
      </c>
      <c r="AG19" s="203"/>
      <c r="AH19" s="203"/>
      <c r="AI19" s="205" t="s">
        <v>5</v>
      </c>
      <c r="AL19" s="6" t="str">
        <f>IF(COUNTA(F19),F19,"所在地を入力してください")</f>
        <v>帯広市〇〇</v>
      </c>
    </row>
    <row r="20" spans="2:38" ht="13.15" customHeight="1">
      <c r="B20" s="220"/>
      <c r="C20" s="221"/>
      <c r="D20" s="221"/>
      <c r="E20" s="222"/>
      <c r="F20" s="226"/>
      <c r="G20" s="227"/>
      <c r="H20" s="227"/>
      <c r="I20" s="227"/>
      <c r="J20" s="227"/>
      <c r="K20" s="227"/>
      <c r="L20" s="227"/>
      <c r="M20" s="227"/>
      <c r="N20" s="227"/>
      <c r="O20" s="227"/>
      <c r="P20" s="227"/>
      <c r="Q20" s="227"/>
      <c r="R20" s="227"/>
      <c r="S20" s="228"/>
      <c r="T20" s="207"/>
      <c r="U20" s="207"/>
      <c r="V20" s="207"/>
      <c r="W20" s="202"/>
      <c r="X20" s="204"/>
      <c r="Y20" s="204"/>
      <c r="Z20" s="204"/>
      <c r="AA20" s="202"/>
      <c r="AB20" s="204"/>
      <c r="AC20" s="204"/>
      <c r="AD20" s="204"/>
      <c r="AE20" s="202"/>
      <c r="AF20" s="204"/>
      <c r="AG20" s="204"/>
      <c r="AH20" s="204"/>
      <c r="AI20" s="206"/>
      <c r="AL20" s="6" t="str">
        <f>IF(AND(COUNTA(X19),COUNTA(AB19),COUNTA(AF19)),X19&amp;"-"&amp;AB19&amp;"-"&amp;AF19,"連絡先を入力してください")</f>
        <v>0155-XX-XXXX</v>
      </c>
    </row>
    <row r="22" spans="2:38" ht="13.15" customHeight="1">
      <c r="B22" s="8" t="s">
        <v>51</v>
      </c>
    </row>
    <row r="23" spans="2:38" ht="13.15" customHeight="1">
      <c r="B23" s="276"/>
      <c r="C23" s="277"/>
      <c r="D23" s="277"/>
      <c r="E23" s="277"/>
      <c r="F23" s="277"/>
      <c r="G23" s="277"/>
      <c r="H23" s="278"/>
      <c r="I23" s="279" t="s">
        <v>50</v>
      </c>
      <c r="J23" s="280"/>
      <c r="K23" s="280"/>
      <c r="L23" s="280"/>
      <c r="M23" s="281"/>
      <c r="N23" s="279" t="s">
        <v>49</v>
      </c>
      <c r="O23" s="280"/>
      <c r="P23" s="280"/>
      <c r="Q23" s="280"/>
      <c r="R23" s="281"/>
      <c r="Z23" s="6"/>
      <c r="AL23" s="5"/>
    </row>
    <row r="24" spans="2:38" ht="13.15" customHeight="1">
      <c r="B24" s="229" t="s">
        <v>48</v>
      </c>
      <c r="C24" s="230"/>
      <c r="D24" s="230"/>
      <c r="E24" s="230"/>
      <c r="F24" s="230"/>
      <c r="G24" s="230"/>
      <c r="H24" s="231"/>
      <c r="I24" s="250" t="s">
        <v>28</v>
      </c>
      <c r="J24" s="251"/>
      <c r="K24" s="251"/>
      <c r="L24" s="251"/>
      <c r="M24" s="252"/>
      <c r="N24" s="250"/>
      <c r="O24" s="251"/>
      <c r="P24" s="251"/>
      <c r="Q24" s="251"/>
      <c r="R24" s="252"/>
      <c r="Z24" s="6"/>
      <c r="AL24" s="6" t="str">
        <f>IF(COUNTA(I24,N24)=1,"OK","いずれか１つに〇を入力してください")</f>
        <v>OK</v>
      </c>
    </row>
    <row r="25" spans="2:38" ht="13.15" customHeight="1">
      <c r="B25" s="232"/>
      <c r="C25" s="233"/>
      <c r="D25" s="233"/>
      <c r="E25" s="233"/>
      <c r="F25" s="233"/>
      <c r="G25" s="233"/>
      <c r="H25" s="234"/>
      <c r="I25" s="253"/>
      <c r="J25" s="254"/>
      <c r="K25" s="254"/>
      <c r="L25" s="254"/>
      <c r="M25" s="255"/>
      <c r="N25" s="253"/>
      <c r="O25" s="254"/>
      <c r="P25" s="254"/>
      <c r="Q25" s="254"/>
      <c r="R25" s="255"/>
      <c r="Z25" s="6"/>
      <c r="AL25" s="6" t="str">
        <f>IF(AND(AL24="OK",I24="〇"),"出席","")</f>
        <v>出席</v>
      </c>
    </row>
    <row r="26" spans="2:38" ht="13.15" customHeight="1">
      <c r="B26" s="235"/>
      <c r="C26" s="236"/>
      <c r="D26" s="236"/>
      <c r="E26" s="236"/>
      <c r="F26" s="236"/>
      <c r="G26" s="236"/>
      <c r="H26" s="237"/>
      <c r="I26" s="256"/>
      <c r="J26" s="257"/>
      <c r="K26" s="257"/>
      <c r="L26" s="257"/>
      <c r="M26" s="258"/>
      <c r="N26" s="256"/>
      <c r="O26" s="257"/>
      <c r="P26" s="257"/>
      <c r="Q26" s="257"/>
      <c r="R26" s="258"/>
      <c r="Z26" s="6"/>
      <c r="AL26" s="6" t="str">
        <f>IF(AND(AL24="OK",N24="〇"),"欠席","")</f>
        <v/>
      </c>
    </row>
    <row r="27" spans="2:38" ht="13.15" customHeight="1">
      <c r="B27" s="229" t="s">
        <v>47</v>
      </c>
      <c r="C27" s="230"/>
      <c r="D27" s="230"/>
      <c r="E27" s="230"/>
      <c r="F27" s="230"/>
      <c r="G27" s="230"/>
      <c r="H27" s="231"/>
      <c r="I27" s="259" t="s">
        <v>46</v>
      </c>
      <c r="J27" s="259"/>
      <c r="K27" s="259"/>
      <c r="L27" s="259"/>
      <c r="M27" s="259"/>
      <c r="N27" s="259"/>
      <c r="O27" s="259"/>
      <c r="P27" s="259"/>
      <c r="Q27" s="259"/>
      <c r="R27" s="259"/>
      <c r="S27" s="259"/>
      <c r="T27" s="259"/>
      <c r="U27" s="259"/>
      <c r="V27" s="259"/>
      <c r="W27" s="259"/>
      <c r="X27" s="259"/>
      <c r="Y27" s="259"/>
      <c r="Z27" s="260"/>
      <c r="AA27" s="261"/>
      <c r="AB27" s="262"/>
    </row>
    <row r="28" spans="2:38" ht="13.15" customHeight="1">
      <c r="B28" s="232"/>
      <c r="C28" s="233"/>
      <c r="D28" s="233"/>
      <c r="E28" s="233"/>
      <c r="F28" s="233"/>
      <c r="G28" s="233"/>
      <c r="H28" s="234"/>
      <c r="I28" s="259"/>
      <c r="J28" s="259"/>
      <c r="K28" s="259"/>
      <c r="L28" s="259"/>
      <c r="M28" s="259"/>
      <c r="N28" s="259"/>
      <c r="O28" s="259"/>
      <c r="P28" s="259"/>
      <c r="Q28" s="259"/>
      <c r="R28" s="259"/>
      <c r="S28" s="259"/>
      <c r="T28" s="259"/>
      <c r="U28" s="259"/>
      <c r="V28" s="259"/>
      <c r="W28" s="259"/>
      <c r="X28" s="259"/>
      <c r="Y28" s="259"/>
      <c r="Z28" s="263"/>
      <c r="AA28" s="264"/>
      <c r="AB28" s="265"/>
      <c r="AL28" s="6" t="str">
        <f>IF(AND(AL26="欠席",COUNTA(Z27)=0),"理由を記入してください","")</f>
        <v/>
      </c>
    </row>
    <row r="29" spans="2:38" ht="13.15" customHeight="1">
      <c r="B29" s="232"/>
      <c r="C29" s="233"/>
      <c r="D29" s="233"/>
      <c r="E29" s="233"/>
      <c r="F29" s="233"/>
      <c r="G29" s="233"/>
      <c r="H29" s="234"/>
      <c r="I29" s="259"/>
      <c r="J29" s="259"/>
      <c r="K29" s="259"/>
      <c r="L29" s="259"/>
      <c r="M29" s="259"/>
      <c r="N29" s="259"/>
      <c r="O29" s="259"/>
      <c r="P29" s="259"/>
      <c r="Q29" s="259"/>
      <c r="R29" s="259"/>
      <c r="S29" s="259"/>
      <c r="T29" s="259"/>
      <c r="U29" s="259"/>
      <c r="V29" s="259"/>
      <c r="W29" s="259"/>
      <c r="X29" s="259"/>
      <c r="Y29" s="259"/>
      <c r="Z29" s="263"/>
      <c r="AA29" s="264"/>
      <c r="AB29" s="265"/>
    </row>
    <row r="30" spans="2:38" ht="13.15" customHeight="1">
      <c r="B30" s="232"/>
      <c r="C30" s="233"/>
      <c r="D30" s="233"/>
      <c r="E30" s="233"/>
      <c r="F30" s="233"/>
      <c r="G30" s="233"/>
      <c r="H30" s="234"/>
      <c r="I30" s="259"/>
      <c r="J30" s="259"/>
      <c r="K30" s="259"/>
      <c r="L30" s="259"/>
      <c r="M30" s="259"/>
      <c r="N30" s="259"/>
      <c r="O30" s="259"/>
      <c r="P30" s="259"/>
      <c r="Q30" s="259"/>
      <c r="R30" s="259"/>
      <c r="S30" s="259"/>
      <c r="T30" s="259"/>
      <c r="U30" s="259"/>
      <c r="V30" s="259"/>
      <c r="W30" s="259"/>
      <c r="X30" s="259"/>
      <c r="Y30" s="259"/>
      <c r="Z30" s="263"/>
      <c r="AA30" s="264"/>
      <c r="AB30" s="265"/>
    </row>
    <row r="31" spans="2:38" ht="13.15" customHeight="1">
      <c r="B31" s="235"/>
      <c r="C31" s="236"/>
      <c r="D31" s="236"/>
      <c r="E31" s="236"/>
      <c r="F31" s="236"/>
      <c r="G31" s="236"/>
      <c r="H31" s="237"/>
      <c r="I31" s="259"/>
      <c r="J31" s="259"/>
      <c r="K31" s="259"/>
      <c r="L31" s="259"/>
      <c r="M31" s="259"/>
      <c r="N31" s="259"/>
      <c r="O31" s="259"/>
      <c r="P31" s="259"/>
      <c r="Q31" s="259"/>
      <c r="R31" s="259"/>
      <c r="S31" s="259"/>
      <c r="T31" s="259"/>
      <c r="U31" s="259"/>
      <c r="V31" s="259"/>
      <c r="W31" s="259"/>
      <c r="X31" s="259"/>
      <c r="Y31" s="259"/>
      <c r="Z31" s="266"/>
      <c r="AA31" s="267"/>
      <c r="AB31" s="268"/>
    </row>
    <row r="32" spans="2:38" ht="13.15" customHeight="1">
      <c r="B32" s="229" t="s">
        <v>53</v>
      </c>
      <c r="C32" s="230"/>
      <c r="D32" s="230"/>
      <c r="E32" s="230"/>
      <c r="F32" s="230"/>
      <c r="G32" s="230"/>
      <c r="H32" s="230"/>
      <c r="I32" s="230"/>
      <c r="J32" s="230"/>
      <c r="K32" s="230"/>
      <c r="L32" s="230"/>
      <c r="M32" s="230"/>
      <c r="N32" s="230"/>
      <c r="O32" s="231"/>
      <c r="P32" s="238"/>
      <c r="Q32" s="239"/>
      <c r="R32" s="239"/>
      <c r="S32" s="239"/>
      <c r="T32" s="239"/>
      <c r="U32" s="239"/>
      <c r="V32" s="239"/>
      <c r="W32" s="239"/>
      <c r="X32" s="239"/>
      <c r="Y32" s="239"/>
      <c r="Z32" s="239"/>
      <c r="AA32" s="239"/>
      <c r="AB32" s="239"/>
      <c r="AC32" s="239"/>
      <c r="AD32" s="239"/>
      <c r="AE32" s="239"/>
      <c r="AF32" s="239"/>
      <c r="AG32" s="239"/>
      <c r="AH32" s="239"/>
      <c r="AI32" s="240"/>
      <c r="AL32" s="6" t="str">
        <f>IF(AND(OR(Z27="ａ",Z27="ｃ"),COUNTA(P32)=0),"理由を記入してください","")</f>
        <v/>
      </c>
    </row>
    <row r="33" spans="2:38" ht="13.15" customHeight="1">
      <c r="B33" s="232"/>
      <c r="C33" s="233"/>
      <c r="D33" s="233"/>
      <c r="E33" s="233"/>
      <c r="F33" s="233"/>
      <c r="G33" s="233"/>
      <c r="H33" s="233"/>
      <c r="I33" s="233"/>
      <c r="J33" s="233"/>
      <c r="K33" s="233"/>
      <c r="L33" s="233"/>
      <c r="M33" s="233"/>
      <c r="N33" s="233"/>
      <c r="O33" s="234"/>
      <c r="P33" s="241"/>
      <c r="Q33" s="242"/>
      <c r="R33" s="242"/>
      <c r="S33" s="242"/>
      <c r="T33" s="242"/>
      <c r="U33" s="242"/>
      <c r="V33" s="242"/>
      <c r="W33" s="242"/>
      <c r="X33" s="242"/>
      <c r="Y33" s="242"/>
      <c r="Z33" s="242"/>
      <c r="AA33" s="242"/>
      <c r="AB33" s="242"/>
      <c r="AC33" s="242"/>
      <c r="AD33" s="242"/>
      <c r="AE33" s="242"/>
      <c r="AF33" s="242"/>
      <c r="AG33" s="242"/>
      <c r="AH33" s="242"/>
      <c r="AI33" s="243"/>
    </row>
    <row r="34" spans="2:38" ht="13.15" customHeight="1">
      <c r="B34" s="232"/>
      <c r="C34" s="233"/>
      <c r="D34" s="233"/>
      <c r="E34" s="233"/>
      <c r="F34" s="233"/>
      <c r="G34" s="233"/>
      <c r="H34" s="233"/>
      <c r="I34" s="233"/>
      <c r="J34" s="233"/>
      <c r="K34" s="233"/>
      <c r="L34" s="233"/>
      <c r="M34" s="233"/>
      <c r="N34" s="233"/>
      <c r="O34" s="234"/>
      <c r="P34" s="244"/>
      <c r="Q34" s="245"/>
      <c r="R34" s="245"/>
      <c r="S34" s="245"/>
      <c r="T34" s="245"/>
      <c r="U34" s="245"/>
      <c r="V34" s="245"/>
      <c r="W34" s="245"/>
      <c r="X34" s="245"/>
      <c r="Y34" s="245"/>
      <c r="Z34" s="245"/>
      <c r="AA34" s="245"/>
      <c r="AB34" s="245"/>
      <c r="AC34" s="245"/>
      <c r="AD34" s="245"/>
      <c r="AE34" s="245"/>
      <c r="AF34" s="245"/>
      <c r="AG34" s="245"/>
      <c r="AH34" s="245"/>
      <c r="AI34" s="246"/>
    </row>
    <row r="35" spans="2:38" ht="13.15" customHeight="1">
      <c r="B35" s="235"/>
      <c r="C35" s="236"/>
      <c r="D35" s="236"/>
      <c r="E35" s="236"/>
      <c r="F35" s="236"/>
      <c r="G35" s="236"/>
      <c r="H35" s="236"/>
      <c r="I35" s="236"/>
      <c r="J35" s="236"/>
      <c r="K35" s="236"/>
      <c r="L35" s="236"/>
      <c r="M35" s="236"/>
      <c r="N35" s="236"/>
      <c r="O35" s="237"/>
      <c r="P35" s="247"/>
      <c r="Q35" s="248"/>
      <c r="R35" s="248"/>
      <c r="S35" s="248"/>
      <c r="T35" s="248"/>
      <c r="U35" s="248"/>
      <c r="V35" s="248"/>
      <c r="W35" s="248"/>
      <c r="X35" s="248"/>
      <c r="Y35" s="248"/>
      <c r="Z35" s="248"/>
      <c r="AA35" s="248"/>
      <c r="AB35" s="248"/>
      <c r="AC35" s="248"/>
      <c r="AD35" s="248"/>
      <c r="AE35" s="248"/>
      <c r="AF35" s="248"/>
      <c r="AG35" s="248"/>
      <c r="AH35" s="248"/>
      <c r="AI35" s="249"/>
    </row>
    <row r="36" spans="2:38" ht="13.15" customHeight="1">
      <c r="B36" s="27" t="s">
        <v>52</v>
      </c>
    </row>
    <row r="38" spans="2:38" ht="13.15" customHeight="1">
      <c r="B38" s="8" t="s">
        <v>55</v>
      </c>
    </row>
    <row r="39" spans="2:38" ht="13.15" customHeight="1">
      <c r="B39" s="214">
        <v>1</v>
      </c>
      <c r="C39" s="217" t="s">
        <v>3</v>
      </c>
      <c r="D39" s="218"/>
      <c r="E39" s="219"/>
      <c r="F39" s="223" t="s">
        <v>86</v>
      </c>
      <c r="G39" s="224"/>
      <c r="H39" s="224"/>
      <c r="I39" s="224"/>
      <c r="J39" s="224"/>
      <c r="K39" s="224"/>
      <c r="L39" s="224"/>
      <c r="M39" s="224"/>
      <c r="N39" s="224"/>
      <c r="O39" s="224"/>
      <c r="P39" s="224"/>
      <c r="Q39" s="224"/>
      <c r="R39" s="225"/>
      <c r="S39" s="207" t="s">
        <v>8</v>
      </c>
      <c r="T39" s="207"/>
      <c r="U39" s="207"/>
      <c r="V39" s="207"/>
      <c r="W39" s="223" t="s">
        <v>83</v>
      </c>
      <c r="X39" s="224"/>
      <c r="Y39" s="224"/>
      <c r="Z39" s="224"/>
      <c r="AA39" s="224"/>
      <c r="AB39" s="224"/>
      <c r="AC39" s="224"/>
      <c r="AD39" s="224"/>
      <c r="AE39" s="224"/>
      <c r="AF39" s="224"/>
      <c r="AG39" s="224"/>
      <c r="AH39" s="224"/>
      <c r="AI39" s="225"/>
      <c r="AL39" s="6" t="str">
        <f>IF(COUNTA(F39),F39,"出席予定者の職名を入力してください")</f>
        <v>代表取締役</v>
      </c>
    </row>
    <row r="40" spans="2:38" ht="13.15" customHeight="1">
      <c r="B40" s="215"/>
      <c r="C40" s="220"/>
      <c r="D40" s="221"/>
      <c r="E40" s="222"/>
      <c r="F40" s="226"/>
      <c r="G40" s="227"/>
      <c r="H40" s="227"/>
      <c r="I40" s="227"/>
      <c r="J40" s="227"/>
      <c r="K40" s="227"/>
      <c r="L40" s="227"/>
      <c r="M40" s="227"/>
      <c r="N40" s="227"/>
      <c r="O40" s="227"/>
      <c r="P40" s="227"/>
      <c r="Q40" s="227"/>
      <c r="R40" s="228"/>
      <c r="S40" s="207"/>
      <c r="T40" s="207"/>
      <c r="U40" s="207"/>
      <c r="V40" s="207"/>
      <c r="W40" s="226"/>
      <c r="X40" s="227"/>
      <c r="Y40" s="227"/>
      <c r="Z40" s="227"/>
      <c r="AA40" s="227"/>
      <c r="AB40" s="227"/>
      <c r="AC40" s="227"/>
      <c r="AD40" s="227"/>
      <c r="AE40" s="227"/>
      <c r="AF40" s="227"/>
      <c r="AG40" s="227"/>
      <c r="AH40" s="227"/>
      <c r="AI40" s="228"/>
      <c r="AL40" s="6" t="str">
        <f>IF(COUNTA(V39),V39,"出席予定者の氏名を入力してください")</f>
        <v>出席予定者の氏名を入力してください</v>
      </c>
    </row>
    <row r="41" spans="2:38" ht="13.15" customHeight="1">
      <c r="B41" s="215"/>
      <c r="C41" s="207" t="s">
        <v>9</v>
      </c>
      <c r="D41" s="207"/>
      <c r="E41" s="207"/>
      <c r="F41" s="201" t="s">
        <v>7</v>
      </c>
      <c r="G41" s="203" t="s">
        <v>85</v>
      </c>
      <c r="H41" s="203"/>
      <c r="I41" s="203"/>
      <c r="J41" s="201" t="s">
        <v>6</v>
      </c>
      <c r="K41" s="203" t="s">
        <v>29</v>
      </c>
      <c r="L41" s="203"/>
      <c r="M41" s="203"/>
      <c r="N41" s="201" t="s">
        <v>6</v>
      </c>
      <c r="O41" s="203" t="s">
        <v>29</v>
      </c>
      <c r="P41" s="203"/>
      <c r="Q41" s="203"/>
      <c r="R41" s="205" t="s">
        <v>5</v>
      </c>
      <c r="S41" s="207" t="s">
        <v>77</v>
      </c>
      <c r="T41" s="207"/>
      <c r="U41" s="207"/>
      <c r="V41" s="207"/>
      <c r="W41" s="223" t="s">
        <v>94</v>
      </c>
      <c r="X41" s="224"/>
      <c r="Y41" s="224"/>
      <c r="Z41" s="224"/>
      <c r="AA41" s="224"/>
      <c r="AB41" s="224"/>
      <c r="AC41" s="224"/>
      <c r="AD41" s="224"/>
      <c r="AE41" s="224"/>
      <c r="AF41" s="224"/>
      <c r="AG41" s="224"/>
      <c r="AH41" s="224"/>
      <c r="AI41" s="225"/>
      <c r="AL41" s="6" t="str">
        <f>IF(AND(COUNTA(G41),COUNTA(K41),COUNTA(O41)),G41&amp;"-"&amp;K41&amp;"-"&amp;O41,"出席予定者の連絡先を入力してください")</f>
        <v>0X0-XXXX-XXXX</v>
      </c>
    </row>
    <row r="42" spans="2:38" ht="13.15" customHeight="1">
      <c r="B42" s="216"/>
      <c r="C42" s="207"/>
      <c r="D42" s="207"/>
      <c r="E42" s="207"/>
      <c r="F42" s="202"/>
      <c r="G42" s="204"/>
      <c r="H42" s="204"/>
      <c r="I42" s="204"/>
      <c r="J42" s="202"/>
      <c r="K42" s="204"/>
      <c r="L42" s="204"/>
      <c r="M42" s="204"/>
      <c r="N42" s="202"/>
      <c r="O42" s="204"/>
      <c r="P42" s="204"/>
      <c r="Q42" s="204"/>
      <c r="R42" s="206"/>
      <c r="S42" s="207"/>
      <c r="T42" s="207"/>
      <c r="U42" s="207"/>
      <c r="V42" s="207"/>
      <c r="W42" s="226"/>
      <c r="X42" s="227"/>
      <c r="Y42" s="227"/>
      <c r="Z42" s="227"/>
      <c r="AA42" s="227"/>
      <c r="AB42" s="227"/>
      <c r="AC42" s="227"/>
      <c r="AD42" s="227"/>
      <c r="AE42" s="227"/>
      <c r="AF42" s="227"/>
      <c r="AG42" s="227"/>
      <c r="AH42" s="227"/>
      <c r="AI42" s="228"/>
      <c r="AL42" s="6" t="str">
        <f>IF(COUNTA(W41),W41,"ユーザー名を入力してください")</f>
        <v>帯広産業（株）</v>
      </c>
    </row>
    <row r="43" spans="2:38" ht="13.15" customHeight="1">
      <c r="B43" s="214">
        <v>2</v>
      </c>
      <c r="C43" s="217" t="s">
        <v>3</v>
      </c>
      <c r="D43" s="218"/>
      <c r="E43" s="219"/>
      <c r="F43" s="223" t="s">
        <v>84</v>
      </c>
      <c r="G43" s="224"/>
      <c r="H43" s="224"/>
      <c r="I43" s="224"/>
      <c r="J43" s="224"/>
      <c r="K43" s="224"/>
      <c r="L43" s="224"/>
      <c r="M43" s="224"/>
      <c r="N43" s="224"/>
      <c r="O43" s="224"/>
      <c r="P43" s="224"/>
      <c r="Q43" s="224"/>
      <c r="R43" s="225"/>
      <c r="S43" s="207" t="s">
        <v>8</v>
      </c>
      <c r="T43" s="207"/>
      <c r="U43" s="207"/>
      <c r="V43" s="207"/>
      <c r="W43" s="223" t="s">
        <v>87</v>
      </c>
      <c r="X43" s="224"/>
      <c r="Y43" s="224"/>
      <c r="Z43" s="224"/>
      <c r="AA43" s="224"/>
      <c r="AB43" s="224"/>
      <c r="AC43" s="224"/>
      <c r="AD43" s="224"/>
      <c r="AE43" s="224"/>
      <c r="AF43" s="224"/>
      <c r="AG43" s="224"/>
      <c r="AH43" s="224"/>
      <c r="AI43" s="225"/>
      <c r="AL43" s="6" t="str">
        <f>IF(COUNTA(F43),F43,"")</f>
        <v>部長</v>
      </c>
    </row>
    <row r="44" spans="2:38" ht="13.15" customHeight="1">
      <c r="B44" s="215"/>
      <c r="C44" s="220"/>
      <c r="D44" s="221"/>
      <c r="E44" s="222"/>
      <c r="F44" s="226"/>
      <c r="G44" s="227"/>
      <c r="H44" s="227"/>
      <c r="I44" s="227"/>
      <c r="J44" s="227"/>
      <c r="K44" s="227"/>
      <c r="L44" s="227"/>
      <c r="M44" s="227"/>
      <c r="N44" s="227"/>
      <c r="O44" s="227"/>
      <c r="P44" s="227"/>
      <c r="Q44" s="227"/>
      <c r="R44" s="228"/>
      <c r="S44" s="207"/>
      <c r="T44" s="207"/>
      <c r="U44" s="207"/>
      <c r="V44" s="207"/>
      <c r="W44" s="226"/>
      <c r="X44" s="227"/>
      <c r="Y44" s="227"/>
      <c r="Z44" s="227"/>
      <c r="AA44" s="227"/>
      <c r="AB44" s="227"/>
      <c r="AC44" s="227"/>
      <c r="AD44" s="227"/>
      <c r="AE44" s="227"/>
      <c r="AF44" s="227"/>
      <c r="AG44" s="227"/>
      <c r="AH44" s="227"/>
      <c r="AI44" s="228"/>
      <c r="AL44" s="6" t="str">
        <f>IF(COUNTA(W43),W43,"")</f>
        <v>十勝　花子</v>
      </c>
    </row>
    <row r="45" spans="2:38" ht="13.15" customHeight="1">
      <c r="B45" s="215"/>
      <c r="C45" s="207" t="s">
        <v>9</v>
      </c>
      <c r="D45" s="207"/>
      <c r="E45" s="207"/>
      <c r="F45" s="201" t="s">
        <v>7</v>
      </c>
      <c r="G45" s="203" t="s">
        <v>85</v>
      </c>
      <c r="H45" s="203"/>
      <c r="I45" s="203"/>
      <c r="J45" s="201" t="s">
        <v>6</v>
      </c>
      <c r="K45" s="203" t="s">
        <v>29</v>
      </c>
      <c r="L45" s="203"/>
      <c r="M45" s="203"/>
      <c r="N45" s="201" t="s">
        <v>6</v>
      </c>
      <c r="O45" s="203" t="s">
        <v>29</v>
      </c>
      <c r="P45" s="203"/>
      <c r="Q45" s="203"/>
      <c r="R45" s="205" t="s">
        <v>5</v>
      </c>
      <c r="S45" s="207" t="s">
        <v>77</v>
      </c>
      <c r="T45" s="207"/>
      <c r="U45" s="207"/>
      <c r="V45" s="207"/>
      <c r="W45" s="223" t="s">
        <v>88</v>
      </c>
      <c r="X45" s="224"/>
      <c r="Y45" s="224"/>
      <c r="Z45" s="224"/>
      <c r="AA45" s="224"/>
      <c r="AB45" s="224"/>
      <c r="AC45" s="224"/>
      <c r="AD45" s="224"/>
      <c r="AE45" s="224"/>
      <c r="AF45" s="224"/>
      <c r="AG45" s="224"/>
      <c r="AH45" s="224"/>
      <c r="AI45" s="225"/>
      <c r="AL45" s="6" t="str">
        <f>IF(AND(COUNTA(G45),COUNTA(K45),COUNTA(O45)),G45&amp;"-"&amp;K45&amp;"-"&amp;O45,"")</f>
        <v>0X0-XXXX-XXXX</v>
      </c>
    </row>
    <row r="46" spans="2:38" ht="13.15" customHeight="1">
      <c r="B46" s="216"/>
      <c r="C46" s="207"/>
      <c r="D46" s="207"/>
      <c r="E46" s="207"/>
      <c r="F46" s="202"/>
      <c r="G46" s="204"/>
      <c r="H46" s="204"/>
      <c r="I46" s="204"/>
      <c r="J46" s="202"/>
      <c r="K46" s="204"/>
      <c r="L46" s="204"/>
      <c r="M46" s="204"/>
      <c r="N46" s="202"/>
      <c r="O46" s="204"/>
      <c r="P46" s="204"/>
      <c r="Q46" s="204"/>
      <c r="R46" s="206"/>
      <c r="S46" s="207"/>
      <c r="T46" s="207"/>
      <c r="U46" s="207"/>
      <c r="V46" s="207"/>
      <c r="W46" s="226"/>
      <c r="X46" s="227"/>
      <c r="Y46" s="227"/>
      <c r="Z46" s="227"/>
      <c r="AA46" s="227"/>
      <c r="AB46" s="227"/>
      <c r="AC46" s="227"/>
      <c r="AD46" s="227"/>
      <c r="AE46" s="227"/>
      <c r="AF46" s="227"/>
      <c r="AG46" s="227"/>
      <c r="AH46" s="227"/>
      <c r="AI46" s="228"/>
      <c r="AL46" s="6" t="str">
        <f>IF(COUNTA(W45),W45,"")</f>
        <v>同上</v>
      </c>
    </row>
    <row r="47" spans="2:38" ht="13.15" customHeight="1">
      <c r="B47" s="1" t="s">
        <v>96</v>
      </c>
    </row>
    <row r="49" spans="2:38" ht="13.15" customHeight="1">
      <c r="B49" s="8" t="s">
        <v>72</v>
      </c>
    </row>
    <row r="50" spans="2:38" ht="13.15" customHeight="1">
      <c r="B50" s="171">
        <v>1</v>
      </c>
      <c r="C50" s="192" t="s">
        <v>56</v>
      </c>
      <c r="D50" s="193"/>
      <c r="E50" s="193"/>
      <c r="F50" s="193"/>
      <c r="G50" s="193"/>
      <c r="H50" s="193"/>
      <c r="I50" s="193"/>
      <c r="J50" s="193"/>
      <c r="K50" s="193"/>
      <c r="L50" s="193"/>
      <c r="M50" s="193"/>
      <c r="N50" s="193"/>
      <c r="O50" s="193"/>
      <c r="P50" s="193"/>
      <c r="Q50" s="194"/>
      <c r="R50" s="211" t="s">
        <v>63</v>
      </c>
      <c r="S50" s="212"/>
      <c r="T50" s="212"/>
      <c r="U50" s="212"/>
      <c r="V50" s="212"/>
      <c r="W50" s="212"/>
      <c r="X50" s="212"/>
      <c r="Y50" s="212"/>
      <c r="Z50" s="212"/>
      <c r="AA50" s="212"/>
      <c r="AB50" s="212"/>
      <c r="AC50" s="212"/>
      <c r="AD50" s="212"/>
      <c r="AE50" s="212"/>
      <c r="AF50" s="213"/>
      <c r="AG50" s="174" t="s">
        <v>74</v>
      </c>
      <c r="AH50" s="175"/>
      <c r="AI50" s="176"/>
      <c r="AL50" s="6" t="str">
        <f>IF(AG50="","回答を記入してください",AG50)</f>
        <v>ａ</v>
      </c>
    </row>
    <row r="51" spans="2:38" ht="13.15" customHeight="1">
      <c r="B51" s="172"/>
      <c r="C51" s="195"/>
      <c r="D51" s="196"/>
      <c r="E51" s="196"/>
      <c r="F51" s="196"/>
      <c r="G51" s="196"/>
      <c r="H51" s="196"/>
      <c r="I51" s="196"/>
      <c r="J51" s="196"/>
      <c r="K51" s="196"/>
      <c r="L51" s="196"/>
      <c r="M51" s="196"/>
      <c r="N51" s="196"/>
      <c r="O51" s="196"/>
      <c r="P51" s="196"/>
      <c r="Q51" s="197"/>
      <c r="R51" s="208" t="s">
        <v>67</v>
      </c>
      <c r="S51" s="209"/>
      <c r="T51" s="209"/>
      <c r="U51" s="209"/>
      <c r="V51" s="209"/>
      <c r="W51" s="209"/>
      <c r="X51" s="209"/>
      <c r="Y51" s="209"/>
      <c r="Z51" s="209"/>
      <c r="AA51" s="209"/>
      <c r="AB51" s="209"/>
      <c r="AC51" s="209"/>
      <c r="AD51" s="209"/>
      <c r="AE51" s="209"/>
      <c r="AF51" s="210"/>
      <c r="AG51" s="177"/>
      <c r="AH51" s="178"/>
      <c r="AI51" s="179"/>
    </row>
    <row r="52" spans="2:38" ht="13.15" customHeight="1">
      <c r="B52" s="173"/>
      <c r="C52" s="198"/>
      <c r="D52" s="199"/>
      <c r="E52" s="199"/>
      <c r="F52" s="199"/>
      <c r="G52" s="199"/>
      <c r="H52" s="199"/>
      <c r="I52" s="199"/>
      <c r="J52" s="199"/>
      <c r="K52" s="199"/>
      <c r="L52" s="199"/>
      <c r="M52" s="199"/>
      <c r="N52" s="199"/>
      <c r="O52" s="199"/>
      <c r="P52" s="199"/>
      <c r="Q52" s="200"/>
      <c r="R52" s="162" t="s">
        <v>71</v>
      </c>
      <c r="S52" s="163"/>
      <c r="T52" s="163"/>
      <c r="U52" s="163"/>
      <c r="V52" s="163"/>
      <c r="W52" s="163"/>
      <c r="X52" s="163"/>
      <c r="Y52" s="163"/>
      <c r="Z52" s="163"/>
      <c r="AA52" s="163"/>
      <c r="AB52" s="163"/>
      <c r="AC52" s="163"/>
      <c r="AD52" s="163"/>
      <c r="AE52" s="163"/>
      <c r="AF52" s="164"/>
      <c r="AG52" s="180"/>
      <c r="AH52" s="181"/>
      <c r="AI52" s="182"/>
    </row>
    <row r="53" spans="2:38" ht="13.15" customHeight="1">
      <c r="B53" s="171">
        <v>2</v>
      </c>
      <c r="C53" s="183" t="s">
        <v>57</v>
      </c>
      <c r="D53" s="184"/>
      <c r="E53" s="184"/>
      <c r="F53" s="184"/>
      <c r="G53" s="184"/>
      <c r="H53" s="184"/>
      <c r="I53" s="184"/>
      <c r="J53" s="184"/>
      <c r="K53" s="184"/>
      <c r="L53" s="184"/>
      <c r="M53" s="184"/>
      <c r="N53" s="184"/>
      <c r="O53" s="184"/>
      <c r="P53" s="184"/>
      <c r="Q53" s="185"/>
      <c r="R53" s="165" t="s">
        <v>64</v>
      </c>
      <c r="S53" s="166"/>
      <c r="T53" s="166"/>
      <c r="U53" s="166"/>
      <c r="V53" s="166"/>
      <c r="W53" s="166"/>
      <c r="X53" s="166"/>
      <c r="Y53" s="166"/>
      <c r="Z53" s="166"/>
      <c r="AA53" s="166"/>
      <c r="AB53" s="166"/>
      <c r="AC53" s="166"/>
      <c r="AD53" s="166"/>
      <c r="AE53" s="166"/>
      <c r="AF53" s="167"/>
      <c r="AG53" s="174" t="s">
        <v>74</v>
      </c>
      <c r="AH53" s="175"/>
      <c r="AI53" s="176"/>
      <c r="AL53" s="6" t="str">
        <f>IF(AG53="","回答を記入してください",AG53)</f>
        <v>ａ</v>
      </c>
    </row>
    <row r="54" spans="2:38" ht="13.15" customHeight="1">
      <c r="B54" s="173"/>
      <c r="C54" s="189"/>
      <c r="D54" s="190"/>
      <c r="E54" s="190"/>
      <c r="F54" s="190"/>
      <c r="G54" s="190"/>
      <c r="H54" s="190"/>
      <c r="I54" s="190"/>
      <c r="J54" s="190"/>
      <c r="K54" s="190"/>
      <c r="L54" s="190"/>
      <c r="M54" s="190"/>
      <c r="N54" s="190"/>
      <c r="O54" s="190"/>
      <c r="P54" s="190"/>
      <c r="Q54" s="191"/>
      <c r="R54" s="162" t="s">
        <v>68</v>
      </c>
      <c r="S54" s="163"/>
      <c r="T54" s="163"/>
      <c r="U54" s="163"/>
      <c r="V54" s="163"/>
      <c r="W54" s="163"/>
      <c r="X54" s="163"/>
      <c r="Y54" s="163"/>
      <c r="Z54" s="163"/>
      <c r="AA54" s="163"/>
      <c r="AB54" s="163"/>
      <c r="AC54" s="163"/>
      <c r="AD54" s="163"/>
      <c r="AE54" s="163"/>
      <c r="AF54" s="164"/>
      <c r="AG54" s="180"/>
      <c r="AH54" s="181"/>
      <c r="AI54" s="182"/>
    </row>
    <row r="55" spans="2:38" ht="13.15" customHeight="1">
      <c r="B55" s="171">
        <v>3</v>
      </c>
      <c r="C55" s="183" t="s">
        <v>58</v>
      </c>
      <c r="D55" s="184"/>
      <c r="E55" s="184"/>
      <c r="F55" s="184"/>
      <c r="G55" s="184"/>
      <c r="H55" s="184"/>
      <c r="I55" s="184"/>
      <c r="J55" s="184"/>
      <c r="K55" s="184"/>
      <c r="L55" s="184"/>
      <c r="M55" s="184"/>
      <c r="N55" s="184"/>
      <c r="O55" s="184"/>
      <c r="P55" s="184"/>
      <c r="Q55" s="185"/>
      <c r="R55" s="165" t="s">
        <v>65</v>
      </c>
      <c r="S55" s="166"/>
      <c r="T55" s="166"/>
      <c r="U55" s="166"/>
      <c r="V55" s="166"/>
      <c r="W55" s="166"/>
      <c r="X55" s="166"/>
      <c r="Y55" s="166"/>
      <c r="Z55" s="166"/>
      <c r="AA55" s="166"/>
      <c r="AB55" s="166"/>
      <c r="AC55" s="166"/>
      <c r="AD55" s="166"/>
      <c r="AE55" s="166"/>
      <c r="AF55" s="167"/>
      <c r="AG55" s="174" t="s">
        <v>74</v>
      </c>
      <c r="AH55" s="175"/>
      <c r="AI55" s="176"/>
      <c r="AL55" s="6" t="str">
        <f>IF(AG55="","回答を記入してください",AG55)</f>
        <v>ａ</v>
      </c>
    </row>
    <row r="56" spans="2:38" ht="13.15" customHeight="1">
      <c r="B56" s="173"/>
      <c r="C56" s="189"/>
      <c r="D56" s="190"/>
      <c r="E56" s="190"/>
      <c r="F56" s="190"/>
      <c r="G56" s="190"/>
      <c r="H56" s="190"/>
      <c r="I56" s="190"/>
      <c r="J56" s="190"/>
      <c r="K56" s="190"/>
      <c r="L56" s="190"/>
      <c r="M56" s="190"/>
      <c r="N56" s="190"/>
      <c r="O56" s="190"/>
      <c r="P56" s="190"/>
      <c r="Q56" s="191"/>
      <c r="R56" s="162" t="s">
        <v>69</v>
      </c>
      <c r="S56" s="163"/>
      <c r="T56" s="163"/>
      <c r="U56" s="163"/>
      <c r="V56" s="163"/>
      <c r="W56" s="163"/>
      <c r="X56" s="163"/>
      <c r="Y56" s="163"/>
      <c r="Z56" s="163"/>
      <c r="AA56" s="163"/>
      <c r="AB56" s="163"/>
      <c r="AC56" s="163"/>
      <c r="AD56" s="163"/>
      <c r="AE56" s="163"/>
      <c r="AF56" s="164"/>
      <c r="AG56" s="180"/>
      <c r="AH56" s="181"/>
      <c r="AI56" s="182"/>
    </row>
    <row r="57" spans="2:38" ht="13.15" customHeight="1">
      <c r="B57" s="171">
        <v>4</v>
      </c>
      <c r="C57" s="183" t="s">
        <v>59</v>
      </c>
      <c r="D57" s="184"/>
      <c r="E57" s="184"/>
      <c r="F57" s="184"/>
      <c r="G57" s="184"/>
      <c r="H57" s="184"/>
      <c r="I57" s="184"/>
      <c r="J57" s="184"/>
      <c r="K57" s="184"/>
      <c r="L57" s="184"/>
      <c r="M57" s="184"/>
      <c r="N57" s="184"/>
      <c r="O57" s="184"/>
      <c r="P57" s="184"/>
      <c r="Q57" s="185"/>
      <c r="R57" s="165" t="s">
        <v>66</v>
      </c>
      <c r="S57" s="166"/>
      <c r="T57" s="166"/>
      <c r="U57" s="166"/>
      <c r="V57" s="166"/>
      <c r="W57" s="166"/>
      <c r="X57" s="166"/>
      <c r="Y57" s="166"/>
      <c r="Z57" s="166"/>
      <c r="AA57" s="166"/>
      <c r="AB57" s="166"/>
      <c r="AC57" s="166"/>
      <c r="AD57" s="166"/>
      <c r="AE57" s="166"/>
      <c r="AF57" s="167"/>
      <c r="AG57" s="174" t="s">
        <v>74</v>
      </c>
      <c r="AH57" s="175"/>
      <c r="AI57" s="176"/>
      <c r="AL57" s="6" t="str">
        <f>IF(AG57="","回答を記入してください",AG57)</f>
        <v>ａ</v>
      </c>
    </row>
    <row r="58" spans="2:38" ht="13.15" customHeight="1">
      <c r="B58" s="173"/>
      <c r="C58" s="189"/>
      <c r="D58" s="190"/>
      <c r="E58" s="190"/>
      <c r="F58" s="190"/>
      <c r="G58" s="190"/>
      <c r="H58" s="190"/>
      <c r="I58" s="190"/>
      <c r="J58" s="190"/>
      <c r="K58" s="190"/>
      <c r="L58" s="190"/>
      <c r="M58" s="190"/>
      <c r="N58" s="190"/>
      <c r="O58" s="190"/>
      <c r="P58" s="190"/>
      <c r="Q58" s="191"/>
      <c r="R58" s="162" t="s">
        <v>70</v>
      </c>
      <c r="S58" s="163"/>
      <c r="T58" s="163"/>
      <c r="U58" s="163"/>
      <c r="V58" s="163"/>
      <c r="W58" s="163"/>
      <c r="X58" s="163"/>
      <c r="Y58" s="163"/>
      <c r="Z58" s="163"/>
      <c r="AA58" s="163"/>
      <c r="AB58" s="163"/>
      <c r="AC58" s="163"/>
      <c r="AD58" s="163"/>
      <c r="AE58" s="163"/>
      <c r="AF58" s="164"/>
      <c r="AG58" s="180"/>
      <c r="AH58" s="181"/>
      <c r="AI58" s="182"/>
    </row>
    <row r="59" spans="2:38" ht="13.15" customHeight="1">
      <c r="B59" s="171">
        <v>5</v>
      </c>
      <c r="C59" s="183" t="s">
        <v>60</v>
      </c>
      <c r="D59" s="184"/>
      <c r="E59" s="184"/>
      <c r="F59" s="184"/>
      <c r="G59" s="184"/>
      <c r="H59" s="184"/>
      <c r="I59" s="184"/>
      <c r="J59" s="184"/>
      <c r="K59" s="184"/>
      <c r="L59" s="184"/>
      <c r="M59" s="184"/>
      <c r="N59" s="184"/>
      <c r="O59" s="184"/>
      <c r="P59" s="184"/>
      <c r="Q59" s="185"/>
      <c r="R59" s="165" t="s">
        <v>66</v>
      </c>
      <c r="S59" s="166"/>
      <c r="T59" s="166"/>
      <c r="U59" s="166"/>
      <c r="V59" s="166"/>
      <c r="W59" s="166"/>
      <c r="X59" s="166"/>
      <c r="Y59" s="166"/>
      <c r="Z59" s="166"/>
      <c r="AA59" s="166"/>
      <c r="AB59" s="166"/>
      <c r="AC59" s="166"/>
      <c r="AD59" s="166"/>
      <c r="AE59" s="166"/>
      <c r="AF59" s="167"/>
      <c r="AG59" s="174" t="s">
        <v>73</v>
      </c>
      <c r="AH59" s="175"/>
      <c r="AI59" s="176"/>
      <c r="AL59" s="6" t="str">
        <f>IF(AG59="","回答を記入してください",AG59)</f>
        <v>ｂ</v>
      </c>
    </row>
    <row r="60" spans="2:38" ht="13.15" customHeight="1">
      <c r="B60" s="173"/>
      <c r="C60" s="189"/>
      <c r="D60" s="190"/>
      <c r="E60" s="190"/>
      <c r="F60" s="190"/>
      <c r="G60" s="190"/>
      <c r="H60" s="190"/>
      <c r="I60" s="190"/>
      <c r="J60" s="190"/>
      <c r="K60" s="190"/>
      <c r="L60" s="190"/>
      <c r="M60" s="190"/>
      <c r="N60" s="190"/>
      <c r="O60" s="190"/>
      <c r="P60" s="190"/>
      <c r="Q60" s="191"/>
      <c r="R60" s="162" t="s">
        <v>70</v>
      </c>
      <c r="S60" s="163"/>
      <c r="T60" s="163"/>
      <c r="U60" s="163"/>
      <c r="V60" s="163"/>
      <c r="W60" s="163"/>
      <c r="X60" s="163"/>
      <c r="Y60" s="163"/>
      <c r="Z60" s="163"/>
      <c r="AA60" s="163"/>
      <c r="AB60" s="163"/>
      <c r="AC60" s="163"/>
      <c r="AD60" s="163"/>
      <c r="AE60" s="163"/>
      <c r="AF60" s="164"/>
      <c r="AG60" s="180"/>
      <c r="AH60" s="181"/>
      <c r="AI60" s="182"/>
    </row>
    <row r="61" spans="2:38" ht="12.75" customHeight="1">
      <c r="B61" s="171">
        <v>6</v>
      </c>
      <c r="C61" s="183" t="s">
        <v>61</v>
      </c>
      <c r="D61" s="184"/>
      <c r="E61" s="184"/>
      <c r="F61" s="184"/>
      <c r="G61" s="184"/>
      <c r="H61" s="184"/>
      <c r="I61" s="184"/>
      <c r="J61" s="184"/>
      <c r="K61" s="184"/>
      <c r="L61" s="184"/>
      <c r="M61" s="184"/>
      <c r="N61" s="184"/>
      <c r="O61" s="184"/>
      <c r="P61" s="184"/>
      <c r="Q61" s="185"/>
      <c r="R61" s="165" t="s">
        <v>91</v>
      </c>
      <c r="S61" s="166"/>
      <c r="T61" s="166"/>
      <c r="U61" s="166"/>
      <c r="V61" s="166"/>
      <c r="W61" s="166"/>
      <c r="X61" s="166"/>
      <c r="Y61" s="166"/>
      <c r="Z61" s="166"/>
      <c r="AA61" s="166"/>
      <c r="AB61" s="166"/>
      <c r="AC61" s="166"/>
      <c r="AD61" s="166"/>
      <c r="AE61" s="166"/>
      <c r="AF61" s="167"/>
      <c r="AG61" s="174" t="s">
        <v>74</v>
      </c>
      <c r="AH61" s="175"/>
      <c r="AI61" s="176"/>
      <c r="AL61" s="6" t="str">
        <f>IF(AG61="","回答を記入してください",AG61)</f>
        <v>ａ</v>
      </c>
    </row>
    <row r="62" spans="2:38" ht="12.75" customHeight="1">
      <c r="B62" s="172"/>
      <c r="C62" s="186"/>
      <c r="D62" s="187"/>
      <c r="E62" s="187"/>
      <c r="F62" s="187"/>
      <c r="G62" s="187"/>
      <c r="H62" s="187"/>
      <c r="I62" s="187"/>
      <c r="J62" s="187"/>
      <c r="K62" s="187"/>
      <c r="L62" s="187"/>
      <c r="M62" s="187"/>
      <c r="N62" s="187"/>
      <c r="O62" s="187"/>
      <c r="P62" s="187"/>
      <c r="Q62" s="188"/>
      <c r="R62" s="168" t="s">
        <v>92</v>
      </c>
      <c r="S62" s="169"/>
      <c r="T62" s="169"/>
      <c r="U62" s="169"/>
      <c r="V62" s="169"/>
      <c r="W62" s="169"/>
      <c r="X62" s="169"/>
      <c r="Y62" s="169"/>
      <c r="Z62" s="169"/>
      <c r="AA62" s="169"/>
      <c r="AB62" s="169"/>
      <c r="AC62" s="169"/>
      <c r="AD62" s="169"/>
      <c r="AE62" s="169"/>
      <c r="AF62" s="170"/>
      <c r="AG62" s="177"/>
      <c r="AH62" s="178"/>
      <c r="AI62" s="179"/>
    </row>
    <row r="63" spans="2:38" ht="13.15" customHeight="1">
      <c r="B63" s="173"/>
      <c r="C63" s="189"/>
      <c r="D63" s="190"/>
      <c r="E63" s="190"/>
      <c r="F63" s="190"/>
      <c r="G63" s="190"/>
      <c r="H63" s="190"/>
      <c r="I63" s="190"/>
      <c r="J63" s="190"/>
      <c r="K63" s="190"/>
      <c r="L63" s="190"/>
      <c r="M63" s="190"/>
      <c r="N63" s="190"/>
      <c r="O63" s="190"/>
      <c r="P63" s="190"/>
      <c r="Q63" s="191"/>
      <c r="R63" s="162" t="s">
        <v>90</v>
      </c>
      <c r="S63" s="163"/>
      <c r="T63" s="163"/>
      <c r="U63" s="163"/>
      <c r="V63" s="163"/>
      <c r="W63" s="163"/>
      <c r="X63" s="163"/>
      <c r="Y63" s="163"/>
      <c r="Z63" s="163"/>
      <c r="AA63" s="163"/>
      <c r="AB63" s="163"/>
      <c r="AC63" s="163"/>
      <c r="AD63" s="163"/>
      <c r="AE63" s="163"/>
      <c r="AF63" s="164"/>
      <c r="AG63" s="180"/>
      <c r="AH63" s="181"/>
      <c r="AI63" s="182"/>
    </row>
    <row r="64" spans="2:38" ht="13.15" customHeight="1">
      <c r="B64" s="171">
        <v>7</v>
      </c>
      <c r="C64" s="183" t="s">
        <v>62</v>
      </c>
      <c r="D64" s="184"/>
      <c r="E64" s="184"/>
      <c r="F64" s="184"/>
      <c r="G64" s="184"/>
      <c r="H64" s="184"/>
      <c r="I64" s="184"/>
      <c r="J64" s="184"/>
      <c r="K64" s="184"/>
      <c r="L64" s="184"/>
      <c r="M64" s="184"/>
      <c r="N64" s="184"/>
      <c r="O64" s="184"/>
      <c r="P64" s="184"/>
      <c r="Q64" s="185"/>
      <c r="R64" s="165" t="s">
        <v>66</v>
      </c>
      <c r="S64" s="166"/>
      <c r="T64" s="166"/>
      <c r="U64" s="166"/>
      <c r="V64" s="166"/>
      <c r="W64" s="166"/>
      <c r="X64" s="166"/>
      <c r="Y64" s="166"/>
      <c r="Z64" s="166"/>
      <c r="AA64" s="166"/>
      <c r="AB64" s="166"/>
      <c r="AC64" s="166"/>
      <c r="AD64" s="166"/>
      <c r="AE64" s="166"/>
      <c r="AF64" s="167"/>
      <c r="AG64" s="174" t="s">
        <v>75</v>
      </c>
      <c r="AH64" s="175"/>
      <c r="AI64" s="176"/>
      <c r="AL64" s="6" t="str">
        <f>IF(AG64="","回答を記入してください",AG64)</f>
        <v>ｃ</v>
      </c>
    </row>
    <row r="65" spans="2:35" ht="13.15" customHeight="1">
      <c r="B65" s="172"/>
      <c r="C65" s="186"/>
      <c r="D65" s="187"/>
      <c r="E65" s="187"/>
      <c r="F65" s="187"/>
      <c r="G65" s="187"/>
      <c r="H65" s="187"/>
      <c r="I65" s="187"/>
      <c r="J65" s="187"/>
      <c r="K65" s="187"/>
      <c r="L65" s="187"/>
      <c r="M65" s="187"/>
      <c r="N65" s="187"/>
      <c r="O65" s="187"/>
      <c r="P65" s="187"/>
      <c r="Q65" s="188"/>
      <c r="R65" s="168" t="s">
        <v>70</v>
      </c>
      <c r="S65" s="169"/>
      <c r="T65" s="169"/>
      <c r="U65" s="169"/>
      <c r="V65" s="169"/>
      <c r="W65" s="169"/>
      <c r="X65" s="169"/>
      <c r="Y65" s="169"/>
      <c r="Z65" s="169"/>
      <c r="AA65" s="169"/>
      <c r="AB65" s="169"/>
      <c r="AC65" s="169"/>
      <c r="AD65" s="169"/>
      <c r="AE65" s="169"/>
      <c r="AF65" s="170"/>
      <c r="AG65" s="177"/>
      <c r="AH65" s="178"/>
      <c r="AI65" s="179"/>
    </row>
    <row r="66" spans="2:35" ht="13.15" customHeight="1">
      <c r="B66" s="173"/>
      <c r="C66" s="189"/>
      <c r="D66" s="190"/>
      <c r="E66" s="190"/>
      <c r="F66" s="190"/>
      <c r="G66" s="190"/>
      <c r="H66" s="190"/>
      <c r="I66" s="190"/>
      <c r="J66" s="190"/>
      <c r="K66" s="190"/>
      <c r="L66" s="190"/>
      <c r="M66" s="190"/>
      <c r="N66" s="190"/>
      <c r="O66" s="190"/>
      <c r="P66" s="190"/>
      <c r="Q66" s="191"/>
      <c r="R66" s="162" t="s">
        <v>89</v>
      </c>
      <c r="S66" s="163"/>
      <c r="T66" s="163"/>
      <c r="U66" s="163"/>
      <c r="V66" s="163"/>
      <c r="W66" s="163"/>
      <c r="X66" s="163"/>
      <c r="Y66" s="163"/>
      <c r="Z66" s="163"/>
      <c r="AA66" s="163"/>
      <c r="AB66" s="163"/>
      <c r="AC66" s="163"/>
      <c r="AD66" s="163"/>
      <c r="AE66" s="163"/>
      <c r="AF66" s="164"/>
      <c r="AG66" s="180"/>
      <c r="AH66" s="181"/>
      <c r="AI66" s="182"/>
    </row>
    <row r="67" spans="2:35" ht="13.15" customHeight="1">
      <c r="B67" s="8" t="s">
        <v>76</v>
      </c>
    </row>
  </sheetData>
  <sheetProtection algorithmName="SHA-512" hashValue="gz57ltw1eupGiE3FPXlwPD7SO8k2r/hjYdPdmWRueIOZCei0YHl3ryiQotankCoEVnYNe9j7QJNqC+VkFTE1VQ==" saltValue="VBEbLAARKRCpGRvVkU5lRA==" spinCount="100000" sheet="1" objects="1" scenarios="1" selectLockedCells="1"/>
  <mergeCells count="106">
    <mergeCell ref="B1:AI2"/>
    <mergeCell ref="B3:AI3"/>
    <mergeCell ref="B4:AI4"/>
    <mergeCell ref="B6:AI6"/>
    <mergeCell ref="B7:AI7"/>
    <mergeCell ref="B9:AI9"/>
    <mergeCell ref="K10:AI10"/>
    <mergeCell ref="K11:AI11"/>
    <mergeCell ref="B13:AI13"/>
    <mergeCell ref="B17:E18"/>
    <mergeCell ref="F17:S18"/>
    <mergeCell ref="T17:V18"/>
    <mergeCell ref="W17:AB18"/>
    <mergeCell ref="AC17:AF18"/>
    <mergeCell ref="AG17:AH18"/>
    <mergeCell ref="AI17:AI18"/>
    <mergeCell ref="AI19:AI20"/>
    <mergeCell ref="B23:H23"/>
    <mergeCell ref="I23:M23"/>
    <mergeCell ref="N23:R23"/>
    <mergeCell ref="B19:E20"/>
    <mergeCell ref="F19:S20"/>
    <mergeCell ref="T19:V20"/>
    <mergeCell ref="W19:W20"/>
    <mergeCell ref="X19:Z20"/>
    <mergeCell ref="AA19:AA20"/>
    <mergeCell ref="B24:H26"/>
    <mergeCell ref="I24:M26"/>
    <mergeCell ref="N24:R26"/>
    <mergeCell ref="B27:H31"/>
    <mergeCell ref="I27:Y31"/>
    <mergeCell ref="Z27:AB31"/>
    <mergeCell ref="AB19:AD20"/>
    <mergeCell ref="AE19:AE20"/>
    <mergeCell ref="AF19:AH20"/>
    <mergeCell ref="B32:O35"/>
    <mergeCell ref="P32:AI33"/>
    <mergeCell ref="P34:AI35"/>
    <mergeCell ref="B39:B42"/>
    <mergeCell ref="C39:E40"/>
    <mergeCell ref="F39:R40"/>
    <mergeCell ref="S39:V40"/>
    <mergeCell ref="W39:AI40"/>
    <mergeCell ref="C41:E42"/>
    <mergeCell ref="F41:F42"/>
    <mergeCell ref="S41:V42"/>
    <mergeCell ref="W41:AI42"/>
    <mergeCell ref="B43:B46"/>
    <mergeCell ref="C43:E44"/>
    <mergeCell ref="F43:R44"/>
    <mergeCell ref="S43:V44"/>
    <mergeCell ref="W43:AI44"/>
    <mergeCell ref="C45:E46"/>
    <mergeCell ref="F45:F46"/>
    <mergeCell ref="G45:I46"/>
    <mergeCell ref="G41:I42"/>
    <mergeCell ref="J41:J42"/>
    <mergeCell ref="K41:M42"/>
    <mergeCell ref="N41:N42"/>
    <mergeCell ref="O41:Q42"/>
    <mergeCell ref="R41:R42"/>
    <mergeCell ref="W45:AI46"/>
    <mergeCell ref="AG50:AI52"/>
    <mergeCell ref="C50:Q52"/>
    <mergeCell ref="J45:J46"/>
    <mergeCell ref="K45:M46"/>
    <mergeCell ref="N45:N46"/>
    <mergeCell ref="O45:Q46"/>
    <mergeCell ref="R45:R46"/>
    <mergeCell ref="S45:V46"/>
    <mergeCell ref="R52:AF52"/>
    <mergeCell ref="R51:AF51"/>
    <mergeCell ref="R50:AF50"/>
    <mergeCell ref="R56:AF56"/>
    <mergeCell ref="C64:Q66"/>
    <mergeCell ref="C61:Q63"/>
    <mergeCell ref="C59:Q60"/>
    <mergeCell ref="C57:Q58"/>
    <mergeCell ref="C55:Q56"/>
    <mergeCell ref="C53:Q54"/>
    <mergeCell ref="R55:AF55"/>
    <mergeCell ref="B50:B52"/>
    <mergeCell ref="R54:AF54"/>
    <mergeCell ref="R53:AF53"/>
    <mergeCell ref="R66:AF66"/>
    <mergeCell ref="R65:AF65"/>
    <mergeCell ref="R64:AF64"/>
    <mergeCell ref="R63:AF63"/>
    <mergeCell ref="R62:AF62"/>
    <mergeCell ref="B61:B63"/>
    <mergeCell ref="AG61:AI63"/>
    <mergeCell ref="B64:B66"/>
    <mergeCell ref="AG64:AI66"/>
    <mergeCell ref="B57:B58"/>
    <mergeCell ref="AG57:AI58"/>
    <mergeCell ref="B59:B60"/>
    <mergeCell ref="AG59:AI60"/>
    <mergeCell ref="B53:B54"/>
    <mergeCell ref="AG53:AI54"/>
    <mergeCell ref="B55:B56"/>
    <mergeCell ref="AG55:AI56"/>
    <mergeCell ref="R61:AF61"/>
    <mergeCell ref="R60:AF60"/>
    <mergeCell ref="R59:AF59"/>
    <mergeCell ref="R58:AF58"/>
    <mergeCell ref="R57:AF57"/>
  </mergeCells>
  <phoneticPr fontId="1"/>
  <dataValidations disablePrompts="1" count="3">
    <dataValidation type="list" allowBlank="1" showInputMessage="1" showErrorMessage="1" sqref="I24:R26" xr:uid="{EAF29DFC-6493-458E-9AC4-1FA683F6DD75}">
      <formula1>"　,〇"</formula1>
    </dataValidation>
    <dataValidation type="list" allowBlank="1" showInputMessage="1" showErrorMessage="1" sqref="AG53:AI60" xr:uid="{48B286DB-0906-4137-ACF6-5CB856208FD6}">
      <formula1>"ａ,ｂ"</formula1>
    </dataValidation>
    <dataValidation type="list" allowBlank="1" showInputMessage="1" showErrorMessage="1" sqref="AG50:AI52 Z27:AB31 AG61:AI66" xr:uid="{C8C7EC0F-5A61-46BB-8988-D674D5F83E9C}">
      <formula1>"ａ,ｂ,ｃ"</formula1>
    </dataValidation>
  </dataValidations>
  <hyperlinks>
    <hyperlink ref="K10" r:id="rId1" xr:uid="{8DE5277F-0E9A-480D-8469-A0FD4D77FA7A}"/>
  </hyperlinks>
  <pageMargins left="0.23622047244094491" right="0.23622047244094491" top="0.27559055118110237" bottom="0.27559055118110237"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E18"/>
  <sheetViews>
    <sheetView view="pageBreakPreview" zoomScale="115" zoomScaleNormal="100" zoomScaleSheetLayoutView="115" workbookViewId="0"/>
  </sheetViews>
  <sheetFormatPr defaultRowHeight="13.5"/>
  <cols>
    <col min="1" max="16384" width="9" style="9"/>
  </cols>
  <sheetData>
    <row r="4" spans="2:5">
      <c r="B4" s="9" t="s">
        <v>12</v>
      </c>
      <c r="C4" s="9" t="s">
        <v>17</v>
      </c>
      <c r="D4" s="9" t="s">
        <v>27</v>
      </c>
      <c r="E4" s="9" t="s">
        <v>27</v>
      </c>
    </row>
    <row r="5" spans="2:5">
      <c r="B5" s="9" t="s">
        <v>13</v>
      </c>
      <c r="D5" s="9" t="s">
        <v>30</v>
      </c>
      <c r="E5" s="9" t="s">
        <v>30</v>
      </c>
    </row>
    <row r="6" spans="2:5">
      <c r="B6" s="9" t="s">
        <v>14</v>
      </c>
      <c r="D6" s="9" t="s">
        <v>31</v>
      </c>
      <c r="E6" s="9" t="s">
        <v>31</v>
      </c>
    </row>
    <row r="7" spans="2:5">
      <c r="B7" s="9" t="s">
        <v>15</v>
      </c>
      <c r="D7" s="9" t="s">
        <v>32</v>
      </c>
      <c r="E7" s="9" t="s">
        <v>32</v>
      </c>
    </row>
    <row r="8" spans="2:5">
      <c r="B8" s="9" t="s">
        <v>16</v>
      </c>
      <c r="D8" s="9" t="s">
        <v>33</v>
      </c>
      <c r="E8" s="9" t="s">
        <v>33</v>
      </c>
    </row>
    <row r="9" spans="2:5">
      <c r="D9" s="9" t="s">
        <v>34</v>
      </c>
      <c r="E9" s="9" t="s">
        <v>34</v>
      </c>
    </row>
    <row r="10" spans="2:5">
      <c r="D10" s="9" t="s">
        <v>35</v>
      </c>
      <c r="E10" s="9" t="s">
        <v>35</v>
      </c>
    </row>
    <row r="11" spans="2:5">
      <c r="D11" s="9" t="s">
        <v>36</v>
      </c>
      <c r="E11" s="9" t="s">
        <v>36</v>
      </c>
    </row>
    <row r="12" spans="2:5">
      <c r="D12" s="9" t="s">
        <v>37</v>
      </c>
      <c r="E12" s="9" t="s">
        <v>37</v>
      </c>
    </row>
    <row r="13" spans="2:5">
      <c r="D13" s="9" t="s">
        <v>38</v>
      </c>
      <c r="E13" s="9" t="s">
        <v>38</v>
      </c>
    </row>
    <row r="14" spans="2:5">
      <c r="D14" s="9" t="s">
        <v>39</v>
      </c>
      <c r="E14" s="9" t="s">
        <v>39</v>
      </c>
    </row>
    <row r="15" spans="2:5">
      <c r="D15" s="9" t="s">
        <v>40</v>
      </c>
      <c r="E15" s="9" t="s">
        <v>40</v>
      </c>
    </row>
    <row r="16" spans="2:5">
      <c r="D16" s="9" t="s">
        <v>41</v>
      </c>
      <c r="E16" s="9" t="s">
        <v>41</v>
      </c>
    </row>
    <row r="17" spans="4:5">
      <c r="D17" s="9" t="s">
        <v>42</v>
      </c>
      <c r="E17" s="9" t="s">
        <v>42</v>
      </c>
    </row>
    <row r="18" spans="4:5">
      <c r="D18" s="9" t="s">
        <v>43</v>
      </c>
      <c r="E18" s="9" t="s">
        <v>43</v>
      </c>
    </row>
  </sheetData>
  <sheetProtection algorithmName="SHA-512" hashValue="xiHV8gLlcZA8UQWPdvsw0aF5OhG90L3aa2n9UuX3hV0XW6t6FOWvObOKHW5BnEFpNjLVJpA3csPP6DD8RGuJzw==" saltValue="rYqwdPCq+R163u6Cl+aOJQ=="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報告用</vt:lpstr>
      <vt:lpstr>記入例</vt:lpstr>
      <vt:lpstr>選択肢</vt:lpstr>
      <vt:lpstr>記入例!Print_Area</vt:lpstr>
      <vt:lpstr>選択肢!Print_Area</vt:lpstr>
      <vt:lpstr>報告用!Print_Area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