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②安衛課\200中長期計画・各種運動等\220衛生関係中長期\231石綿５ヵ年計画\令和７年度\1.起案\"/>
    </mc:Choice>
  </mc:AlternateContent>
  <xr:revisionPtr revIDLastSave="0" documentId="13_ncr:1_{FBA32144-1727-49FD-825F-DC8F689A9C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報告用" sheetId="4" r:id="rId1"/>
    <sheet name="記入例" sheetId="3" r:id="rId2"/>
    <sheet name="選択肢" sheetId="2" state="hidden" r:id="rId3"/>
  </sheets>
  <definedNames>
    <definedName name="_xlnm.Print_Area" localSheetId="1">記入例!$A$1:$AJ$67</definedName>
    <definedName name="_xlnm.Print_Area" localSheetId="2">選択肢!$A$1</definedName>
    <definedName name="_xlnm.Print_Area" localSheetId="0">報告用!$A$1:$AJ$67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5" i="4" l="1"/>
  <c r="AL62" i="4"/>
  <c r="AL59" i="4"/>
  <c r="AL56" i="4"/>
  <c r="AL53" i="4"/>
  <c r="AL49" i="4"/>
  <c r="AL48" i="4"/>
  <c r="AL47" i="4"/>
  <c r="AL46" i="4"/>
  <c r="AL45" i="4"/>
  <c r="AL44" i="4"/>
  <c r="AL43" i="4"/>
  <c r="AL42" i="4"/>
  <c r="AL33" i="4"/>
  <c r="AL32" i="4"/>
  <c r="AL24" i="4"/>
  <c r="AL20" i="4"/>
  <c r="AL17" i="4"/>
  <c r="AL16" i="4"/>
  <c r="AL15" i="4"/>
  <c r="AL14" i="4"/>
  <c r="AL13" i="4"/>
  <c r="AL65" i="3"/>
  <c r="AL62" i="3"/>
  <c r="AL59" i="3"/>
  <c r="AL56" i="3"/>
  <c r="AL53" i="3"/>
  <c r="AL49" i="3"/>
  <c r="AL48" i="3"/>
  <c r="AL47" i="3"/>
  <c r="AL46" i="3"/>
  <c r="AL45" i="3"/>
  <c r="AL44" i="3"/>
  <c r="AL43" i="3"/>
  <c r="AL42" i="3"/>
  <c r="AL33" i="3"/>
  <c r="AL32" i="3"/>
  <c r="AL24" i="3"/>
  <c r="AL20" i="3"/>
  <c r="AL17" i="3"/>
  <c r="AL16" i="3"/>
  <c r="AL15" i="3"/>
  <c r="AL14" i="3"/>
  <c r="AL13" i="3"/>
  <c r="AL36" i="4" l="1"/>
  <c r="AL34" i="4"/>
  <c r="AL36" i="3"/>
  <c r="AL34" i="3"/>
</calcChain>
</file>

<file path=xl/sharedStrings.xml><?xml version="1.0" encoding="utf-8"?>
<sst xmlns="http://schemas.openxmlformats.org/spreadsheetml/2006/main" count="205" uniqueCount="93">
  <si>
    <t>事業場名：</t>
    <rPh sb="0" eb="3">
      <t>ジギョウジョウ</t>
    </rPh>
    <rPh sb="3" eb="4">
      <t>メイ</t>
    </rPh>
    <phoneticPr fontId="1"/>
  </si>
  <si>
    <t>業種：</t>
    <rPh sb="0" eb="2">
      <t>ギョウシュ</t>
    </rPh>
    <phoneticPr fontId="1"/>
  </si>
  <si>
    <t>１．会社情報をご記入ください。</t>
    <rPh sb="2" eb="4">
      <t>カイシャ</t>
    </rPh>
    <rPh sb="4" eb="6">
      <t>ジョウホウ</t>
    </rPh>
    <rPh sb="8" eb="10">
      <t>キニュウ</t>
    </rPh>
    <phoneticPr fontId="1"/>
  </si>
  <si>
    <t>以下により欠席</t>
    <rPh sb="0" eb="2">
      <t>イカ</t>
    </rPh>
    <rPh sb="5" eb="7">
      <t>ケッセキ</t>
    </rPh>
    <phoneticPr fontId="1"/>
  </si>
  <si>
    <t>a)労働者を雇用していない　b)解体・改修工事を一切行わない　c)その他</t>
    <rPh sb="2" eb="5">
      <t>ロウドウシャ</t>
    </rPh>
    <rPh sb="6" eb="8">
      <t>コヨウ</t>
    </rPh>
    <rPh sb="16" eb="18">
      <t>カイタイ</t>
    </rPh>
    <rPh sb="19" eb="21">
      <t>カイシュウ</t>
    </rPh>
    <rPh sb="21" eb="23">
      <t>コウジ</t>
    </rPh>
    <rPh sb="24" eb="26">
      <t>イッサイ</t>
    </rPh>
    <rPh sb="26" eb="27">
      <t>オコナ</t>
    </rPh>
    <rPh sb="35" eb="36">
      <t>タ</t>
    </rPh>
    <phoneticPr fontId="1"/>
  </si>
  <si>
    <t>２．解体工事及び改修工事の作業頻度の内、最も近いもの１つを選んで記入してください。</t>
    <rPh sb="2" eb="4">
      <t>カイタイ</t>
    </rPh>
    <rPh sb="4" eb="6">
      <t>コウジ</t>
    </rPh>
    <rPh sb="6" eb="7">
      <t>オヨ</t>
    </rPh>
    <rPh sb="8" eb="10">
      <t>カイシュウ</t>
    </rPh>
    <rPh sb="10" eb="12">
      <t>コウジ</t>
    </rPh>
    <rPh sb="13" eb="15">
      <t>サギョウ</t>
    </rPh>
    <rPh sb="15" eb="17">
      <t>ヒンド</t>
    </rPh>
    <rPh sb="18" eb="19">
      <t>ウチ</t>
    </rPh>
    <rPh sb="20" eb="21">
      <t>モット</t>
    </rPh>
    <rPh sb="22" eb="23">
      <t>チカ</t>
    </rPh>
    <rPh sb="29" eb="30">
      <t>エラ</t>
    </rPh>
    <rPh sb="32" eb="34">
      <t>キニュウ</t>
    </rPh>
    <phoneticPr fontId="1"/>
  </si>
  <si>
    <t>職名：</t>
    <rPh sb="0" eb="2">
      <t>ショクメイ</t>
    </rPh>
    <phoneticPr fontId="1"/>
  </si>
  <si>
    <t>人</t>
    <rPh sb="0" eb="1">
      <t>ヒト</t>
    </rPh>
    <phoneticPr fontId="1"/>
  </si>
  <si>
    <t>）</t>
    <phoneticPr fontId="1"/>
  </si>
  <si>
    <t>－</t>
    <phoneticPr fontId="1"/>
  </si>
  <si>
    <t>（</t>
    <phoneticPr fontId="1"/>
  </si>
  <si>
    <t>氏名：</t>
    <rPh sb="0" eb="2">
      <t>シメイ</t>
    </rPh>
    <phoneticPr fontId="1"/>
  </si>
  <si>
    <t>連絡先：</t>
    <rPh sb="0" eb="3">
      <t>レンラクサキ</t>
    </rPh>
    <phoneticPr fontId="1"/>
  </si>
  <si>
    <t>労働者数：</t>
    <rPh sb="0" eb="3">
      <t>ロウドウシャ</t>
    </rPh>
    <rPh sb="3" eb="4">
      <t>スウ</t>
    </rPh>
    <phoneticPr fontId="1"/>
  </si>
  <si>
    <t>所在地：</t>
    <rPh sb="0" eb="3">
      <t>ショザイチ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</si>
  <si>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</si>
  <si>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</si>
  <si>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</si>
  <si>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</si>
  <si>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</si>
  <si>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〇</t>
    <phoneticPr fontId="1"/>
  </si>
  <si>
    <t>※</t>
    <phoneticPr fontId="1"/>
  </si>
  <si>
    <t>従事者数：</t>
    <rPh sb="0" eb="3">
      <t>ジュウジシャ</t>
    </rPh>
    <rPh sb="3" eb="4">
      <t>スウ</t>
    </rPh>
    <phoneticPr fontId="1"/>
  </si>
  <si>
    <t>それ以外の場合は、設問４以降の入力と回答をお願いいたします。</t>
    <rPh sb="2" eb="4">
      <t>イガイ</t>
    </rPh>
    <rPh sb="5" eb="7">
      <t>バアイ</t>
    </rPh>
    <rPh sb="9" eb="11">
      <t>セツモン</t>
    </rPh>
    <rPh sb="12" eb="14">
      <t>イコウ</t>
    </rPh>
    <rPh sb="15" eb="17">
      <t>ニュウリョク</t>
    </rPh>
    <rPh sb="18" eb="20">
      <t>カイトウ</t>
    </rPh>
    <rPh sb="22" eb="23">
      <t>ネガ</t>
    </rPh>
    <phoneticPr fontId="1"/>
  </si>
  <si>
    <t>設問２にて「e)今後一切やることがない」と回答した場合や、設問３にて「０人」と回答した場合、以降の入力は任意です。</t>
    <rPh sb="0" eb="2">
      <t>セツモン</t>
    </rPh>
    <rPh sb="21" eb="23">
      <t>カイトウ</t>
    </rPh>
    <rPh sb="25" eb="27">
      <t>バアイ</t>
    </rPh>
    <rPh sb="29" eb="31">
      <t>セツモン</t>
    </rPh>
    <rPh sb="36" eb="37">
      <t>ニン</t>
    </rPh>
    <rPh sb="39" eb="41">
      <t>カイトウ</t>
    </rPh>
    <rPh sb="43" eb="45">
      <t>バアイ</t>
    </rPh>
    <rPh sb="46" eb="48">
      <t>イコウ</t>
    </rPh>
    <rPh sb="49" eb="51">
      <t>ニュウリョク</t>
    </rPh>
    <rPh sb="52" eb="54">
      <t>ニンイ</t>
    </rPh>
    <phoneticPr fontId="1"/>
  </si>
  <si>
    <t>４．説明会の出席希望日を選択してください。</t>
    <rPh sb="2" eb="5">
      <t>セツメイカイ</t>
    </rPh>
    <rPh sb="6" eb="8">
      <t>シュッセキ</t>
    </rPh>
    <rPh sb="8" eb="11">
      <t>キボウビ</t>
    </rPh>
    <rPh sb="12" eb="14">
      <t>センタク</t>
    </rPh>
    <phoneticPr fontId="1"/>
  </si>
  <si>
    <t>５．出席予定者を記入してください。</t>
    <rPh sb="2" eb="4">
      <t>シュッセキ</t>
    </rPh>
    <rPh sb="4" eb="6">
      <t>ヨテイ</t>
    </rPh>
    <rPh sb="6" eb="7">
      <t>シャ</t>
    </rPh>
    <rPh sb="8" eb="10">
      <t>キニュウ</t>
    </rPh>
    <phoneticPr fontId="1"/>
  </si>
  <si>
    <t>３．「解体工事を行っている（a～d）」と回答している場合、その内何名の労働者が解体工事又は改修工事に従事していますか。</t>
    <rPh sb="3" eb="5">
      <t>カイタイ</t>
    </rPh>
    <rPh sb="5" eb="7">
      <t>コウジ</t>
    </rPh>
    <rPh sb="8" eb="9">
      <t>オコナ</t>
    </rPh>
    <rPh sb="20" eb="22">
      <t>カイトウ</t>
    </rPh>
    <rPh sb="26" eb="28">
      <t>バアイ</t>
    </rPh>
    <rPh sb="31" eb="32">
      <t>ウチ</t>
    </rPh>
    <rPh sb="32" eb="34">
      <t>ナンメイ</t>
    </rPh>
    <rPh sb="35" eb="38">
      <t>ロウドウシャ</t>
    </rPh>
    <rPh sb="39" eb="41">
      <t>カイタイ</t>
    </rPh>
    <rPh sb="41" eb="43">
      <t>コウジ</t>
    </rPh>
    <rPh sb="43" eb="44">
      <t>マタ</t>
    </rPh>
    <rPh sb="45" eb="47">
      <t>カイシュウ</t>
    </rPh>
    <rPh sb="47" eb="49">
      <t>コウジ</t>
    </rPh>
    <rPh sb="50" eb="52">
      <t>ジュウジ</t>
    </rPh>
    <phoneticPr fontId="1"/>
  </si>
  <si>
    <t>(2)　石綿事前調査者講習を受けた者はいますか。</t>
    <rPh sb="4" eb="6">
      <t>イシワタ</t>
    </rPh>
    <rPh sb="6" eb="8">
      <t>ジゼン</t>
    </rPh>
    <rPh sb="8" eb="10">
      <t>チョウサ</t>
    </rPh>
    <rPh sb="10" eb="11">
      <t>シャ</t>
    </rPh>
    <rPh sb="11" eb="13">
      <t>コウシュウ</t>
    </rPh>
    <rPh sb="14" eb="15">
      <t>ウ</t>
    </rPh>
    <rPh sb="17" eb="18">
      <t>モノ</t>
    </rPh>
    <phoneticPr fontId="1"/>
  </si>
  <si>
    <t>(1)　解体工事及び改修工事の際、石綿事前調査を実施していますか。</t>
    <rPh sb="15" eb="16">
      <t>サイ</t>
    </rPh>
    <rPh sb="17" eb="19">
      <t>イシワタ</t>
    </rPh>
    <rPh sb="19" eb="21">
      <t>ジゼン</t>
    </rPh>
    <rPh sb="21" eb="23">
      <t>チョウサ</t>
    </rPh>
    <rPh sb="24" eb="26">
      <t>ジッシ</t>
    </rPh>
    <phoneticPr fontId="1"/>
  </si>
  <si>
    <t>６．その他</t>
    <rPh sb="4" eb="5">
      <t>タ</t>
    </rPh>
    <phoneticPr fontId="1"/>
  </si>
  <si>
    <t>〇報告先</t>
    <rPh sb="1" eb="3">
      <t>ホウコク</t>
    </rPh>
    <rPh sb="3" eb="4">
      <t>サキ</t>
    </rPh>
    <phoneticPr fontId="1"/>
  </si>
  <si>
    <t>〇担当</t>
    <phoneticPr fontId="1"/>
  </si>
  <si>
    <t>　帯広労働基準監督署　安全衛生課　　西村（0155-97-1244）</t>
    <rPh sb="18" eb="20">
      <t>ニシムラ</t>
    </rPh>
    <phoneticPr fontId="1"/>
  </si>
  <si>
    <t>設問は以上です。お疲れ様でした。</t>
    <phoneticPr fontId="1"/>
  </si>
  <si>
    <t>　いずれか１つ以上に「〇」を記入してください。</t>
    <phoneticPr fontId="1"/>
  </si>
  <si>
    <t>　欠席の場合は理由を選択してください。</t>
    <rPh sb="1" eb="3">
      <t>ケッセキ</t>
    </rPh>
    <rPh sb="4" eb="6">
      <t>バアイ</t>
    </rPh>
    <rPh sb="7" eb="9">
      <t>リユウ</t>
    </rPh>
    <rPh sb="10" eb="12">
      <t>センタク</t>
    </rPh>
    <phoneticPr fontId="1"/>
  </si>
  <si>
    <t>　「c」を選択した場合は理由をご記入ください。
※特段の事情なく出席いただけない場合、呼び出しや臨検調査の対象となることがございます。</t>
    <rPh sb="5" eb="7">
      <t>センタク</t>
    </rPh>
    <rPh sb="9" eb="11">
      <t>バアイ</t>
    </rPh>
    <rPh sb="12" eb="14">
      <t>リユウ</t>
    </rPh>
    <rPh sb="16" eb="18">
      <t>キニュウ</t>
    </rPh>
    <rPh sb="25" eb="27">
      <t>トクダン</t>
    </rPh>
    <rPh sb="53" eb="55">
      <t>タイショウ</t>
    </rPh>
    <phoneticPr fontId="1"/>
  </si>
  <si>
    <t xml:space="preserve"> ・ 郵送・窓口による報告：</t>
    <rPh sb="3" eb="5">
      <t>ユウソウ</t>
    </rPh>
    <rPh sb="6" eb="8">
      <t>マドグチ</t>
    </rPh>
    <rPh sb="11" eb="13">
      <t>ホウコク</t>
    </rPh>
    <phoneticPr fontId="1"/>
  </si>
  <si>
    <t xml:space="preserve"> ・ 電子メールによる報告：</t>
    <rPh sb="3" eb="5">
      <t>デンシ</t>
    </rPh>
    <rPh sb="11" eb="13">
      <t>ホウコク</t>
    </rPh>
    <phoneticPr fontId="1"/>
  </si>
  <si>
    <t>〒080-0016　帯広市西６条南７丁目３帯広地方合同庁舎１階　帯広労働基準監督署</t>
    <phoneticPr fontId="1"/>
  </si>
  <si>
    <t>出席方法：</t>
    <rPh sb="0" eb="2">
      <t>シュッセキ</t>
    </rPh>
    <rPh sb="2" eb="4">
      <t>ホウホウ</t>
    </rPh>
    <phoneticPr fontId="1"/>
  </si>
  <si>
    <t>　a)会議室へ来場　b)webでの参加</t>
    <rPh sb="3" eb="6">
      <t>カイギシツ</t>
    </rPh>
    <rPh sb="7" eb="9">
      <t>ライジョウ</t>
    </rPh>
    <rPh sb="17" eb="19">
      <t>サンカ</t>
    </rPh>
    <phoneticPr fontId="1"/>
  </si>
  <si>
    <t>〇開催日時</t>
    <rPh sb="1" eb="3">
      <t>カイサイ</t>
    </rPh>
    <phoneticPr fontId="1"/>
  </si>
  <si>
    <t>　別紙「出席方法の詳細について」をご参照ください。</t>
    <rPh sb="18" eb="20">
      <t>サンショウ</t>
    </rPh>
    <phoneticPr fontId="1"/>
  </si>
  <si>
    <t>〇出席方法</t>
    <rPh sb="1" eb="3">
      <t>シュッセキ</t>
    </rPh>
    <rPh sb="3" eb="5">
      <t>ホウホウ</t>
    </rPh>
    <phoneticPr fontId="1"/>
  </si>
  <si>
    <t>(3)　石綿事前調査を実施した場合、どのように石綿事前調査結果報告を行っていますか。</t>
    <rPh sb="4" eb="6">
      <t>イシワタ</t>
    </rPh>
    <rPh sb="6" eb="8">
      <t>ジゼン</t>
    </rPh>
    <rPh sb="8" eb="10">
      <t>チョウサ</t>
    </rPh>
    <rPh sb="11" eb="13">
      <t>ジッシ</t>
    </rPh>
    <rPh sb="15" eb="17">
      <t>バアイ</t>
    </rPh>
    <rPh sb="23" eb="25">
      <t>イシワタ</t>
    </rPh>
    <rPh sb="25" eb="27">
      <t>ジゼン</t>
    </rPh>
    <rPh sb="27" eb="29">
      <t>チョウサ</t>
    </rPh>
    <rPh sb="29" eb="31">
      <t>ケッカ</t>
    </rPh>
    <rPh sb="31" eb="33">
      <t>ホウコク</t>
    </rPh>
    <rPh sb="34" eb="35">
      <t>オコナ</t>
    </rPh>
    <phoneticPr fontId="1"/>
  </si>
  <si>
    <t>obirou2023@mhlw.go.jp</t>
    <phoneticPr fontId="1"/>
  </si>
  <si>
    <t>「令和７年度　石綿則改正に伴う説明会」出欠票</t>
    <phoneticPr fontId="1"/>
  </si>
  <si>
    <t>　a)ほぼ毎日　b)週平均１日以上　c)月平均１日以上　d)月１回もなく年に数回　e)今後一切やることがない</t>
    <rPh sb="5" eb="7">
      <t>マイニチ</t>
    </rPh>
    <rPh sb="10" eb="11">
      <t>シュウ</t>
    </rPh>
    <rPh sb="11" eb="13">
      <t>ヘイキン</t>
    </rPh>
    <rPh sb="14" eb="15">
      <t>ニチ</t>
    </rPh>
    <rPh sb="15" eb="17">
      <t>イジョウ</t>
    </rPh>
    <rPh sb="20" eb="21">
      <t>ツキ</t>
    </rPh>
    <rPh sb="21" eb="23">
      <t>ヘイキン</t>
    </rPh>
    <rPh sb="24" eb="25">
      <t>ニチ</t>
    </rPh>
    <rPh sb="25" eb="27">
      <t>イジョウ</t>
    </rPh>
    <rPh sb="30" eb="31">
      <t>ツキ</t>
    </rPh>
    <rPh sb="32" eb="33">
      <t>カイ</t>
    </rPh>
    <rPh sb="36" eb="37">
      <t>ネン</t>
    </rPh>
    <rPh sb="38" eb="40">
      <t>スウカイ</t>
    </rPh>
    <rPh sb="43" eb="45">
      <t>コンゴ</t>
    </rPh>
    <rPh sb="45" eb="47">
      <t>イッサイ</t>
    </rPh>
    <phoneticPr fontId="1"/>
  </si>
  <si>
    <t>９月19日（金）</t>
    <rPh sb="1" eb="2">
      <t>ガツ</t>
    </rPh>
    <rPh sb="4" eb="5">
      <t>ニチ</t>
    </rPh>
    <rPh sb="6" eb="7">
      <t>キン</t>
    </rPh>
    <phoneticPr fontId="1"/>
  </si>
  <si>
    <t>９月24日（水）</t>
    <rPh sb="1" eb="2">
      <t>ガツ</t>
    </rPh>
    <rPh sb="4" eb="5">
      <t>ニチ</t>
    </rPh>
    <rPh sb="6" eb="7">
      <t>ミズ</t>
    </rPh>
    <phoneticPr fontId="1"/>
  </si>
  <si>
    <t>９月25日（木）</t>
    <rPh sb="1" eb="2">
      <t>ガツ</t>
    </rPh>
    <rPh sb="4" eb="5">
      <t>ニチ</t>
    </rPh>
    <rPh sb="6" eb="7">
      <t>モク</t>
    </rPh>
    <phoneticPr fontId="1"/>
  </si>
  <si>
    <t>　令和７年９月19日（金）、24日（水）、25日（木）　※いずれも15時00分から１時間30分程度</t>
    <rPh sb="6" eb="7">
      <t>ガツ</t>
    </rPh>
    <rPh sb="9" eb="10">
      <t>ニチ</t>
    </rPh>
    <rPh sb="11" eb="12">
      <t>キン</t>
    </rPh>
    <rPh sb="18" eb="19">
      <t>ミズ</t>
    </rPh>
    <rPh sb="23" eb="24">
      <t>ニチ</t>
    </rPh>
    <rPh sb="25" eb="26">
      <t>モク</t>
    </rPh>
    <phoneticPr fontId="1"/>
  </si>
  <si>
    <t>a</t>
  </si>
  <si>
    <t>a</t>
    <phoneticPr fontId="1"/>
  </si>
  <si>
    <t>帯広建設（株）</t>
    <rPh sb="0" eb="2">
      <t>オビヒロ</t>
    </rPh>
    <rPh sb="2" eb="4">
      <t>ケンセツ</t>
    </rPh>
    <rPh sb="4" eb="7">
      <t>カブ</t>
    </rPh>
    <phoneticPr fontId="1"/>
  </si>
  <si>
    <t>建築工事業</t>
    <rPh sb="0" eb="2">
      <t>ケンチク</t>
    </rPh>
    <rPh sb="2" eb="4">
      <t>コウジ</t>
    </rPh>
    <rPh sb="4" eb="5">
      <t>ギョウ</t>
    </rPh>
    <phoneticPr fontId="1"/>
  </si>
  <si>
    <t>帯広市〇〇…</t>
    <rPh sb="0" eb="3">
      <t>オビヒロシ</t>
    </rPh>
    <phoneticPr fontId="1"/>
  </si>
  <si>
    <t>0155</t>
    <phoneticPr fontId="1"/>
  </si>
  <si>
    <t>b</t>
  </si>
  <si>
    <t>〇</t>
  </si>
  <si>
    <t>　代表取締役</t>
    <rPh sb="1" eb="6">
      <t>ダイヒョウトリシマリヤク</t>
    </rPh>
    <phoneticPr fontId="1"/>
  </si>
  <si>
    <t>XXXX</t>
    <phoneticPr fontId="1"/>
  </si>
  <si>
    <t>　工事課長</t>
    <rPh sb="1" eb="3">
      <t>コウジ</t>
    </rPh>
    <rPh sb="3" eb="5">
      <t>カチョウ</t>
    </rPh>
    <phoneticPr fontId="1"/>
  </si>
  <si>
    <t>090</t>
    <phoneticPr fontId="1"/>
  </si>
  <si>
    <t>XX</t>
    <phoneticPr fontId="1"/>
  </si>
  <si>
    <t>(5)　石綿除去を伴う解体工事及び改修工事を行う際、石綿飛散防止対策を講じていますか。</t>
    <rPh sb="4" eb="6">
      <t>イシワタ</t>
    </rPh>
    <rPh sb="6" eb="8">
      <t>ジョキョ</t>
    </rPh>
    <rPh sb="9" eb="10">
      <t>トモナ</t>
    </rPh>
    <rPh sb="11" eb="13">
      <t>カイタイ</t>
    </rPh>
    <rPh sb="13" eb="15">
      <t>コウジ</t>
    </rPh>
    <rPh sb="15" eb="16">
      <t>オヨ</t>
    </rPh>
    <rPh sb="17" eb="19">
      <t>カイシュウ</t>
    </rPh>
    <rPh sb="19" eb="21">
      <t>コウジ</t>
    </rPh>
    <rPh sb="22" eb="23">
      <t>オコナ</t>
    </rPh>
    <rPh sb="24" eb="25">
      <t>サイ</t>
    </rPh>
    <rPh sb="26" eb="28">
      <t>イシワタ</t>
    </rPh>
    <rPh sb="28" eb="30">
      <t>ヒサン</t>
    </rPh>
    <rPh sb="30" eb="32">
      <t>ボウシ</t>
    </rPh>
    <rPh sb="32" eb="34">
      <t>タイサク</t>
    </rPh>
    <rPh sb="35" eb="36">
      <t>コウ</t>
    </rPh>
    <phoneticPr fontId="1"/>
  </si>
  <si>
    <t>(4)　どのような石綿を除去しますか。</t>
    <rPh sb="9" eb="11">
      <t>イシワタ</t>
    </rPh>
    <rPh sb="12" eb="14">
      <t>ジョキョ</t>
    </rPh>
    <phoneticPr fontId="1"/>
  </si>
  <si>
    <t>b</t>
    <phoneticPr fontId="1"/>
  </si>
  <si>
    <t>c</t>
    <phoneticPr fontId="1"/>
  </si>
  <si>
    <t>d</t>
    <phoneticPr fontId="1"/>
  </si>
  <si>
    <t>a,b</t>
    <phoneticPr fontId="1"/>
  </si>
  <si>
    <t>a,c</t>
    <phoneticPr fontId="1"/>
  </si>
  <si>
    <t>a,d</t>
    <phoneticPr fontId="1"/>
  </si>
  <si>
    <t>b,c</t>
    <phoneticPr fontId="1"/>
  </si>
  <si>
    <t>b,d</t>
    <phoneticPr fontId="1"/>
  </si>
  <si>
    <t>c,d</t>
  </si>
  <si>
    <t>c,d</t>
    <phoneticPr fontId="1"/>
  </si>
  <si>
    <t>a,b,c</t>
    <phoneticPr fontId="1"/>
  </si>
  <si>
    <t>a,c,d</t>
    <phoneticPr fontId="1"/>
  </si>
  <si>
    <t>b,c,d</t>
  </si>
  <si>
    <t>b,c,d</t>
    <phoneticPr fontId="1"/>
  </si>
  <si>
    <t>a,b,c,d</t>
    <phoneticPr fontId="1"/>
  </si>
  <si>
    <t>e</t>
    <phoneticPr fontId="1"/>
  </si>
  <si>
    <t xml:space="preserve"> a）吹付　b）断熱材（煙突等）・保温材（配管エルボ等）　c）仕上げ塗材・ケイカル板　d）それ以外　e）なし</t>
    <rPh sb="3" eb="5">
      <t>フキツケ</t>
    </rPh>
    <rPh sb="8" eb="11">
      <t>ダンネツザイ</t>
    </rPh>
    <rPh sb="12" eb="14">
      <t>エントツ</t>
    </rPh>
    <rPh sb="14" eb="15">
      <t>トウ</t>
    </rPh>
    <rPh sb="17" eb="20">
      <t>ホオンザイ</t>
    </rPh>
    <rPh sb="21" eb="23">
      <t>ハイカン</t>
    </rPh>
    <rPh sb="26" eb="27">
      <t>トウ</t>
    </rPh>
    <rPh sb="31" eb="33">
      <t>シア</t>
    </rPh>
    <rPh sb="34" eb="35">
      <t>ヌリ</t>
    </rPh>
    <rPh sb="35" eb="36">
      <t>ザイ</t>
    </rPh>
    <rPh sb="41" eb="42">
      <t>イタ</t>
    </rPh>
    <rPh sb="47" eb="49">
      <t>イガイ</t>
    </rPh>
    <phoneticPr fontId="1"/>
  </si>
  <si>
    <t xml:space="preserve"> a)毎回実施している　b)実施する場合と実施しない場合がある　c)実施したことがない</t>
    <rPh sb="3" eb="5">
      <t>マイカイ</t>
    </rPh>
    <rPh sb="5" eb="7">
      <t>ジッシ</t>
    </rPh>
    <rPh sb="14" eb="16">
      <t>ジッシ</t>
    </rPh>
    <rPh sb="18" eb="20">
      <t>バアイ</t>
    </rPh>
    <rPh sb="21" eb="23">
      <t>ジッシ</t>
    </rPh>
    <rPh sb="26" eb="28">
      <t>バアイ</t>
    </rPh>
    <rPh sb="34" eb="36">
      <t>ジッシ</t>
    </rPh>
    <phoneticPr fontId="1"/>
  </si>
  <si>
    <t xml:space="preserve"> a)代表者が受講済み　b)労働者が受講済み　c)代表者と労働者が受講済み　d)受講者はいない</t>
    <rPh sb="3" eb="6">
      <t>ダイヒョウシャ</t>
    </rPh>
    <rPh sb="7" eb="9">
      <t>ジュコウ</t>
    </rPh>
    <rPh sb="9" eb="10">
      <t>ズ</t>
    </rPh>
    <rPh sb="14" eb="17">
      <t>ロウドウシャ</t>
    </rPh>
    <rPh sb="18" eb="20">
      <t>ジュコウ</t>
    </rPh>
    <rPh sb="20" eb="21">
      <t>ズ</t>
    </rPh>
    <rPh sb="25" eb="28">
      <t>ダイヒョウシャ</t>
    </rPh>
    <rPh sb="29" eb="32">
      <t>ロウドウシャ</t>
    </rPh>
    <rPh sb="33" eb="35">
      <t>ジュコウ</t>
    </rPh>
    <rPh sb="35" eb="36">
      <t>ズ</t>
    </rPh>
    <rPh sb="40" eb="43">
      <t>ジュコウシャ</t>
    </rPh>
    <phoneticPr fontId="1"/>
  </si>
  <si>
    <t xml:space="preserve"> a)電子により報告　b)紙により報告　c)報告したことがない　d)報告を知らなかった</t>
    <rPh sb="3" eb="5">
      <t>デンシ</t>
    </rPh>
    <rPh sb="8" eb="10">
      <t>ホウコク</t>
    </rPh>
    <rPh sb="13" eb="14">
      <t>カミ</t>
    </rPh>
    <rPh sb="17" eb="19">
      <t>ホウコク</t>
    </rPh>
    <rPh sb="22" eb="24">
      <t>ホウコク</t>
    </rPh>
    <rPh sb="34" eb="36">
      <t>ホウコク</t>
    </rPh>
    <rPh sb="37" eb="38">
      <t>シ</t>
    </rPh>
    <phoneticPr fontId="1"/>
  </si>
  <si>
    <t xml:space="preserve"> a）負圧隔離　b)負圧を伴わない隔離　c）湿潤化　d）呼吸用保護具（防じんマスク）　e）特段講じていない</t>
    <rPh sb="3" eb="5">
      <t>フアツ</t>
    </rPh>
    <rPh sb="5" eb="7">
      <t>カクリ</t>
    </rPh>
    <rPh sb="10" eb="12">
      <t>フアツ</t>
    </rPh>
    <rPh sb="13" eb="14">
      <t>トモナ</t>
    </rPh>
    <rPh sb="17" eb="19">
      <t>カクリ</t>
    </rPh>
    <rPh sb="22" eb="24">
      <t>シツジュン</t>
    </rPh>
    <rPh sb="24" eb="25">
      <t>カ</t>
    </rPh>
    <rPh sb="28" eb="31">
      <t>コキュウヨウ</t>
    </rPh>
    <rPh sb="31" eb="33">
      <t>ホゴ</t>
    </rPh>
    <rPh sb="33" eb="34">
      <t>グ</t>
    </rPh>
    <rPh sb="35" eb="36">
      <t>ボウ</t>
    </rPh>
    <rPh sb="45" eb="47">
      <t>トクダン</t>
    </rPh>
    <rPh sb="47" eb="48">
      <t>コウ</t>
    </rPh>
    <phoneticPr fontId="1"/>
  </si>
  <si>
    <r>
      <t>「令和７年度　石綿則改正に伴う説明会」出欠票</t>
    </r>
    <r>
      <rPr>
        <b/>
        <sz val="16"/>
        <color rgb="FFFF0000"/>
        <rFont val="MS P ゴシック"/>
        <family val="3"/>
        <charset val="128"/>
      </rPr>
      <t>（記入例）</t>
    </r>
    <rPh sb="23" eb="25">
      <t>キニュウ</t>
    </rPh>
    <rPh sb="25" eb="26">
      <t>レイ</t>
    </rPh>
    <phoneticPr fontId="1"/>
  </si>
  <si>
    <t xml:space="preserve"> 衛生　太郎</t>
    <rPh sb="1" eb="3">
      <t>エイセイ</t>
    </rPh>
    <rPh sb="4" eb="6">
      <t>タロウ</t>
    </rPh>
    <phoneticPr fontId="1"/>
  </si>
  <si>
    <t xml:space="preserve"> 健康　花子</t>
    <rPh sb="1" eb="3">
      <t>ケンコウ</t>
    </rPh>
    <rPh sb="4" eb="6">
      <t>ハナコ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</si>
</sst>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MS P ゴシック"/>
      <family val="2"/>
      <charset val="128"/>
    </font>
    <font>
      <sz val="6"/>
      <name val="MS P ゴシック"/>
      <family val="2"/>
      <charset val="128"/>
    </font>
    <font>
      <sz val="9"/>
      <color rgb="FFFF0000"/>
      <name val="MS P ゴシック"/>
      <family val="3"/>
      <charset val="128"/>
    </font>
    <font>
      <sz val="9"/>
      <color theme="1"/>
      <name val="MS P ゴシック"/>
      <family val="3"/>
      <charset val="128"/>
    </font>
    <font>
      <b/>
      <sz val="9"/>
      <color theme="1"/>
      <name val="MS P ゴシック"/>
      <family val="3"/>
      <charset val="128"/>
    </font>
    <font>
      <b/>
      <sz val="9"/>
      <color rgb="FFFF0000"/>
      <name val="MS P ゴシック"/>
      <family val="3"/>
      <charset val="128"/>
    </font>
    <font>
      <sz val="8"/>
      <color theme="1"/>
      <name val="MS P ゴシック"/>
      <family val="3"/>
      <charset val="128"/>
    </font>
    <font>
      <sz val="18"/>
      <color rgb="FFFF0000"/>
      <name val="MS P ゴシック"/>
      <family val="3"/>
      <charset val="128"/>
    </font>
    <font>
      <b/>
      <sz val="16"/>
      <color theme="1"/>
      <name val="MS P ゴシック"/>
      <family val="3"/>
      <charset val="128"/>
    </font>
    <font>
      <u/>
      <sz val="9"/>
      <color theme="1"/>
      <name val="MS P ゴシック"/>
      <family val="3"/>
      <charset val="128"/>
    </font>
    <font>
      <u/>
      <sz val="11"/>
      <color theme="10"/>
      <name val="MS P ゴシック"/>
      <family val="2"/>
      <charset val="128"/>
    </font>
    <font>
      <b/>
      <sz val="10"/>
      <color theme="1"/>
      <name val="MS P ゴシック"/>
      <family val="3"/>
      <charset val="128"/>
    </font>
    <font>
      <sz val="10"/>
      <color theme="1"/>
      <name val="MS P ゴシック"/>
      <family val="3"/>
      <charset val="128"/>
    </font>
    <font>
      <u/>
      <sz val="10"/>
      <color theme="10"/>
      <name val="MS P ゴシック"/>
      <family val="3"/>
      <charset val="128"/>
    </font>
    <font>
      <sz val="11"/>
      <color theme="1"/>
      <name val="MS P ゴシック"/>
      <family val="3"/>
      <charset val="128"/>
    </font>
    <font>
      <u/>
      <sz val="10"/>
      <color theme="10"/>
      <name val="MS P ゴシック"/>
      <family val="2"/>
      <charset val="128"/>
    </font>
    <font>
      <sz val="9"/>
      <color rgb="FFFF0000"/>
      <name val="HGP創英角ﾎﾟｯﾌﾟ体"/>
      <family val="3"/>
      <charset val="128"/>
    </font>
    <font>
      <sz val="11"/>
      <color rgb="FFFF0000"/>
      <name val="HGP創英角ﾎﾟｯﾌﾟ体"/>
      <family val="3"/>
      <charset val="128"/>
    </font>
    <font>
      <b/>
      <sz val="16"/>
      <color rgb="FFFF0000"/>
      <name val="MS P ゴシック"/>
      <family val="3"/>
      <charset val="128"/>
    </font>
    <font>
      <sz val="11"/>
      <color theme="0" tint="-0.34998626667073579"/>
      <name val="MS P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>
      <alignment vertical="center"/>
    </xf>
    <xf numFmtId="0" fontId="12" fillId="2" borderId="11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12" fillId="2" borderId="11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4" fillId="2" borderId="0" xfId="0" applyFont="1" applyFill="1" applyProtection="1">
      <alignment vertical="center"/>
    </xf>
    <xf numFmtId="0" fontId="9" fillId="2" borderId="0" xfId="0" applyFont="1" applyFill="1" applyProtection="1">
      <alignment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top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5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0" fontId="13" fillId="2" borderId="12" xfId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3" fillId="4" borderId="6" xfId="0" quotePrefix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4" borderId="7" xfId="0" quotePrefix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12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top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6" xfId="0" applyFont="1" applyFill="1" applyBorder="1" applyAlignment="1" applyProtection="1">
      <alignment horizontal="left" vertical="center"/>
    </xf>
    <xf numFmtId="0" fontId="11" fillId="2" borderId="7" xfId="0" applyFont="1" applyFill="1" applyBorder="1" applyAlignment="1" applyProtection="1">
      <alignment horizontal="left" vertical="center"/>
    </xf>
    <xf numFmtId="0" fontId="12" fillId="2" borderId="11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12" xfId="0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13" fillId="2" borderId="0" xfId="1" applyFont="1" applyFill="1" applyBorder="1" applyAlignment="1" applyProtection="1">
      <alignment vertical="center"/>
    </xf>
    <xf numFmtId="0" fontId="13" fillId="2" borderId="12" xfId="1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horizontal="left" vertical="center" wrapText="1"/>
    </xf>
    <xf numFmtId="0" fontId="12" fillId="2" borderId="9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3" fillId="3" borderId="5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left" vertical="center"/>
    </xf>
    <xf numFmtId="0" fontId="16" fillId="2" borderId="5" xfId="0" applyFont="1" applyFill="1" applyBorder="1" applyAlignment="1" applyProtection="1">
      <alignment horizontal="left" vertical="center"/>
    </xf>
    <xf numFmtId="0" fontId="16" fillId="2" borderId="6" xfId="0" applyFont="1" applyFill="1" applyBorder="1" applyAlignment="1" applyProtection="1">
      <alignment horizontal="left" vertical="center"/>
    </xf>
    <xf numFmtId="0" fontId="16" fillId="2" borderId="7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9" xfId="0" applyFont="1" applyFill="1" applyBorder="1" applyAlignment="1" applyProtection="1">
      <alignment horizontal="left" vertical="center"/>
    </xf>
    <xf numFmtId="0" fontId="16" fillId="2" borderId="1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16" fillId="2" borderId="1" xfId="0" applyFont="1" applyFill="1" applyBorder="1" applyAlignment="1" applyProtection="1">
      <alignment horizontal="left" vertical="center"/>
    </xf>
    <xf numFmtId="0" fontId="16" fillId="2" borderId="5" xfId="0" applyFont="1" applyFill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/>
    </xf>
    <xf numFmtId="0" fontId="6" fillId="4" borderId="10" xfId="0" applyFont="1" applyFill="1" applyBorder="1" applyAlignment="1" applyProtection="1">
      <alignment horizontal="center"/>
    </xf>
    <xf numFmtId="0" fontId="3" fillId="4" borderId="6" xfId="0" quotePrefix="1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49" fontId="16" fillId="2" borderId="6" xfId="0" applyNumberFormat="1" applyFont="1" applyFill="1" applyBorder="1" applyAlignment="1" applyProtection="1">
      <alignment horizontal="center" vertical="center"/>
    </xf>
    <xf numFmtId="49" fontId="16" fillId="2" borderId="9" xfId="0" applyNumberFormat="1" applyFont="1" applyFill="1" applyBorder="1" applyAlignment="1" applyProtection="1">
      <alignment horizontal="center" vertical="center"/>
    </xf>
    <xf numFmtId="0" fontId="3" fillId="4" borderId="7" xfId="0" quotePrefix="1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7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left" vertical="center"/>
    </xf>
    <xf numFmtId="0" fontId="3" fillId="4" borderId="9" xfId="0" applyFont="1" applyFill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left" vertical="center"/>
    </xf>
    <xf numFmtId="0" fontId="16" fillId="2" borderId="7" xfId="0" applyFont="1" applyFill="1" applyBorder="1" applyAlignment="1" applyProtection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0" fontId="2" fillId="3" borderId="9" xfId="0" applyFont="1" applyFill="1" applyBorder="1" applyAlignment="1" applyProtection="1">
      <alignment horizontal="left" vertical="center" wrapText="1"/>
    </xf>
    <xf numFmtId="0" fontId="2" fillId="3" borderId="10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lef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0" fontId="2" fillId="3" borderId="12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12" xfId="0" applyFont="1" applyFill="1" applyBorder="1" applyAlignment="1" applyProtection="1">
      <alignment horizontal="left" vertical="center" wrapText="1"/>
    </xf>
    <xf numFmtId="0" fontId="2" fillId="2" borderId="13" xfId="0" applyFont="1" applyFill="1" applyBorder="1" applyAlignment="1" applyProtection="1">
      <alignment horizontal="left" vertical="center" wrapText="1"/>
    </xf>
    <xf numFmtId="0" fontId="2" fillId="2" borderId="14" xfId="0" applyFont="1" applyFill="1" applyBorder="1" applyAlignment="1" applyProtection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</xf>
    <xf numFmtId="0" fontId="2" fillId="2" borderId="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17" fillId="2" borderId="5" xfId="0" applyFont="1" applyFill="1" applyBorder="1" applyAlignment="1" applyProtection="1">
      <alignment horizontal="center" vertical="center"/>
    </xf>
    <xf numFmtId="0" fontId="17" fillId="2" borderId="6" xfId="0" applyFont="1" applyFill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17" fillId="2" borderId="10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left" vertical="center" wrapText="1"/>
    </xf>
    <xf numFmtId="0" fontId="19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obirou2023@mhlw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mailto:obirou2023@mhlw.go.jp" TargetMode="External" Type="http://schemas.openxmlformats.org/officeDocument/2006/relationships/hyperlink"/><Relationship Id="rId2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7B39-2D35-4FB3-B893-F53AF404C4F4}">
  <dimension ref="B1:AL67"/>
  <sheetViews>
    <sheetView tabSelected="1" view="pageBreakPreview" zoomScaleNormal="100" zoomScaleSheetLayoutView="100" workbookViewId="0"/>
  </sheetViews>
  <sheetFormatPr defaultColWidth="2.75" defaultRowHeight="13.15" customHeight="1"/>
  <cols>
    <col min="1" max="37" width="2.75" style="1"/>
    <col min="38" max="38" width="5.25" style="3" bestFit="1" customWidth="1"/>
    <col min="39" max="16384" width="2.75" style="1"/>
  </cols>
  <sheetData>
    <row r="1" spans="2:38" ht="13.15" customHeight="1">
      <c r="B1" s="16" t="s">
        <v>48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</row>
    <row r="2" spans="2:38" ht="13.15" customHeight="1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</row>
    <row r="3" spans="2:38" ht="13.15" customHeight="1">
      <c r="B3" s="17" t="s">
        <v>43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9"/>
    </row>
    <row r="4" spans="2:38" ht="13.15" customHeight="1">
      <c r="B4" s="20" t="s">
        <v>53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2"/>
    </row>
    <row r="5" spans="2:38" ht="13.15" customHeight="1">
      <c r="B5" s="13" t="s">
        <v>45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5"/>
    </row>
    <row r="6" spans="2:38" ht="13.15" customHeight="1">
      <c r="B6" s="20" t="s">
        <v>44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2"/>
    </row>
    <row r="7" spans="2:38" ht="13.15" customHeight="1">
      <c r="B7" s="13" t="s">
        <v>31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5"/>
    </row>
    <row r="8" spans="2:38" ht="13.15" customHeight="1">
      <c r="B8" s="5" t="s">
        <v>39</v>
      </c>
      <c r="C8" s="6"/>
      <c r="D8" s="6"/>
      <c r="E8" s="6"/>
      <c r="F8" s="6"/>
      <c r="G8" s="6"/>
      <c r="H8" s="6"/>
      <c r="I8" s="6"/>
      <c r="J8" s="6"/>
      <c r="K8" s="23" t="s">
        <v>47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5"/>
    </row>
    <row r="9" spans="2:38" ht="13.15" customHeight="1">
      <c r="B9" s="5" t="s">
        <v>38</v>
      </c>
      <c r="C9" s="6"/>
      <c r="D9" s="6"/>
      <c r="E9" s="6"/>
      <c r="F9" s="6"/>
      <c r="G9" s="6"/>
      <c r="H9" s="6"/>
      <c r="I9" s="6"/>
      <c r="J9" s="6"/>
      <c r="K9" s="26" t="s">
        <v>40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7"/>
    </row>
    <row r="10" spans="2:38" ht="13.15" customHeight="1">
      <c r="B10" s="13" t="s">
        <v>32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5"/>
    </row>
    <row r="11" spans="2:38" ht="13.15" customHeight="1">
      <c r="B11" s="28" t="s">
        <v>33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30"/>
    </row>
    <row r="13" spans="2:38" ht="13.15" customHeight="1">
      <c r="B13" s="2" t="s">
        <v>2</v>
      </c>
      <c r="AL13" s="3" t="str">
        <f>IF(COUNTA(F14),F14,"事業場名を入力してください")</f>
        <v>事業場名を入力してください</v>
      </c>
    </row>
    <row r="14" spans="2:38" ht="13.15" customHeight="1">
      <c r="B14" s="31" t="s">
        <v>0</v>
      </c>
      <c r="C14" s="32"/>
      <c r="D14" s="32"/>
      <c r="E14" s="33"/>
      <c r="F14" s="37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43" t="s">
        <v>1</v>
      </c>
      <c r="U14" s="43"/>
      <c r="V14" s="43"/>
      <c r="W14" s="44"/>
      <c r="X14" s="44"/>
      <c r="Y14" s="44"/>
      <c r="Z14" s="44"/>
      <c r="AA14" s="44"/>
      <c r="AB14" s="44"/>
      <c r="AC14" s="43" t="s">
        <v>13</v>
      </c>
      <c r="AD14" s="43"/>
      <c r="AE14" s="43"/>
      <c r="AF14" s="43"/>
      <c r="AG14" s="45"/>
      <c r="AH14" s="46"/>
      <c r="AI14" s="49" t="s">
        <v>7</v>
      </c>
      <c r="AL14" s="3" t="str">
        <f>IF(COUNTA(W14),W14,"業種を入力してください")</f>
        <v>業種を入力してください</v>
      </c>
    </row>
    <row r="15" spans="2:38" ht="13.15" customHeight="1">
      <c r="B15" s="34"/>
      <c r="C15" s="35"/>
      <c r="D15" s="35"/>
      <c r="E15" s="36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43"/>
      <c r="U15" s="43"/>
      <c r="V15" s="43"/>
      <c r="W15" s="44"/>
      <c r="X15" s="44"/>
      <c r="Y15" s="44"/>
      <c r="Z15" s="44"/>
      <c r="AA15" s="44"/>
      <c r="AB15" s="44"/>
      <c r="AC15" s="43"/>
      <c r="AD15" s="43"/>
      <c r="AE15" s="43"/>
      <c r="AF15" s="43"/>
      <c r="AG15" s="47"/>
      <c r="AH15" s="48"/>
      <c r="AI15" s="50"/>
      <c r="AL15" s="3" t="str">
        <f>IF(COUNTA(AG14),AG14&amp;"人","労働者数を入力してください")</f>
        <v>労働者数を入力してください</v>
      </c>
    </row>
    <row r="16" spans="2:38" ht="13.15" customHeight="1">
      <c r="B16" s="31" t="s">
        <v>14</v>
      </c>
      <c r="C16" s="32"/>
      <c r="D16" s="32"/>
      <c r="E16" s="33"/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9"/>
      <c r="T16" s="43" t="s">
        <v>12</v>
      </c>
      <c r="U16" s="43"/>
      <c r="V16" s="43"/>
      <c r="W16" s="51" t="s">
        <v>10</v>
      </c>
      <c r="X16" s="53"/>
      <c r="Y16" s="53"/>
      <c r="Z16" s="53"/>
      <c r="AA16" s="51" t="s">
        <v>9</v>
      </c>
      <c r="AB16" s="53"/>
      <c r="AC16" s="53"/>
      <c r="AD16" s="53"/>
      <c r="AE16" s="51" t="s">
        <v>9</v>
      </c>
      <c r="AF16" s="53"/>
      <c r="AG16" s="53"/>
      <c r="AH16" s="53"/>
      <c r="AI16" s="55" t="s">
        <v>8</v>
      </c>
      <c r="AL16" s="3" t="str">
        <f>IF(COUNTA(F16),F16,"所在地を入力してください")</f>
        <v>所在地を入力してください</v>
      </c>
    </row>
    <row r="17" spans="2:38" ht="13.15" customHeight="1">
      <c r="B17" s="34"/>
      <c r="C17" s="35"/>
      <c r="D17" s="35"/>
      <c r="E17" s="36"/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43"/>
      <c r="U17" s="43"/>
      <c r="V17" s="43"/>
      <c r="W17" s="52"/>
      <c r="X17" s="54"/>
      <c r="Y17" s="54"/>
      <c r="Z17" s="54"/>
      <c r="AA17" s="52"/>
      <c r="AB17" s="54"/>
      <c r="AC17" s="54"/>
      <c r="AD17" s="54"/>
      <c r="AE17" s="52"/>
      <c r="AF17" s="54"/>
      <c r="AG17" s="54"/>
      <c r="AH17" s="54"/>
      <c r="AI17" s="56"/>
      <c r="AL17" s="3" t="str">
        <f>IF(AND(COUNTA(X16),COUNTA(AB16),COUNTA(AF16)),X16&amp;"-"&amp;AB16&amp;"-"&amp;AF16,"連絡先を入力してください")</f>
        <v>連絡先を入力してください</v>
      </c>
    </row>
    <row r="19" spans="2:38" ht="13.15" customHeight="1">
      <c r="B19" s="2" t="s">
        <v>5</v>
      </c>
    </row>
    <row r="20" spans="2:38" ht="13.15" customHeight="1">
      <c r="B20" s="57" t="s">
        <v>49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9"/>
      <c r="AG20" s="45"/>
      <c r="AH20" s="46"/>
      <c r="AI20" s="63"/>
      <c r="AL20" s="3" t="str">
        <f>IF(COUNTA(AG20),AG20,"a～eのいずれかを入力してください")</f>
        <v>a～eのいずれかを入力してください</v>
      </c>
    </row>
    <row r="21" spans="2:38" ht="13.15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2"/>
      <c r="AG21" s="47"/>
      <c r="AH21" s="48"/>
      <c r="AI21" s="64"/>
    </row>
    <row r="23" spans="2:38" ht="13.15" customHeight="1">
      <c r="B23" s="2" t="s">
        <v>27</v>
      </c>
    </row>
    <row r="24" spans="2:38" ht="13.15" customHeight="1">
      <c r="B24" s="43" t="s">
        <v>22</v>
      </c>
      <c r="C24" s="43"/>
      <c r="D24" s="43"/>
      <c r="E24" s="43"/>
      <c r="F24" s="45"/>
      <c r="G24" s="46"/>
      <c r="H24" s="49" t="s">
        <v>7</v>
      </c>
      <c r="AL24" s="3" t="str">
        <f>IF(COUNTA(F24),F24&amp;"人","従事者数を入力してください")</f>
        <v>従事者数を入力してください</v>
      </c>
    </row>
    <row r="25" spans="2:38" ht="13.15" customHeight="1">
      <c r="B25" s="43"/>
      <c r="C25" s="43"/>
      <c r="D25" s="43"/>
      <c r="E25" s="43"/>
      <c r="F25" s="47"/>
      <c r="G25" s="48"/>
      <c r="H25" s="50"/>
    </row>
    <row r="27" spans="2:38" ht="13.15" customHeight="1">
      <c r="B27" s="1" t="s">
        <v>21</v>
      </c>
      <c r="C27" s="4" t="s">
        <v>24</v>
      </c>
    </row>
    <row r="28" spans="2:38" ht="13.15" customHeight="1">
      <c r="C28" s="4" t="s">
        <v>23</v>
      </c>
    </row>
    <row r="30" spans="2:38" ht="13.15" customHeight="1">
      <c r="B30" s="2" t="s">
        <v>25</v>
      </c>
    </row>
    <row r="31" spans="2:38" ht="13.15" customHeight="1">
      <c r="B31" s="77"/>
      <c r="C31" s="78"/>
      <c r="D31" s="78"/>
      <c r="E31" s="78"/>
      <c r="F31" s="78"/>
      <c r="G31" s="78"/>
      <c r="H31" s="78"/>
      <c r="I31" s="78"/>
      <c r="J31" s="79"/>
      <c r="K31" s="80" t="s">
        <v>50</v>
      </c>
      <c r="L31" s="81"/>
      <c r="M31" s="81"/>
      <c r="N31" s="81"/>
      <c r="O31" s="82"/>
      <c r="P31" s="80" t="s">
        <v>51</v>
      </c>
      <c r="Q31" s="81"/>
      <c r="R31" s="81"/>
      <c r="S31" s="81"/>
      <c r="T31" s="82"/>
      <c r="U31" s="80" t="s">
        <v>52</v>
      </c>
      <c r="V31" s="81"/>
      <c r="W31" s="81"/>
      <c r="X31" s="81"/>
      <c r="Y31" s="82"/>
      <c r="Z31" s="83" t="s">
        <v>3</v>
      </c>
      <c r="AA31" s="84"/>
      <c r="AB31" s="84"/>
      <c r="AC31" s="84"/>
      <c r="AD31" s="85"/>
    </row>
    <row r="32" spans="2:38" ht="13.15" customHeight="1">
      <c r="B32" s="65" t="s">
        <v>35</v>
      </c>
      <c r="C32" s="66"/>
      <c r="D32" s="66"/>
      <c r="E32" s="66"/>
      <c r="F32" s="66"/>
      <c r="G32" s="66"/>
      <c r="H32" s="66"/>
      <c r="I32" s="66"/>
      <c r="J32" s="67"/>
      <c r="K32" s="71"/>
      <c r="L32" s="72"/>
      <c r="M32" s="72"/>
      <c r="N32" s="72"/>
      <c r="O32" s="73"/>
      <c r="P32" s="71"/>
      <c r="Q32" s="72"/>
      <c r="R32" s="72"/>
      <c r="S32" s="72"/>
      <c r="T32" s="73"/>
      <c r="U32" s="71"/>
      <c r="V32" s="72"/>
      <c r="W32" s="72"/>
      <c r="X32" s="72"/>
      <c r="Y32" s="73"/>
      <c r="Z32" s="71"/>
      <c r="AA32" s="72"/>
      <c r="AB32" s="72"/>
      <c r="AC32" s="72"/>
      <c r="AD32" s="73"/>
      <c r="AL32" s="3" t="str">
        <f>IF(COUNTA(K32,P32,U32,Z32)=1,"OK","いずれか１つに〇を入力してください")</f>
        <v>いずれか１つに〇を入力してください</v>
      </c>
    </row>
    <row r="33" spans="2:38" ht="13.15" customHeight="1">
      <c r="B33" s="68"/>
      <c r="C33" s="69"/>
      <c r="D33" s="69"/>
      <c r="E33" s="69"/>
      <c r="F33" s="69"/>
      <c r="G33" s="69"/>
      <c r="H33" s="69"/>
      <c r="I33" s="69"/>
      <c r="J33" s="70"/>
      <c r="K33" s="74"/>
      <c r="L33" s="75"/>
      <c r="M33" s="75"/>
      <c r="N33" s="75"/>
      <c r="O33" s="76"/>
      <c r="P33" s="74"/>
      <c r="Q33" s="75"/>
      <c r="R33" s="75"/>
      <c r="S33" s="75"/>
      <c r="T33" s="76"/>
      <c r="U33" s="74"/>
      <c r="V33" s="75"/>
      <c r="W33" s="75"/>
      <c r="X33" s="75"/>
      <c r="Y33" s="76"/>
      <c r="Z33" s="74"/>
      <c r="AA33" s="75"/>
      <c r="AB33" s="75"/>
      <c r="AC33" s="75"/>
      <c r="AD33" s="76"/>
      <c r="AL33" s="3" t="str">
        <f>IF(AND(COUNTA(K32,P32,U32)=1,COUNTA(Z32)=0),"出席",IF(AND(COUNTA(K32,P32,U32)=0,COUNTA(Z32)=1),"欠席",""))</f>
        <v/>
      </c>
    </row>
    <row r="34" spans="2:38" ht="13.15" customHeight="1">
      <c r="B34" s="65" t="s">
        <v>36</v>
      </c>
      <c r="C34" s="66"/>
      <c r="D34" s="66"/>
      <c r="E34" s="66"/>
      <c r="F34" s="66"/>
      <c r="G34" s="66"/>
      <c r="H34" s="66"/>
      <c r="I34" s="66"/>
      <c r="J34" s="67"/>
      <c r="K34" s="86" t="s">
        <v>4</v>
      </c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8"/>
      <c r="AG34" s="90"/>
      <c r="AH34" s="91"/>
      <c r="AI34" s="92"/>
      <c r="AL34" s="3" t="str">
        <f>IF(AL33="出席","OK",IF(AL33="欠席",IF(COUNTA(AG34),AG34,"a～cのいずれかを入力してください"),"出席の場合は空欄としてください"))</f>
        <v>出席の場合は空欄としてください</v>
      </c>
    </row>
    <row r="35" spans="2:38" ht="13.15" customHeight="1">
      <c r="B35" s="68"/>
      <c r="C35" s="69"/>
      <c r="D35" s="69"/>
      <c r="E35" s="69"/>
      <c r="F35" s="69"/>
      <c r="G35" s="69"/>
      <c r="H35" s="69"/>
      <c r="I35" s="69"/>
      <c r="J35" s="70"/>
      <c r="K35" s="89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6"/>
      <c r="AG35" s="93"/>
      <c r="AH35" s="94"/>
      <c r="AI35" s="95"/>
    </row>
    <row r="36" spans="2:38" ht="13.15" customHeight="1">
      <c r="B36" s="65" t="s">
        <v>37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7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100"/>
      <c r="AL36" s="3" t="str">
        <f>IF(AND(AL33="欠席",COUNTA(P36)=0),"理由を記入してください","")</f>
        <v/>
      </c>
    </row>
    <row r="37" spans="2:38" ht="13.15" customHeight="1"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8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2"/>
    </row>
    <row r="38" spans="2:38" ht="13.15" customHeight="1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8"/>
      <c r="P38" s="103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5"/>
    </row>
    <row r="39" spans="2:38" ht="13.15" customHeight="1"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70"/>
      <c r="P39" s="106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8"/>
    </row>
    <row r="41" spans="2:38" ht="13.15" customHeight="1">
      <c r="B41" s="2" t="s">
        <v>26</v>
      </c>
    </row>
    <row r="42" spans="2:38" ht="13.15" customHeight="1">
      <c r="B42" s="109">
        <v>1</v>
      </c>
      <c r="C42" s="31" t="s">
        <v>6</v>
      </c>
      <c r="D42" s="32"/>
      <c r="E42" s="33"/>
      <c r="F42" s="37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9"/>
      <c r="S42" s="31" t="s">
        <v>11</v>
      </c>
      <c r="T42" s="32"/>
      <c r="U42" s="33"/>
      <c r="V42" s="37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9"/>
      <c r="AL42" s="3" t="str">
        <f>IF(COUNTA(F42),F42,"出席予定者の職名を入力してください")</f>
        <v>出席予定者の職名を入力してください</v>
      </c>
    </row>
    <row r="43" spans="2:38" ht="13.15" customHeight="1">
      <c r="B43" s="110"/>
      <c r="C43" s="34"/>
      <c r="D43" s="35"/>
      <c r="E43" s="36"/>
      <c r="F43" s="40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2"/>
      <c r="S43" s="34"/>
      <c r="T43" s="35"/>
      <c r="U43" s="36"/>
      <c r="V43" s="40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2"/>
      <c r="AL43" s="3" t="str">
        <f>IF(COUNTA(V42),V42,"出席予定者の氏名を入力してください")</f>
        <v>出席予定者の氏名を入力してください</v>
      </c>
    </row>
    <row r="44" spans="2:38" ht="13.15" customHeight="1">
      <c r="B44" s="110"/>
      <c r="C44" s="43" t="s">
        <v>12</v>
      </c>
      <c r="D44" s="43"/>
      <c r="E44" s="43"/>
      <c r="F44" s="51" t="s">
        <v>10</v>
      </c>
      <c r="G44" s="53"/>
      <c r="H44" s="53"/>
      <c r="I44" s="53"/>
      <c r="J44" s="51" t="s">
        <v>9</v>
      </c>
      <c r="K44" s="53"/>
      <c r="L44" s="53"/>
      <c r="M44" s="53"/>
      <c r="N44" s="51" t="s">
        <v>9</v>
      </c>
      <c r="O44" s="53"/>
      <c r="P44" s="53"/>
      <c r="Q44" s="53"/>
      <c r="R44" s="55" t="s">
        <v>8</v>
      </c>
      <c r="S44" s="31" t="s">
        <v>41</v>
      </c>
      <c r="T44" s="32"/>
      <c r="U44" s="33"/>
      <c r="V44" s="112" t="s">
        <v>42</v>
      </c>
      <c r="W44" s="58"/>
      <c r="X44" s="58"/>
      <c r="Y44" s="58"/>
      <c r="Z44" s="58"/>
      <c r="AA44" s="58"/>
      <c r="AB44" s="58"/>
      <c r="AC44" s="58"/>
      <c r="AD44" s="58"/>
      <c r="AE44" s="58"/>
      <c r="AF44" s="59"/>
      <c r="AG44" s="90"/>
      <c r="AH44" s="91"/>
      <c r="AI44" s="92"/>
      <c r="AL44" s="3" t="str">
        <f>IF(AND(COUNTA(G44),COUNTA(K44),COUNTA(O44)),G44&amp;"-"&amp;K44&amp;"-"&amp;O44,"出席予定者の連絡先を入力してください")</f>
        <v>出席予定者の連絡先を入力してください</v>
      </c>
    </row>
    <row r="45" spans="2:38" ht="13.15" customHeight="1">
      <c r="B45" s="111"/>
      <c r="C45" s="43"/>
      <c r="D45" s="43"/>
      <c r="E45" s="43"/>
      <c r="F45" s="52"/>
      <c r="G45" s="54"/>
      <c r="H45" s="54"/>
      <c r="I45" s="54"/>
      <c r="J45" s="52"/>
      <c r="K45" s="54"/>
      <c r="L45" s="54"/>
      <c r="M45" s="54"/>
      <c r="N45" s="52"/>
      <c r="O45" s="54"/>
      <c r="P45" s="54"/>
      <c r="Q45" s="54"/>
      <c r="R45" s="56"/>
      <c r="S45" s="34"/>
      <c r="T45" s="35"/>
      <c r="U45" s="36"/>
      <c r="V45" s="60"/>
      <c r="W45" s="61"/>
      <c r="X45" s="61"/>
      <c r="Y45" s="61"/>
      <c r="Z45" s="61"/>
      <c r="AA45" s="61"/>
      <c r="AB45" s="61"/>
      <c r="AC45" s="61"/>
      <c r="AD45" s="61"/>
      <c r="AE45" s="61"/>
      <c r="AF45" s="62"/>
      <c r="AG45" s="93"/>
      <c r="AH45" s="94"/>
      <c r="AI45" s="95"/>
      <c r="AL45" s="3" t="str">
        <f>IF(COUNTA(AG44),AG44,"出席方法を入力してください")</f>
        <v>出席方法を入力してください</v>
      </c>
    </row>
    <row r="46" spans="2:38" ht="13.15" customHeight="1">
      <c r="B46" s="109">
        <v>2</v>
      </c>
      <c r="C46" s="31" t="s">
        <v>6</v>
      </c>
      <c r="D46" s="32"/>
      <c r="E46" s="33"/>
      <c r="F46" s="37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9"/>
      <c r="S46" s="31" t="s">
        <v>11</v>
      </c>
      <c r="T46" s="32"/>
      <c r="U46" s="33"/>
      <c r="V46" s="37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9"/>
      <c r="AL46" s="3" t="str">
        <f>IF(COUNTA(F46),F46,"")</f>
        <v/>
      </c>
    </row>
    <row r="47" spans="2:38" ht="13.15" customHeight="1">
      <c r="B47" s="110"/>
      <c r="C47" s="34"/>
      <c r="D47" s="35"/>
      <c r="E47" s="36"/>
      <c r="F47" s="40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2"/>
      <c r="S47" s="34"/>
      <c r="T47" s="35"/>
      <c r="U47" s="36"/>
      <c r="V47" s="40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2"/>
      <c r="AL47" s="3" t="str">
        <f>IF(COUNTA(V46),V46,"")</f>
        <v/>
      </c>
    </row>
    <row r="48" spans="2:38" ht="13.15" customHeight="1">
      <c r="B48" s="110"/>
      <c r="C48" s="43" t="s">
        <v>12</v>
      </c>
      <c r="D48" s="43"/>
      <c r="E48" s="43"/>
      <c r="F48" s="51" t="s">
        <v>10</v>
      </c>
      <c r="G48" s="53"/>
      <c r="H48" s="53"/>
      <c r="I48" s="53"/>
      <c r="J48" s="51" t="s">
        <v>9</v>
      </c>
      <c r="K48" s="53"/>
      <c r="L48" s="53"/>
      <c r="M48" s="53"/>
      <c r="N48" s="51" t="s">
        <v>9</v>
      </c>
      <c r="O48" s="53"/>
      <c r="P48" s="53"/>
      <c r="Q48" s="53"/>
      <c r="R48" s="55" t="s">
        <v>8</v>
      </c>
      <c r="S48" s="31" t="s">
        <v>41</v>
      </c>
      <c r="T48" s="32"/>
      <c r="U48" s="33"/>
      <c r="V48" s="57" t="s">
        <v>42</v>
      </c>
      <c r="W48" s="58"/>
      <c r="X48" s="58"/>
      <c r="Y48" s="58"/>
      <c r="Z48" s="58"/>
      <c r="AA48" s="58"/>
      <c r="AB48" s="58"/>
      <c r="AC48" s="58"/>
      <c r="AD48" s="58"/>
      <c r="AE48" s="58"/>
      <c r="AF48" s="59"/>
      <c r="AG48" s="45"/>
      <c r="AH48" s="46"/>
      <c r="AI48" s="63"/>
      <c r="AL48" s="3" t="str">
        <f>IF(AND(COUNTA(G48),COUNTA(K48),COUNTA(O48)),G48&amp;"-"&amp;K48&amp;"-"&amp;O48,"")</f>
        <v/>
      </c>
    </row>
    <row r="49" spans="2:38" ht="13.15" customHeight="1">
      <c r="B49" s="111"/>
      <c r="C49" s="43"/>
      <c r="D49" s="43"/>
      <c r="E49" s="43"/>
      <c r="F49" s="52"/>
      <c r="G49" s="54"/>
      <c r="H49" s="54"/>
      <c r="I49" s="54"/>
      <c r="J49" s="52"/>
      <c r="K49" s="54"/>
      <c r="L49" s="54"/>
      <c r="M49" s="54"/>
      <c r="N49" s="52"/>
      <c r="O49" s="54"/>
      <c r="P49" s="54"/>
      <c r="Q49" s="54"/>
      <c r="R49" s="56"/>
      <c r="S49" s="34"/>
      <c r="T49" s="35"/>
      <c r="U49" s="36"/>
      <c r="V49" s="60"/>
      <c r="W49" s="61"/>
      <c r="X49" s="61"/>
      <c r="Y49" s="61"/>
      <c r="Z49" s="61"/>
      <c r="AA49" s="61"/>
      <c r="AB49" s="61"/>
      <c r="AC49" s="61"/>
      <c r="AD49" s="61"/>
      <c r="AE49" s="61"/>
      <c r="AF49" s="62"/>
      <c r="AG49" s="47"/>
      <c r="AH49" s="48"/>
      <c r="AI49" s="64"/>
      <c r="AL49" s="3" t="str">
        <f>IF(COUNTA(AG48),AG48,"")</f>
        <v/>
      </c>
    </row>
    <row r="51" spans="2:38" ht="13.15" customHeight="1">
      <c r="B51" s="2" t="s">
        <v>30</v>
      </c>
    </row>
    <row r="52" spans="2:38" ht="13.15" customHeight="1">
      <c r="B52" s="2"/>
      <c r="C52" s="1" t="s">
        <v>29</v>
      </c>
    </row>
    <row r="53" spans="2:38" ht="13.15" customHeight="1">
      <c r="B53" s="57" t="s">
        <v>86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9"/>
      <c r="AG53" s="90"/>
      <c r="AH53" s="91"/>
      <c r="AI53" s="92"/>
      <c r="AL53" s="3" t="str">
        <f>IF(COUNTA(AG53),AG53,"a～cのいずれかを入力してください")</f>
        <v>a～cのいずれかを入力してください</v>
      </c>
    </row>
    <row r="54" spans="2:38" ht="13.15" customHeight="1">
      <c r="B54" s="60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2"/>
      <c r="AG54" s="93"/>
      <c r="AH54" s="94"/>
      <c r="AI54" s="95"/>
    </row>
    <row r="55" spans="2:38" ht="13.15" customHeight="1">
      <c r="C55" s="1" t="s">
        <v>28</v>
      </c>
    </row>
    <row r="56" spans="2:38" ht="13.15" customHeight="1">
      <c r="B56" s="57" t="s">
        <v>87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9"/>
      <c r="AG56" s="90"/>
      <c r="AH56" s="91"/>
      <c r="AI56" s="92"/>
      <c r="AL56" s="3" t="str">
        <f>IF(COUNTA(AG56),AG56,"a～dのいずれかを入力してください")</f>
        <v>a～dのいずれかを入力してください</v>
      </c>
    </row>
    <row r="57" spans="2:38" ht="13.15" customHeight="1"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2"/>
      <c r="AG57" s="93"/>
      <c r="AH57" s="94"/>
      <c r="AI57" s="95"/>
    </row>
    <row r="58" spans="2:38" ht="13.15" customHeight="1">
      <c r="C58" s="1" t="s">
        <v>46</v>
      </c>
    </row>
    <row r="59" spans="2:38" ht="13.15" customHeight="1">
      <c r="B59" s="57" t="s">
        <v>88</v>
      </c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9"/>
      <c r="AG59" s="90"/>
      <c r="AH59" s="91"/>
      <c r="AI59" s="92"/>
      <c r="AL59" s="3" t="str">
        <f>IF(COUNTA(AG59),AG59,"a～dのいずれかを入力してください")</f>
        <v>a～dのいずれかを入力してください</v>
      </c>
    </row>
    <row r="60" spans="2:38" ht="13.15" customHeight="1"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2"/>
      <c r="AG60" s="93"/>
      <c r="AH60" s="94"/>
      <c r="AI60" s="95"/>
    </row>
    <row r="61" spans="2:38" ht="13.15" customHeight="1">
      <c r="C61" s="1" t="s">
        <v>68</v>
      </c>
    </row>
    <row r="62" spans="2:38" ht="13.15" customHeight="1">
      <c r="B62" s="57" t="s">
        <v>85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9"/>
      <c r="AG62" s="90"/>
      <c r="AH62" s="91"/>
      <c r="AI62" s="92"/>
      <c r="AL62" s="3" t="str">
        <f>IF(COUNTA(AG62),AG62,"a～eのいずれかを入力してください（複数回答可）")</f>
        <v>a～eのいずれかを入力してください（複数回答可）</v>
      </c>
    </row>
    <row r="63" spans="2:38" ht="13.15" customHeight="1"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2"/>
      <c r="AG63" s="93"/>
      <c r="AH63" s="94"/>
      <c r="AI63" s="95"/>
    </row>
    <row r="64" spans="2:38" ht="13.15" customHeight="1">
      <c r="C64" s="1" t="s">
        <v>67</v>
      </c>
    </row>
    <row r="65" spans="2:38" ht="13.15" customHeight="1">
      <c r="B65" s="57" t="s">
        <v>89</v>
      </c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9"/>
      <c r="AG65" s="90"/>
      <c r="AH65" s="91"/>
      <c r="AI65" s="92"/>
      <c r="AL65" s="3" t="str">
        <f>IF(COUNTA(AG65),AG65,"a～eのいずれかを入力してください（複数回答可）")</f>
        <v>a～eのいずれかを入力してください（複数回答可）</v>
      </c>
    </row>
    <row r="66" spans="2:38" ht="13.15" customHeight="1"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2"/>
      <c r="AG66" s="93"/>
      <c r="AH66" s="94"/>
      <c r="AI66" s="95"/>
    </row>
    <row r="67" spans="2:38" ht="13.15" customHeight="1">
      <c r="B67" s="1" t="s">
        <v>21</v>
      </c>
      <c r="C67" s="4" t="s">
        <v>34</v>
      </c>
    </row>
  </sheetData>
  <sheetProtection algorithmName="SHA-512" hashValue="+dnENT0YPI15z0sSlmlKFaryxPUYoTW6aqSFDeE0fi/mbr23hWSXuwMSooLNma1gofV5x/j7ymV0dq8uW9gc+w==" saltValue="7nyEjBk+6hT3IkEMl+fSCw==" spinCount="100000" sheet="1" objects="1" scenarios="1"/>
  <mergeCells count="90">
    <mergeCell ref="B62:AF63"/>
    <mergeCell ref="AG62:AI63"/>
    <mergeCell ref="B65:AF66"/>
    <mergeCell ref="AG65:AI66"/>
    <mergeCell ref="B53:AF54"/>
    <mergeCell ref="AG53:AI54"/>
    <mergeCell ref="B56:AF57"/>
    <mergeCell ref="AG56:AI57"/>
    <mergeCell ref="B59:AF60"/>
    <mergeCell ref="AG59:AI60"/>
    <mergeCell ref="AG48:AI49"/>
    <mergeCell ref="B46:B49"/>
    <mergeCell ref="C46:E47"/>
    <mergeCell ref="F46:R47"/>
    <mergeCell ref="S46:U47"/>
    <mergeCell ref="V46:AI47"/>
    <mergeCell ref="C48:E49"/>
    <mergeCell ref="F48:F49"/>
    <mergeCell ref="G48:I49"/>
    <mergeCell ref="J48:J49"/>
    <mergeCell ref="K48:M49"/>
    <mergeCell ref="N48:N49"/>
    <mergeCell ref="O48:Q49"/>
    <mergeCell ref="R48:R49"/>
    <mergeCell ref="S48:U49"/>
    <mergeCell ref="V48:AF49"/>
    <mergeCell ref="AG44:AI45"/>
    <mergeCell ref="B42:B45"/>
    <mergeCell ref="C42:E43"/>
    <mergeCell ref="F42:R43"/>
    <mergeCell ref="S42:U43"/>
    <mergeCell ref="V42:AI43"/>
    <mergeCell ref="C44:E45"/>
    <mergeCell ref="F44:F45"/>
    <mergeCell ref="G44:I45"/>
    <mergeCell ref="J44:J45"/>
    <mergeCell ref="K44:M45"/>
    <mergeCell ref="N44:N45"/>
    <mergeCell ref="O44:Q45"/>
    <mergeCell ref="R44:R45"/>
    <mergeCell ref="S44:U45"/>
    <mergeCell ref="V44:AF45"/>
    <mergeCell ref="B34:J35"/>
    <mergeCell ref="K34:AF35"/>
    <mergeCell ref="AG34:AI35"/>
    <mergeCell ref="B36:O39"/>
    <mergeCell ref="P36:AI37"/>
    <mergeCell ref="P38:AI39"/>
    <mergeCell ref="B31:J31"/>
    <mergeCell ref="K31:O31"/>
    <mergeCell ref="P31:T31"/>
    <mergeCell ref="U31:Y31"/>
    <mergeCell ref="Z31:AD31"/>
    <mergeCell ref="B32:J33"/>
    <mergeCell ref="K32:O33"/>
    <mergeCell ref="P32:T33"/>
    <mergeCell ref="U32:Y33"/>
    <mergeCell ref="Z32:AD33"/>
    <mergeCell ref="B20:AF21"/>
    <mergeCell ref="AG20:AI21"/>
    <mergeCell ref="B24:E25"/>
    <mergeCell ref="F24:G25"/>
    <mergeCell ref="H24:H25"/>
    <mergeCell ref="AA16:AA17"/>
    <mergeCell ref="AB16:AD17"/>
    <mergeCell ref="AE16:AE17"/>
    <mergeCell ref="AF16:AH17"/>
    <mergeCell ref="AI16:AI17"/>
    <mergeCell ref="B16:E17"/>
    <mergeCell ref="F16:S17"/>
    <mergeCell ref="T16:V17"/>
    <mergeCell ref="W16:W17"/>
    <mergeCell ref="X16:Z17"/>
    <mergeCell ref="K8:AI8"/>
    <mergeCell ref="K9:AI9"/>
    <mergeCell ref="B10:AI10"/>
    <mergeCell ref="B11:AI11"/>
    <mergeCell ref="B14:E15"/>
    <mergeCell ref="F14:S15"/>
    <mergeCell ref="T14:V15"/>
    <mergeCell ref="W14:AB15"/>
    <mergeCell ref="AC14:AF15"/>
    <mergeCell ref="AG14:AH15"/>
    <mergeCell ref="AI14:AI15"/>
    <mergeCell ref="B7:AI7"/>
    <mergeCell ref="B1:AI2"/>
    <mergeCell ref="B3:AI3"/>
    <mergeCell ref="B4:AI4"/>
    <mergeCell ref="B5:AI5"/>
    <mergeCell ref="B6:AI6"/>
  </mergeCells>
  <phoneticPr fontId="1"/>
  <hyperlinks>
    <hyperlink ref="K8" r:id="rId1" xr:uid="{04C38D8F-D3D4-4386-A2C4-F37CCF97962A}"/>
  </hyperlinks>
  <pageMargins left="0.23622047244094491" right="0.23622047244094491" top="0.27559055118110237" bottom="0.27559055118110237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0316F6D-82B4-42A9-BCA0-44D87B4740B9}">
          <x14:formula1>
            <xm:f>選択肢!$E$4:$E$18</xm:f>
          </x14:formula1>
          <xm:sqref>AG62:AI63 AG65:AI66</xm:sqref>
        </x14:dataValidation>
        <x14:dataValidation type="list" allowBlank="1" showInputMessage="1" showErrorMessage="1" xr:uid="{BA163E62-7FBD-4FD8-BEDF-0F4E8C09569C}">
          <x14:formula1>
            <xm:f>選択肢!$B$4:$B$8</xm:f>
          </x14:formula1>
          <xm:sqref>AG20:AI21</xm:sqref>
        </x14:dataValidation>
        <x14:dataValidation type="list" allowBlank="1" showInputMessage="1" showErrorMessage="1" xr:uid="{5E666B61-0AC5-4947-A5F7-9977F681D5A6}">
          <x14:formula1>
            <xm:f>選択肢!$B$4:$B$6</xm:f>
          </x14:formula1>
          <xm:sqref>AG34:AI35 AG53:AI54</xm:sqref>
        </x14:dataValidation>
        <x14:dataValidation type="list" allowBlank="1" showInputMessage="1" showErrorMessage="1" xr:uid="{2DB983BD-AACF-47C3-8FD6-DA820DE1AB7E}">
          <x14:formula1>
            <xm:f>選択肢!$B$4:$B$7</xm:f>
          </x14:formula1>
          <xm:sqref>AG56:AI57 AG59:AI60</xm:sqref>
        </x14:dataValidation>
        <x14:dataValidation type="list" allowBlank="1" showInputMessage="1" showErrorMessage="1" xr:uid="{0EC5E32A-5B60-4CDE-82BC-378DEF475E09}">
          <x14:formula1>
            <xm:f>選択肢!$B$4:$B$5</xm:f>
          </x14:formula1>
          <xm:sqref>AG44:AI45 AG48:AI49</xm:sqref>
        </x14:dataValidation>
        <x14:dataValidation type="list" allowBlank="1" showInputMessage="1" showErrorMessage="1" xr:uid="{62599AE3-1EC3-4637-8CD4-DD1F0CFAB8D3}">
          <x14:formula1>
            <xm:f>選択肢!$C$4:$C$5</xm:f>
          </x14:formula1>
          <xm:sqref>K32:AD33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6B7BE-EF71-466F-B770-109AB3780247}">
  <dimension ref="B1:AL67"/>
  <sheetViews>
    <sheetView view="pageBreakPreview" zoomScaleNormal="100" zoomScaleSheetLayoutView="100" workbookViewId="0"/>
  </sheetViews>
  <sheetFormatPr defaultColWidth="2.75" defaultRowHeight="13.15" customHeight="1"/>
  <cols>
    <col min="1" max="37" width="2.75" style="7"/>
    <col min="38" max="38" width="5.25" style="8" bestFit="1" customWidth="1"/>
    <col min="39" max="16384" width="2.75" style="7"/>
  </cols>
  <sheetData>
    <row r="1" spans="2:38" ht="13.15" customHeight="1">
      <c r="B1" s="116" t="s">
        <v>90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</row>
    <row r="2" spans="2:38" ht="13.15" customHeight="1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</row>
    <row r="3" spans="2:38" ht="13.15" customHeight="1">
      <c r="B3" s="117" t="s">
        <v>43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9"/>
    </row>
    <row r="4" spans="2:38" ht="13.15" customHeight="1">
      <c r="B4" s="120" t="s">
        <v>53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2"/>
    </row>
    <row r="5" spans="2:38" ht="13.15" customHeight="1">
      <c r="B5" s="113" t="s">
        <v>45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5"/>
    </row>
    <row r="6" spans="2:38" ht="13.15" customHeight="1">
      <c r="B6" s="120" t="s">
        <v>44</v>
      </c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2"/>
    </row>
    <row r="7" spans="2:38" ht="13.15" customHeight="1">
      <c r="B7" s="113" t="s">
        <v>31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5"/>
    </row>
    <row r="8" spans="2:38" ht="13.15" customHeight="1">
      <c r="B8" s="9" t="s">
        <v>39</v>
      </c>
      <c r="C8" s="10"/>
      <c r="D8" s="10"/>
      <c r="E8" s="10"/>
      <c r="F8" s="10"/>
      <c r="G8" s="10"/>
      <c r="H8" s="10"/>
      <c r="I8" s="10"/>
      <c r="J8" s="10"/>
      <c r="K8" s="123" t="s">
        <v>47</v>
      </c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5"/>
    </row>
    <row r="9" spans="2:38" ht="13.15" customHeight="1">
      <c r="B9" s="9" t="s">
        <v>38</v>
      </c>
      <c r="C9" s="10"/>
      <c r="D9" s="10"/>
      <c r="E9" s="10"/>
      <c r="F9" s="10"/>
      <c r="G9" s="10"/>
      <c r="H9" s="10"/>
      <c r="I9" s="10"/>
      <c r="J9" s="10"/>
      <c r="K9" s="126" t="s">
        <v>40</v>
      </c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7"/>
    </row>
    <row r="10" spans="2:38" ht="13.15" customHeight="1">
      <c r="B10" s="113" t="s">
        <v>32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5"/>
    </row>
    <row r="11" spans="2:38" ht="13.15" customHeight="1">
      <c r="B11" s="128" t="s">
        <v>33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30"/>
    </row>
    <row r="13" spans="2:38" ht="13.15" customHeight="1">
      <c r="B13" s="11" t="s">
        <v>2</v>
      </c>
      <c r="AL13" s="8" t="str">
        <f>IF(COUNTA(F14),F14,"事業場名を入力してください")</f>
        <v>帯広建設（株）</v>
      </c>
    </row>
    <row r="14" spans="2:38" ht="13.15" customHeight="1">
      <c r="B14" s="131" t="s">
        <v>0</v>
      </c>
      <c r="C14" s="132"/>
      <c r="D14" s="132"/>
      <c r="E14" s="133"/>
      <c r="F14" s="137" t="s">
        <v>56</v>
      </c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9"/>
      <c r="T14" s="143" t="s">
        <v>1</v>
      </c>
      <c r="U14" s="143"/>
      <c r="V14" s="143"/>
      <c r="W14" s="144" t="s">
        <v>57</v>
      </c>
      <c r="X14" s="144"/>
      <c r="Y14" s="144"/>
      <c r="Z14" s="144"/>
      <c r="AA14" s="144"/>
      <c r="AB14" s="144"/>
      <c r="AC14" s="143" t="s">
        <v>13</v>
      </c>
      <c r="AD14" s="143"/>
      <c r="AE14" s="143"/>
      <c r="AF14" s="143"/>
      <c r="AG14" s="145">
        <v>20</v>
      </c>
      <c r="AH14" s="146"/>
      <c r="AI14" s="149" t="s">
        <v>7</v>
      </c>
      <c r="AL14" s="8" t="str">
        <f>IF(COUNTA(W14),W14,"業種を入力してください")</f>
        <v>建築工事業</v>
      </c>
    </row>
    <row r="15" spans="2:38" ht="13.15" customHeight="1">
      <c r="B15" s="134"/>
      <c r="C15" s="135"/>
      <c r="D15" s="135"/>
      <c r="E15" s="136"/>
      <c r="F15" s="140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2"/>
      <c r="T15" s="143"/>
      <c r="U15" s="143"/>
      <c r="V15" s="143"/>
      <c r="W15" s="144"/>
      <c r="X15" s="144"/>
      <c r="Y15" s="144"/>
      <c r="Z15" s="144"/>
      <c r="AA15" s="144"/>
      <c r="AB15" s="144"/>
      <c r="AC15" s="143"/>
      <c r="AD15" s="143"/>
      <c r="AE15" s="143"/>
      <c r="AF15" s="143"/>
      <c r="AG15" s="147"/>
      <c r="AH15" s="148"/>
      <c r="AI15" s="150"/>
      <c r="AL15" s="8" t="str">
        <f>IF(COUNTA(AG14),AG14&amp;"人","労働者数を入力してください")</f>
        <v>20人</v>
      </c>
    </row>
    <row r="16" spans="2:38" ht="13.15" customHeight="1">
      <c r="B16" s="131" t="s">
        <v>14</v>
      </c>
      <c r="C16" s="132"/>
      <c r="D16" s="132"/>
      <c r="E16" s="133"/>
      <c r="F16" s="137" t="s">
        <v>58</v>
      </c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9"/>
      <c r="T16" s="143" t="s">
        <v>12</v>
      </c>
      <c r="U16" s="143"/>
      <c r="V16" s="143"/>
      <c r="W16" s="151" t="s">
        <v>10</v>
      </c>
      <c r="X16" s="153" t="s">
        <v>59</v>
      </c>
      <c r="Y16" s="153"/>
      <c r="Z16" s="153"/>
      <c r="AA16" s="151" t="s">
        <v>9</v>
      </c>
      <c r="AB16" s="153" t="s">
        <v>66</v>
      </c>
      <c r="AC16" s="153"/>
      <c r="AD16" s="153"/>
      <c r="AE16" s="151" t="s">
        <v>9</v>
      </c>
      <c r="AF16" s="153" t="s">
        <v>63</v>
      </c>
      <c r="AG16" s="153"/>
      <c r="AH16" s="153"/>
      <c r="AI16" s="155" t="s">
        <v>8</v>
      </c>
      <c r="AL16" s="8" t="str">
        <f>IF(COUNTA(F16),F16,"所在地を入力してください")</f>
        <v>帯広市〇〇…</v>
      </c>
    </row>
    <row r="17" spans="2:38" ht="13.15" customHeight="1">
      <c r="B17" s="134"/>
      <c r="C17" s="135"/>
      <c r="D17" s="135"/>
      <c r="E17" s="136"/>
      <c r="F17" s="140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2"/>
      <c r="T17" s="143"/>
      <c r="U17" s="143"/>
      <c r="V17" s="143"/>
      <c r="W17" s="152"/>
      <c r="X17" s="154"/>
      <c r="Y17" s="154"/>
      <c r="Z17" s="154"/>
      <c r="AA17" s="152"/>
      <c r="AB17" s="154"/>
      <c r="AC17" s="154"/>
      <c r="AD17" s="154"/>
      <c r="AE17" s="152"/>
      <c r="AF17" s="154"/>
      <c r="AG17" s="154"/>
      <c r="AH17" s="154"/>
      <c r="AI17" s="156"/>
      <c r="AL17" s="8" t="str">
        <f>IF(AND(COUNTA(X16),COUNTA(AB16),COUNTA(AF16)),X16&amp;"-"&amp;AB16&amp;"-"&amp;AF16,"連絡先を入力してください")</f>
        <v>0155-XX-XXXX</v>
      </c>
    </row>
    <row r="19" spans="2:38" ht="13.15" customHeight="1">
      <c r="B19" s="11" t="s">
        <v>5</v>
      </c>
    </row>
    <row r="20" spans="2:38" ht="13.15" customHeight="1">
      <c r="B20" s="157" t="s">
        <v>49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9"/>
      <c r="AG20" s="145" t="s">
        <v>60</v>
      </c>
      <c r="AH20" s="146"/>
      <c r="AI20" s="163"/>
      <c r="AL20" s="8" t="str">
        <f>IF(COUNTA(AG20),AG20,"a～eのいずれかを入力してください")</f>
        <v>b</v>
      </c>
    </row>
    <row r="21" spans="2:38" ht="13.15" customHeight="1">
      <c r="B21" s="160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2"/>
      <c r="AG21" s="147"/>
      <c r="AH21" s="148"/>
      <c r="AI21" s="164"/>
    </row>
    <row r="23" spans="2:38" ht="13.15" customHeight="1">
      <c r="B23" s="11" t="s">
        <v>27</v>
      </c>
    </row>
    <row r="24" spans="2:38" ht="13.15" customHeight="1">
      <c r="B24" s="143" t="s">
        <v>22</v>
      </c>
      <c r="C24" s="143"/>
      <c r="D24" s="143"/>
      <c r="E24" s="143"/>
      <c r="F24" s="145">
        <v>8</v>
      </c>
      <c r="G24" s="146"/>
      <c r="H24" s="149" t="s">
        <v>7</v>
      </c>
      <c r="AL24" s="8" t="str">
        <f>IF(COUNTA(F24),F24&amp;"人","従事者数を入力してください")</f>
        <v>8人</v>
      </c>
    </row>
    <row r="25" spans="2:38" ht="13.15" customHeight="1">
      <c r="B25" s="143"/>
      <c r="C25" s="143"/>
      <c r="D25" s="143"/>
      <c r="E25" s="143"/>
      <c r="F25" s="147"/>
      <c r="G25" s="148"/>
      <c r="H25" s="150"/>
    </row>
    <row r="27" spans="2:38" ht="13.15" customHeight="1">
      <c r="B27" s="7" t="s">
        <v>21</v>
      </c>
      <c r="C27" s="12" t="s">
        <v>24</v>
      </c>
    </row>
    <row r="28" spans="2:38" ht="13.15" customHeight="1">
      <c r="C28" s="12" t="s">
        <v>23</v>
      </c>
    </row>
    <row r="30" spans="2:38" ht="13.15" customHeight="1">
      <c r="B30" s="11" t="s">
        <v>25</v>
      </c>
    </row>
    <row r="31" spans="2:38" ht="13.15" customHeight="1">
      <c r="B31" s="177"/>
      <c r="C31" s="178"/>
      <c r="D31" s="178"/>
      <c r="E31" s="178"/>
      <c r="F31" s="178"/>
      <c r="G31" s="178"/>
      <c r="H31" s="178"/>
      <c r="I31" s="178"/>
      <c r="J31" s="179"/>
      <c r="K31" s="180" t="s">
        <v>50</v>
      </c>
      <c r="L31" s="181"/>
      <c r="M31" s="181"/>
      <c r="N31" s="181"/>
      <c r="O31" s="182"/>
      <c r="P31" s="180" t="s">
        <v>51</v>
      </c>
      <c r="Q31" s="181"/>
      <c r="R31" s="181"/>
      <c r="S31" s="181"/>
      <c r="T31" s="182"/>
      <c r="U31" s="180" t="s">
        <v>52</v>
      </c>
      <c r="V31" s="181"/>
      <c r="W31" s="181"/>
      <c r="X31" s="181"/>
      <c r="Y31" s="182"/>
      <c r="Z31" s="183" t="s">
        <v>3</v>
      </c>
      <c r="AA31" s="184"/>
      <c r="AB31" s="184"/>
      <c r="AC31" s="184"/>
      <c r="AD31" s="185"/>
    </row>
    <row r="32" spans="2:38" ht="13.15" customHeight="1">
      <c r="B32" s="165" t="s">
        <v>35</v>
      </c>
      <c r="C32" s="166"/>
      <c r="D32" s="166"/>
      <c r="E32" s="166"/>
      <c r="F32" s="166"/>
      <c r="G32" s="166"/>
      <c r="H32" s="166"/>
      <c r="I32" s="166"/>
      <c r="J32" s="167"/>
      <c r="K32" s="171"/>
      <c r="L32" s="172"/>
      <c r="M32" s="172"/>
      <c r="N32" s="172"/>
      <c r="O32" s="173"/>
      <c r="P32" s="171" t="s">
        <v>61</v>
      </c>
      <c r="Q32" s="172"/>
      <c r="R32" s="172"/>
      <c r="S32" s="172"/>
      <c r="T32" s="173"/>
      <c r="U32" s="171"/>
      <c r="V32" s="172"/>
      <c r="W32" s="172"/>
      <c r="X32" s="172"/>
      <c r="Y32" s="173"/>
      <c r="Z32" s="171"/>
      <c r="AA32" s="172"/>
      <c r="AB32" s="172"/>
      <c r="AC32" s="172"/>
      <c r="AD32" s="173"/>
      <c r="AL32" s="8" t="str">
        <f>IF(COUNTA(K32,P32,U32,Z32)=1,"OK","いずれか１つに〇を入力してください")</f>
        <v>OK</v>
      </c>
    </row>
    <row r="33" spans="2:38" ht="13.15" customHeight="1">
      <c r="B33" s="168"/>
      <c r="C33" s="169"/>
      <c r="D33" s="169"/>
      <c r="E33" s="169"/>
      <c r="F33" s="169"/>
      <c r="G33" s="169"/>
      <c r="H33" s="169"/>
      <c r="I33" s="169"/>
      <c r="J33" s="170"/>
      <c r="K33" s="174"/>
      <c r="L33" s="175"/>
      <c r="M33" s="175"/>
      <c r="N33" s="175"/>
      <c r="O33" s="176"/>
      <c r="P33" s="174"/>
      <c r="Q33" s="175"/>
      <c r="R33" s="175"/>
      <c r="S33" s="175"/>
      <c r="T33" s="176"/>
      <c r="U33" s="174"/>
      <c r="V33" s="175"/>
      <c r="W33" s="175"/>
      <c r="X33" s="175"/>
      <c r="Y33" s="176"/>
      <c r="Z33" s="174"/>
      <c r="AA33" s="175"/>
      <c r="AB33" s="175"/>
      <c r="AC33" s="175"/>
      <c r="AD33" s="176"/>
      <c r="AL33" s="8" t="str">
        <f>IF(AND(COUNTA(K32,P32,U32)=1,COUNTA(Z32)=0),"出席",IF(AND(COUNTA(K32,P32,U32)=0,COUNTA(Z32)=1),"欠席",""))</f>
        <v>出席</v>
      </c>
    </row>
    <row r="34" spans="2:38" ht="13.15" customHeight="1">
      <c r="B34" s="165" t="s">
        <v>36</v>
      </c>
      <c r="C34" s="166"/>
      <c r="D34" s="166"/>
      <c r="E34" s="166"/>
      <c r="F34" s="166"/>
      <c r="G34" s="166"/>
      <c r="H34" s="166"/>
      <c r="I34" s="166"/>
      <c r="J34" s="167"/>
      <c r="K34" s="186" t="s">
        <v>4</v>
      </c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8"/>
      <c r="AG34" s="190"/>
      <c r="AH34" s="191"/>
      <c r="AI34" s="192"/>
      <c r="AL34" s="8" t="str">
        <f>IF(AL33="出席","OK",IF(AL33="欠席",IF(COUNTA(AG34),AG34,"a～cのいずれかを入力してください"),"出席の場合は空欄としてください"))</f>
        <v>OK</v>
      </c>
    </row>
    <row r="35" spans="2:38" ht="13.15" customHeight="1">
      <c r="B35" s="168"/>
      <c r="C35" s="169"/>
      <c r="D35" s="169"/>
      <c r="E35" s="169"/>
      <c r="F35" s="169"/>
      <c r="G35" s="169"/>
      <c r="H35" s="169"/>
      <c r="I35" s="169"/>
      <c r="J35" s="170"/>
      <c r="K35" s="189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6"/>
      <c r="AG35" s="193"/>
      <c r="AH35" s="194"/>
      <c r="AI35" s="195"/>
    </row>
    <row r="36" spans="2:38" ht="13.15" customHeight="1">
      <c r="B36" s="165" t="s">
        <v>37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7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200"/>
      <c r="AL36" s="8" t="str">
        <f>IF(AND(AL33="欠席",COUNTA(P36)=0),"理由を記入してください","")</f>
        <v/>
      </c>
    </row>
    <row r="37" spans="2:38" ht="13.15" customHeight="1">
      <c r="B37" s="196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8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2"/>
    </row>
    <row r="38" spans="2:38" ht="13.15" customHeight="1">
      <c r="B38" s="196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8"/>
      <c r="P38" s="203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5"/>
    </row>
    <row r="39" spans="2:38" ht="13.15" customHeight="1">
      <c r="B39" s="168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70"/>
      <c r="P39" s="206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  <c r="AF39" s="207"/>
      <c r="AG39" s="207"/>
      <c r="AH39" s="207"/>
      <c r="AI39" s="208"/>
    </row>
    <row r="41" spans="2:38" ht="13.15" customHeight="1">
      <c r="B41" s="11" t="s">
        <v>26</v>
      </c>
    </row>
    <row r="42" spans="2:38" ht="13.15" customHeight="1">
      <c r="B42" s="215">
        <v>1</v>
      </c>
      <c r="C42" s="131" t="s">
        <v>6</v>
      </c>
      <c r="D42" s="132"/>
      <c r="E42" s="133"/>
      <c r="F42" s="137" t="s">
        <v>62</v>
      </c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9"/>
      <c r="S42" s="131" t="s">
        <v>11</v>
      </c>
      <c r="T42" s="132"/>
      <c r="U42" s="133"/>
      <c r="V42" s="137" t="s">
        <v>91</v>
      </c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9"/>
      <c r="AL42" s="8" t="str">
        <f>IF(COUNTA(F42),F42,"出席予定者の職名を入力してください")</f>
        <v>　代表取締役</v>
      </c>
    </row>
    <row r="43" spans="2:38" ht="13.15" customHeight="1">
      <c r="B43" s="216"/>
      <c r="C43" s="134"/>
      <c r="D43" s="135"/>
      <c r="E43" s="136"/>
      <c r="F43" s="140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2"/>
      <c r="S43" s="134"/>
      <c r="T43" s="135"/>
      <c r="U43" s="136"/>
      <c r="V43" s="140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2"/>
      <c r="AL43" s="8" t="str">
        <f>IF(COUNTA(V42),V42,"出席予定者の氏名を入力してください")</f>
        <v xml:space="preserve"> 衛生　太郎</v>
      </c>
    </row>
    <row r="44" spans="2:38" ht="13.15" customHeight="1">
      <c r="B44" s="216"/>
      <c r="C44" s="143" t="s">
        <v>12</v>
      </c>
      <c r="D44" s="143"/>
      <c r="E44" s="143"/>
      <c r="F44" s="151" t="s">
        <v>10</v>
      </c>
      <c r="G44" s="153" t="s">
        <v>59</v>
      </c>
      <c r="H44" s="153"/>
      <c r="I44" s="153"/>
      <c r="J44" s="151" t="s">
        <v>9</v>
      </c>
      <c r="K44" s="153" t="s">
        <v>66</v>
      </c>
      <c r="L44" s="153"/>
      <c r="M44" s="153"/>
      <c r="N44" s="151" t="s">
        <v>9</v>
      </c>
      <c r="O44" s="153" t="s">
        <v>63</v>
      </c>
      <c r="P44" s="153"/>
      <c r="Q44" s="153"/>
      <c r="R44" s="155" t="s">
        <v>8</v>
      </c>
      <c r="S44" s="131" t="s">
        <v>41</v>
      </c>
      <c r="T44" s="132"/>
      <c r="U44" s="133"/>
      <c r="V44" s="218" t="s">
        <v>42</v>
      </c>
      <c r="W44" s="158"/>
      <c r="X44" s="158"/>
      <c r="Y44" s="158"/>
      <c r="Z44" s="158"/>
      <c r="AA44" s="158"/>
      <c r="AB44" s="158"/>
      <c r="AC44" s="158"/>
      <c r="AD44" s="158"/>
      <c r="AE44" s="158"/>
      <c r="AF44" s="159"/>
      <c r="AG44" s="209" t="s">
        <v>54</v>
      </c>
      <c r="AH44" s="210"/>
      <c r="AI44" s="211"/>
      <c r="AL44" s="8" t="str">
        <f>IF(AND(COUNTA(G44),COUNTA(K44),COUNTA(O44)),G44&amp;"-"&amp;K44&amp;"-"&amp;O44,"出席予定者の連絡先を入力してください")</f>
        <v>0155-XX-XXXX</v>
      </c>
    </row>
    <row r="45" spans="2:38" ht="13.15" customHeight="1">
      <c r="B45" s="217"/>
      <c r="C45" s="143"/>
      <c r="D45" s="143"/>
      <c r="E45" s="143"/>
      <c r="F45" s="152"/>
      <c r="G45" s="154"/>
      <c r="H45" s="154"/>
      <c r="I45" s="154"/>
      <c r="J45" s="152"/>
      <c r="K45" s="154"/>
      <c r="L45" s="154"/>
      <c r="M45" s="154"/>
      <c r="N45" s="152"/>
      <c r="O45" s="154"/>
      <c r="P45" s="154"/>
      <c r="Q45" s="154"/>
      <c r="R45" s="156"/>
      <c r="S45" s="134"/>
      <c r="T45" s="135"/>
      <c r="U45" s="136"/>
      <c r="V45" s="160"/>
      <c r="W45" s="161"/>
      <c r="X45" s="161"/>
      <c r="Y45" s="161"/>
      <c r="Z45" s="161"/>
      <c r="AA45" s="161"/>
      <c r="AB45" s="161"/>
      <c r="AC45" s="161"/>
      <c r="AD45" s="161"/>
      <c r="AE45" s="161"/>
      <c r="AF45" s="162"/>
      <c r="AG45" s="212"/>
      <c r="AH45" s="213"/>
      <c r="AI45" s="214"/>
      <c r="AL45" s="8" t="str">
        <f>IF(COUNTA(AG44),AG44,"出席方法を入力してください")</f>
        <v>a</v>
      </c>
    </row>
    <row r="46" spans="2:38" ht="13.15" customHeight="1">
      <c r="B46" s="215">
        <v>2</v>
      </c>
      <c r="C46" s="131" t="s">
        <v>6</v>
      </c>
      <c r="D46" s="132"/>
      <c r="E46" s="133"/>
      <c r="F46" s="137" t="s">
        <v>64</v>
      </c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9"/>
      <c r="S46" s="131" t="s">
        <v>11</v>
      </c>
      <c r="T46" s="132"/>
      <c r="U46" s="133"/>
      <c r="V46" s="137" t="s">
        <v>92</v>
      </c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9"/>
      <c r="AL46" s="8" t="str">
        <f>IF(COUNTA(F46),F46,"")</f>
        <v>　工事課長</v>
      </c>
    </row>
    <row r="47" spans="2:38" ht="13.15" customHeight="1">
      <c r="B47" s="216"/>
      <c r="C47" s="134"/>
      <c r="D47" s="135"/>
      <c r="E47" s="136"/>
      <c r="F47" s="140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2"/>
      <c r="S47" s="134"/>
      <c r="T47" s="135"/>
      <c r="U47" s="136"/>
      <c r="V47" s="140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2"/>
      <c r="AL47" s="8" t="str">
        <f>IF(COUNTA(V46),V46,"")</f>
        <v xml:space="preserve"> 健康　花子</v>
      </c>
    </row>
    <row r="48" spans="2:38" ht="13.15" customHeight="1">
      <c r="B48" s="216"/>
      <c r="C48" s="143" t="s">
        <v>12</v>
      </c>
      <c r="D48" s="143"/>
      <c r="E48" s="143"/>
      <c r="F48" s="151" t="s">
        <v>10</v>
      </c>
      <c r="G48" s="153" t="s">
        <v>65</v>
      </c>
      <c r="H48" s="153"/>
      <c r="I48" s="153"/>
      <c r="J48" s="151" t="s">
        <v>9</v>
      </c>
      <c r="K48" s="153" t="s">
        <v>63</v>
      </c>
      <c r="L48" s="153"/>
      <c r="M48" s="153"/>
      <c r="N48" s="151" t="s">
        <v>9</v>
      </c>
      <c r="O48" s="153" t="s">
        <v>63</v>
      </c>
      <c r="P48" s="153"/>
      <c r="Q48" s="153"/>
      <c r="R48" s="155" t="s">
        <v>8</v>
      </c>
      <c r="S48" s="131" t="s">
        <v>41</v>
      </c>
      <c r="T48" s="132"/>
      <c r="U48" s="133"/>
      <c r="V48" s="157" t="s">
        <v>42</v>
      </c>
      <c r="W48" s="158"/>
      <c r="X48" s="158"/>
      <c r="Y48" s="158"/>
      <c r="Z48" s="158"/>
      <c r="AA48" s="158"/>
      <c r="AB48" s="158"/>
      <c r="AC48" s="158"/>
      <c r="AD48" s="158"/>
      <c r="AE48" s="158"/>
      <c r="AF48" s="159"/>
      <c r="AG48" s="145" t="s">
        <v>60</v>
      </c>
      <c r="AH48" s="146"/>
      <c r="AI48" s="163"/>
      <c r="AL48" s="8" t="str">
        <f>IF(AND(COUNTA(G48),COUNTA(K48),COUNTA(O48)),G48&amp;"-"&amp;K48&amp;"-"&amp;O48,"")</f>
        <v>090-XXXX-XXXX</v>
      </c>
    </row>
    <row r="49" spans="2:38" ht="13.15" customHeight="1">
      <c r="B49" s="217"/>
      <c r="C49" s="143"/>
      <c r="D49" s="143"/>
      <c r="E49" s="143"/>
      <c r="F49" s="152"/>
      <c r="G49" s="154"/>
      <c r="H49" s="154"/>
      <c r="I49" s="154"/>
      <c r="J49" s="152"/>
      <c r="K49" s="154"/>
      <c r="L49" s="154"/>
      <c r="M49" s="154"/>
      <c r="N49" s="152"/>
      <c r="O49" s="154"/>
      <c r="P49" s="154"/>
      <c r="Q49" s="154"/>
      <c r="R49" s="156"/>
      <c r="S49" s="134"/>
      <c r="T49" s="135"/>
      <c r="U49" s="136"/>
      <c r="V49" s="160"/>
      <c r="W49" s="161"/>
      <c r="X49" s="161"/>
      <c r="Y49" s="161"/>
      <c r="Z49" s="161"/>
      <c r="AA49" s="161"/>
      <c r="AB49" s="161"/>
      <c r="AC49" s="161"/>
      <c r="AD49" s="161"/>
      <c r="AE49" s="161"/>
      <c r="AF49" s="162"/>
      <c r="AG49" s="147"/>
      <c r="AH49" s="148"/>
      <c r="AI49" s="164"/>
      <c r="AL49" s="8" t="str">
        <f>IF(COUNTA(AG48),AG48,"")</f>
        <v>b</v>
      </c>
    </row>
    <row r="51" spans="2:38" ht="13.15" customHeight="1">
      <c r="B51" s="11" t="s">
        <v>30</v>
      </c>
    </row>
    <row r="52" spans="2:38" ht="13.15" customHeight="1">
      <c r="B52" s="11"/>
      <c r="C52" s="7" t="s">
        <v>29</v>
      </c>
    </row>
    <row r="53" spans="2:38" ht="13.15" customHeight="1">
      <c r="B53" s="157" t="s">
        <v>86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9"/>
      <c r="AG53" s="209" t="s">
        <v>54</v>
      </c>
      <c r="AH53" s="210"/>
      <c r="AI53" s="211"/>
      <c r="AL53" s="8" t="str">
        <f>IF(COUNTA(AG53),AG53,"a～cのいずれかを入力してください")</f>
        <v>a</v>
      </c>
    </row>
    <row r="54" spans="2:38" ht="13.15" customHeight="1">
      <c r="B54" s="160"/>
      <c r="C54" s="161"/>
      <c r="D54" s="161"/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2"/>
      <c r="AG54" s="212"/>
      <c r="AH54" s="213"/>
      <c r="AI54" s="214"/>
    </row>
    <row r="55" spans="2:38" ht="13.15" customHeight="1">
      <c r="C55" s="7" t="s">
        <v>28</v>
      </c>
    </row>
    <row r="56" spans="2:38" ht="13.15" customHeight="1">
      <c r="B56" s="157" t="s">
        <v>87</v>
      </c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9"/>
      <c r="AG56" s="209" t="s">
        <v>60</v>
      </c>
      <c r="AH56" s="210"/>
      <c r="AI56" s="211"/>
      <c r="AL56" s="8" t="str">
        <f>IF(COUNTA(AG56),AG56,"a～dのいずれかを入力してください")</f>
        <v>b</v>
      </c>
    </row>
    <row r="57" spans="2:38" ht="13.15" customHeight="1">
      <c r="B57" s="160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2"/>
      <c r="AG57" s="212"/>
      <c r="AH57" s="213"/>
      <c r="AI57" s="214"/>
    </row>
    <row r="58" spans="2:38" ht="13.15" customHeight="1">
      <c r="C58" s="7" t="s">
        <v>46</v>
      </c>
    </row>
    <row r="59" spans="2:38" ht="13.15" customHeight="1">
      <c r="B59" s="157" t="s">
        <v>88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9"/>
      <c r="AG59" s="209" t="s">
        <v>54</v>
      </c>
      <c r="AH59" s="210"/>
      <c r="AI59" s="211"/>
      <c r="AL59" s="8" t="str">
        <f>IF(COUNTA(AG59),AG59,"a～dのいずれかを入力してください")</f>
        <v>a</v>
      </c>
    </row>
    <row r="60" spans="2:38" ht="13.15" customHeight="1">
      <c r="B60" s="160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2"/>
      <c r="AG60" s="212"/>
      <c r="AH60" s="213"/>
      <c r="AI60" s="214"/>
    </row>
    <row r="61" spans="2:38" ht="13.15" customHeight="1">
      <c r="C61" s="7" t="s">
        <v>68</v>
      </c>
    </row>
    <row r="62" spans="2:38" ht="13.15" customHeight="1">
      <c r="B62" s="157" t="s">
        <v>85</v>
      </c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9"/>
      <c r="AG62" s="209" t="s">
        <v>77</v>
      </c>
      <c r="AH62" s="210"/>
      <c r="AI62" s="211"/>
      <c r="AL62" s="8" t="str">
        <f>IF(COUNTA(AG62),AG62,"a～eのいずれかを入力してください（複数回答可）")</f>
        <v>c,d</v>
      </c>
    </row>
    <row r="63" spans="2:38" ht="13.15" customHeight="1">
      <c r="B63" s="160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2"/>
      <c r="AG63" s="212"/>
      <c r="AH63" s="213"/>
      <c r="AI63" s="214"/>
    </row>
    <row r="64" spans="2:38" ht="13.15" customHeight="1">
      <c r="C64" s="7" t="s">
        <v>67</v>
      </c>
    </row>
    <row r="65" spans="2:38" ht="13.15" customHeight="1">
      <c r="B65" s="157" t="s">
        <v>89</v>
      </c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9"/>
      <c r="AG65" s="209" t="s">
        <v>81</v>
      </c>
      <c r="AH65" s="210"/>
      <c r="AI65" s="211"/>
      <c r="AL65" s="8" t="str">
        <f>IF(COUNTA(AG65),AG65,"a～eのいずれかを入力してください（複数回答可）")</f>
        <v>b,c,d</v>
      </c>
    </row>
    <row r="66" spans="2:38" ht="13.15" customHeight="1">
      <c r="B66" s="160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2"/>
      <c r="AG66" s="212"/>
      <c r="AH66" s="213"/>
      <c r="AI66" s="214"/>
    </row>
    <row r="67" spans="2:38" ht="13.15" customHeight="1">
      <c r="B67" s="7" t="s">
        <v>21</v>
      </c>
      <c r="C67" s="12" t="s">
        <v>34</v>
      </c>
    </row>
  </sheetData>
  <sheetProtection sheet="1" objects="1" scenarios="1"/>
  <mergeCells count="90">
    <mergeCell ref="B62:AF63"/>
    <mergeCell ref="AG62:AI63"/>
    <mergeCell ref="B65:AF66"/>
    <mergeCell ref="AG65:AI66"/>
    <mergeCell ref="B53:AF54"/>
    <mergeCell ref="AG53:AI54"/>
    <mergeCell ref="B56:AF57"/>
    <mergeCell ref="AG56:AI57"/>
    <mergeCell ref="B59:AF60"/>
    <mergeCell ref="AG59:AI60"/>
    <mergeCell ref="AG48:AI49"/>
    <mergeCell ref="B46:B49"/>
    <mergeCell ref="C46:E47"/>
    <mergeCell ref="F46:R47"/>
    <mergeCell ref="S46:U47"/>
    <mergeCell ref="V46:AI47"/>
    <mergeCell ref="C48:E49"/>
    <mergeCell ref="F48:F49"/>
    <mergeCell ref="G48:I49"/>
    <mergeCell ref="J48:J49"/>
    <mergeCell ref="K48:M49"/>
    <mergeCell ref="N48:N49"/>
    <mergeCell ref="O48:Q49"/>
    <mergeCell ref="R48:R49"/>
    <mergeCell ref="S48:U49"/>
    <mergeCell ref="V48:AF49"/>
    <mergeCell ref="AG44:AI45"/>
    <mergeCell ref="B42:B45"/>
    <mergeCell ref="C42:E43"/>
    <mergeCell ref="F42:R43"/>
    <mergeCell ref="S42:U43"/>
    <mergeCell ref="V42:AI43"/>
    <mergeCell ref="C44:E45"/>
    <mergeCell ref="F44:F45"/>
    <mergeCell ref="G44:I45"/>
    <mergeCell ref="J44:J45"/>
    <mergeCell ref="K44:M45"/>
    <mergeCell ref="N44:N45"/>
    <mergeCell ref="O44:Q45"/>
    <mergeCell ref="R44:R45"/>
    <mergeCell ref="S44:U45"/>
    <mergeCell ref="V44:AF45"/>
    <mergeCell ref="B34:J35"/>
    <mergeCell ref="K34:AF35"/>
    <mergeCell ref="AG34:AI35"/>
    <mergeCell ref="B36:O39"/>
    <mergeCell ref="P36:AI37"/>
    <mergeCell ref="P38:AI39"/>
    <mergeCell ref="B31:J31"/>
    <mergeCell ref="K31:O31"/>
    <mergeCell ref="P31:T31"/>
    <mergeCell ref="U31:Y31"/>
    <mergeCell ref="Z31:AD31"/>
    <mergeCell ref="B32:J33"/>
    <mergeCell ref="K32:O33"/>
    <mergeCell ref="P32:T33"/>
    <mergeCell ref="U32:Y33"/>
    <mergeCell ref="Z32:AD33"/>
    <mergeCell ref="B20:AF21"/>
    <mergeCell ref="AG20:AI21"/>
    <mergeCell ref="B24:E25"/>
    <mergeCell ref="F24:G25"/>
    <mergeCell ref="H24:H25"/>
    <mergeCell ref="AA16:AA17"/>
    <mergeCell ref="AB16:AD17"/>
    <mergeCell ref="AE16:AE17"/>
    <mergeCell ref="AF16:AH17"/>
    <mergeCell ref="AI16:AI17"/>
    <mergeCell ref="B16:E17"/>
    <mergeCell ref="F16:S17"/>
    <mergeCell ref="T16:V17"/>
    <mergeCell ref="W16:W17"/>
    <mergeCell ref="X16:Z17"/>
    <mergeCell ref="K8:AI8"/>
    <mergeCell ref="K9:AI9"/>
    <mergeCell ref="B10:AI10"/>
    <mergeCell ref="B11:AI11"/>
    <mergeCell ref="B14:E15"/>
    <mergeCell ref="F14:S15"/>
    <mergeCell ref="T14:V15"/>
    <mergeCell ref="W14:AB15"/>
    <mergeCell ref="AC14:AF15"/>
    <mergeCell ref="AG14:AH15"/>
    <mergeCell ref="AI14:AI15"/>
    <mergeCell ref="B7:AI7"/>
    <mergeCell ref="B1:AI2"/>
    <mergeCell ref="B3:AI3"/>
    <mergeCell ref="B4:AI4"/>
    <mergeCell ref="B5:AI5"/>
    <mergeCell ref="B6:AI6"/>
  </mergeCells>
  <phoneticPr fontId="1"/>
  <hyperlinks>
    <hyperlink ref="K8" r:id="rId1" xr:uid="{489B3D84-4B06-418E-97C9-C4FF40C63D1E}"/>
  </hyperlinks>
  <pageMargins left="0.23622047244094491" right="0.23622047244094491" top="0.27559055118110237" bottom="0.27559055118110237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4121E74-34C6-4B3C-A8F7-EC266A9E9F2F}">
          <x14:formula1>
            <xm:f>選択肢!$C$4:$C$5</xm:f>
          </x14:formula1>
          <xm:sqref>K32:AD33</xm:sqref>
        </x14:dataValidation>
        <x14:dataValidation type="list" allowBlank="1" showInputMessage="1" showErrorMessage="1" xr:uid="{0D692A8B-5FEC-4F41-99B3-4188FE02D1BE}">
          <x14:formula1>
            <xm:f>選択肢!$B$4:$B$5</xm:f>
          </x14:formula1>
          <xm:sqref>AG44:AI45 AG48:AI49</xm:sqref>
        </x14:dataValidation>
        <x14:dataValidation type="list" allowBlank="1" showInputMessage="1" showErrorMessage="1" xr:uid="{0B5D282A-0BED-43FB-84CF-21EC2740AC78}">
          <x14:formula1>
            <xm:f>選択肢!$B$4:$B$7</xm:f>
          </x14:formula1>
          <xm:sqref>AG56:AI57 AG59:AI60</xm:sqref>
        </x14:dataValidation>
        <x14:dataValidation type="list" allowBlank="1" showInputMessage="1" showErrorMessage="1" xr:uid="{32A96663-1F1B-4A72-8FB8-D5FD83E986B9}">
          <x14:formula1>
            <xm:f>選択肢!$B$4:$B$6</xm:f>
          </x14:formula1>
          <xm:sqref>AG34:AI35 AG53:AI54</xm:sqref>
        </x14:dataValidation>
        <x14:dataValidation type="list" allowBlank="1" showInputMessage="1" showErrorMessage="1" xr:uid="{F0DAD378-9D79-49D4-9873-A1DC65F2A402}">
          <x14:formula1>
            <xm:f>選択肢!$B$4:$B$8</xm:f>
          </x14:formula1>
          <xm:sqref>AG20:AI21</xm:sqref>
        </x14:dataValidation>
        <x14:dataValidation type="list" allowBlank="1" showInputMessage="1" showErrorMessage="1" xr:uid="{3B7E7F08-8F89-4DEA-837A-D23F141A8F85}">
          <x14:formula1>
            <xm:f>選択肢!$E$4:$E$18</xm:f>
          </x14:formula1>
          <xm:sqref>AG62:AI63 AG65:AI66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E18"/>
  <sheetViews>
    <sheetView view="pageBreakPreview" zoomScale="115" zoomScaleNormal="100" zoomScaleSheetLayoutView="115" workbookViewId="0"/>
  </sheetViews>
  <sheetFormatPr defaultRowHeight="13.5"/>
  <cols>
    <col min="1" max="16384" width="9" style="219"/>
  </cols>
  <sheetData>
    <row r="4" spans="2:5">
      <c r="B4" s="219" t="s">
        <v>15</v>
      </c>
      <c r="C4" s="219" t="s">
        <v>20</v>
      </c>
      <c r="D4" s="219" t="s">
        <v>55</v>
      </c>
      <c r="E4" s="219" t="s">
        <v>55</v>
      </c>
    </row>
    <row r="5" spans="2:5">
      <c r="B5" s="219" t="s">
        <v>16</v>
      </c>
      <c r="D5" s="219" t="s">
        <v>69</v>
      </c>
      <c r="E5" s="219" t="s">
        <v>69</v>
      </c>
    </row>
    <row r="6" spans="2:5">
      <c r="B6" s="219" t="s">
        <v>17</v>
      </c>
      <c r="D6" s="219" t="s">
        <v>70</v>
      </c>
      <c r="E6" s="219" t="s">
        <v>70</v>
      </c>
    </row>
    <row r="7" spans="2:5">
      <c r="B7" s="219" t="s">
        <v>18</v>
      </c>
      <c r="D7" s="219" t="s">
        <v>71</v>
      </c>
      <c r="E7" s="219" t="s">
        <v>71</v>
      </c>
    </row>
    <row r="8" spans="2:5">
      <c r="B8" s="219" t="s">
        <v>19</v>
      </c>
      <c r="D8" s="219" t="s">
        <v>72</v>
      </c>
      <c r="E8" s="219" t="s">
        <v>72</v>
      </c>
    </row>
    <row r="9" spans="2:5">
      <c r="D9" s="219" t="s">
        <v>73</v>
      </c>
      <c r="E9" s="219" t="s">
        <v>73</v>
      </c>
    </row>
    <row r="10" spans="2:5">
      <c r="D10" s="219" t="s">
        <v>74</v>
      </c>
      <c r="E10" s="219" t="s">
        <v>74</v>
      </c>
    </row>
    <row r="11" spans="2:5">
      <c r="D11" s="219" t="s">
        <v>75</v>
      </c>
      <c r="E11" s="219" t="s">
        <v>75</v>
      </c>
    </row>
    <row r="12" spans="2:5">
      <c r="D12" s="219" t="s">
        <v>76</v>
      </c>
      <c r="E12" s="219" t="s">
        <v>76</v>
      </c>
    </row>
    <row r="13" spans="2:5">
      <c r="D13" s="219" t="s">
        <v>78</v>
      </c>
      <c r="E13" s="219" t="s">
        <v>78</v>
      </c>
    </row>
    <row r="14" spans="2:5">
      <c r="D14" s="219" t="s">
        <v>79</v>
      </c>
      <c r="E14" s="219" t="s">
        <v>79</v>
      </c>
    </row>
    <row r="15" spans="2:5">
      <c r="D15" s="219" t="s">
        <v>80</v>
      </c>
      <c r="E15" s="219" t="s">
        <v>80</v>
      </c>
    </row>
    <row r="16" spans="2:5">
      <c r="D16" s="219" t="s">
        <v>82</v>
      </c>
      <c r="E16" s="219" t="s">
        <v>82</v>
      </c>
    </row>
    <row r="17" spans="4:5">
      <c r="D17" s="219" t="s">
        <v>83</v>
      </c>
      <c r="E17" s="219" t="s">
        <v>83</v>
      </c>
    </row>
    <row r="18" spans="4:5">
      <c r="D18" s="219" t="s">
        <v>84</v>
      </c>
      <c r="E18" s="219" t="s">
        <v>84</v>
      </c>
    </row>
  </sheetData>
  <sheetProtection algorithmName="SHA-512" hashValue="xiHV8gLlcZA8UQWPdvsw0aF5OhG90L3aa2n9UuX3hV0XW6t6FOWvObOKHW5BnEFpNjLVJpA3csPP6DD8RGuJzw==" saltValue="rYqwdPCq+R163u6Cl+aOJQ==" spinCount="100000" sheet="1" objects="1" scenario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報告用</vt:lpstr>
      <vt:lpstr>記入例</vt:lpstr>
      <vt:lpstr>選択肢</vt:lpstr>
      <vt:lpstr>記入例!Print_Area</vt:lpstr>
      <vt:lpstr>選択肢!Print_Area</vt:lpstr>
      <vt:lpstr>報告用!Print_Area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