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北海道労働局\共通\12 事務組合係\事務組合班\03　報奨金\R４報奨金\06事組への通知（起案）\掲載する様式（R4版に変更済）\"/>
    </mc:Choice>
  </mc:AlternateContent>
  <xr:revisionPtr revIDLastSave="0" documentId="13_ncr:1_{92310082-DB55-4108-922A-F897E154FB9C}" xr6:coauthVersionLast="47" xr6:coauthVersionMax="47" xr10:uidLastSave="{00000000-0000-0000-0000-000000000000}"/>
  <bookViews>
    <workbookView xWindow="3390" yWindow="1755" windowWidth="19920" windowHeight="11535" xr2:uid="{00000000-000D-0000-FFFF-FFFF00000000}"/>
  </bookViews>
  <sheets>
    <sheet name="注意点と計算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2" l="1"/>
</calcChain>
</file>

<file path=xl/sharedStrings.xml><?xml version="1.0" encoding="utf-8"?>
<sst xmlns="http://schemas.openxmlformats.org/spreadsheetml/2006/main" count="55" uniqueCount="47">
  <si>
    <t>ここで小数点以下四捨五入</t>
    <rPh sb="3" eb="6">
      <t>ショウスウテン</t>
    </rPh>
    <rPh sb="6" eb="8">
      <t>イカ</t>
    </rPh>
    <rPh sb="8" eb="12">
      <t>シシャゴニュウ</t>
    </rPh>
    <phoneticPr fontId="1"/>
  </si>
  <si>
    <t>日額：　</t>
    <rPh sb="0" eb="2">
      <t>ニチガク</t>
    </rPh>
    <phoneticPr fontId="1"/>
  </si>
  <si>
    <t>（小数点以下そのまま使用）</t>
  </si>
  <si>
    <t>委託事業所数の係数：60÷100＝0.6</t>
    <rPh sb="0" eb="2">
      <t>イタク</t>
    </rPh>
    <rPh sb="2" eb="5">
      <t>ジギョウショ</t>
    </rPh>
    <rPh sb="5" eb="6">
      <t>スウ</t>
    </rPh>
    <rPh sb="7" eb="9">
      <t>ケイスウ</t>
    </rPh>
    <phoneticPr fontId="1"/>
  </si>
  <si>
    <t>人件費：日額×66.5×委託事業所数の係数</t>
    <rPh sb="0" eb="3">
      <t>ジンケンヒ</t>
    </rPh>
    <rPh sb="4" eb="6">
      <t>ニチガク</t>
    </rPh>
    <rPh sb="12" eb="14">
      <t>イタク</t>
    </rPh>
    <rPh sb="14" eb="17">
      <t>ジギョウショ</t>
    </rPh>
    <rPh sb="17" eb="18">
      <t>スウ</t>
    </rPh>
    <rPh sb="19" eb="21">
      <t>ケイスウ</t>
    </rPh>
    <phoneticPr fontId="1"/>
  </si>
  <si>
    <t>区分経理できる金額となります</t>
    <rPh sb="0" eb="2">
      <t>クブン</t>
    </rPh>
    <rPh sb="2" eb="4">
      <t>ケイリ</t>
    </rPh>
    <rPh sb="7" eb="9">
      <t>キンガク</t>
    </rPh>
    <phoneticPr fontId="1"/>
  </si>
  <si>
    <t>（例）</t>
    <rPh sb="1" eb="2">
      <t>レイ</t>
    </rPh>
    <phoneticPr fontId="1"/>
  </si>
  <si>
    <t>職員Ａ</t>
    <rPh sb="0" eb="2">
      <t>ショクイン</t>
    </rPh>
    <phoneticPr fontId="1"/>
  </si>
  <si>
    <t>＝</t>
    <phoneticPr fontId="1"/>
  </si>
  <si>
    <t>職員Ｂ</t>
    <rPh sb="0" eb="2">
      <t>ショクイン</t>
    </rPh>
    <phoneticPr fontId="1"/>
  </si>
  <si>
    <t>職員Ａの勤務日数</t>
    <rPh sb="0" eb="2">
      <t>ショクイン</t>
    </rPh>
    <rPh sb="4" eb="6">
      <t>キンム</t>
    </rPh>
    <rPh sb="6" eb="8">
      <t>ニッスウ</t>
    </rPh>
    <phoneticPr fontId="1"/>
  </si>
  <si>
    <t>職員Ａ＋職員Ｂの勤務日数</t>
    <rPh sb="0" eb="2">
      <t>ショクイン</t>
    </rPh>
    <rPh sb="4" eb="6">
      <t>ショクイン</t>
    </rPh>
    <rPh sb="8" eb="10">
      <t>キンム</t>
    </rPh>
    <rPh sb="10" eb="12">
      <t>ニッスウ</t>
    </rPh>
    <phoneticPr fontId="1"/>
  </si>
  <si>
    <t>職員Ｂの勤務日数</t>
    <rPh sb="0" eb="2">
      <t>ショクイン</t>
    </rPh>
    <rPh sb="4" eb="6">
      <t>キンム</t>
    </rPh>
    <rPh sb="6" eb="8">
      <t>ニッスウ</t>
    </rPh>
    <phoneticPr fontId="1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</si>
  <si>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1"/>
  </si>
  <si>
    <t>…委託事業所数の係数：60÷100＝0.6</t>
    <rPh sb="1" eb="3">
      <t>イタク</t>
    </rPh>
    <rPh sb="3" eb="6">
      <t>ジギョウショ</t>
    </rPh>
    <rPh sb="6" eb="7">
      <t>スウ</t>
    </rPh>
    <rPh sb="8" eb="10">
      <t>ケイスウ</t>
    </rPh>
    <phoneticPr fontId="1"/>
  </si>
  <si>
    <t>委託事業場係数200÷100＝2</t>
    <rPh sb="0" eb="2">
      <t>イタク</t>
    </rPh>
    <rPh sb="2" eb="4">
      <t>ジギョウ</t>
    </rPh>
    <rPh sb="4" eb="5">
      <t>バ</t>
    </rPh>
    <rPh sb="5" eb="7">
      <t>ケイスウ</t>
    </rPh>
    <phoneticPr fontId="1"/>
  </si>
  <si>
    <t>人件費：日額×66.5人日×委託事業場係数</t>
    <rPh sb="0" eb="3">
      <t>ジンケンヒ</t>
    </rPh>
    <rPh sb="4" eb="6">
      <t>ニチガク</t>
    </rPh>
    <rPh sb="11" eb="12">
      <t>ニン</t>
    </rPh>
    <rPh sb="12" eb="13">
      <t>ニチ</t>
    </rPh>
    <rPh sb="14" eb="16">
      <t>イタク</t>
    </rPh>
    <rPh sb="16" eb="18">
      <t>ジギョウ</t>
    </rPh>
    <rPh sb="18" eb="19">
      <t>バ</t>
    </rPh>
    <rPh sb="19" eb="21">
      <t>ケイスウ</t>
    </rPh>
    <phoneticPr fontId="1"/>
  </si>
  <si>
    <t>15,000円×66.5×2＝1,995,000円</t>
    <rPh sb="6" eb="7">
      <t>エン</t>
    </rPh>
    <rPh sb="24" eb="25">
      <t>エン</t>
    </rPh>
    <phoneticPr fontId="1"/>
  </si>
  <si>
    <t>　　 専従者として構いません（賃金を全額区分経理することができます）。</t>
    <rPh sb="3" eb="6">
      <t>センジュウシャ</t>
    </rPh>
    <rPh sb="9" eb="10">
      <t>カマ</t>
    </rPh>
    <rPh sb="15" eb="17">
      <t>チンギン</t>
    </rPh>
    <rPh sb="18" eb="20">
      <t>ゼンガク</t>
    </rPh>
    <rPh sb="20" eb="22">
      <t>クブン</t>
    </rPh>
    <rPh sb="22" eb="24">
      <t>ケイリ</t>
    </rPh>
    <phoneticPr fontId="1"/>
  </si>
  <si>
    <t>　※1日の労働時間の大半（所定労働時間の半分以上）を事務組合業務に充てる場合は</t>
    <rPh sb="3" eb="4">
      <t>ニチ</t>
    </rPh>
    <rPh sb="5" eb="7">
      <t>ロウドウ</t>
    </rPh>
    <rPh sb="7" eb="9">
      <t>ジカン</t>
    </rPh>
    <rPh sb="10" eb="12">
      <t>タイハン</t>
    </rPh>
    <rPh sb="13" eb="15">
      <t>ショテイ</t>
    </rPh>
    <rPh sb="15" eb="17">
      <t>ロウドウ</t>
    </rPh>
    <rPh sb="17" eb="19">
      <t>ジカン</t>
    </rPh>
    <rPh sb="20" eb="22">
      <t>ハンブン</t>
    </rPh>
    <rPh sb="22" eb="24">
      <t>イジョウ</t>
    </rPh>
    <rPh sb="26" eb="28">
      <t>ジム</t>
    </rPh>
    <rPh sb="28" eb="30">
      <t>クミアイ</t>
    </rPh>
    <rPh sb="30" eb="32">
      <t>ギョウム</t>
    </rPh>
    <rPh sb="33" eb="34">
      <t>ア</t>
    </rPh>
    <rPh sb="36" eb="38">
      <t>バアイ</t>
    </rPh>
    <phoneticPr fontId="1"/>
  </si>
  <si>
    <t>委託事業所数200件</t>
    <rPh sb="0" eb="2">
      <t>イタク</t>
    </rPh>
    <rPh sb="2" eb="5">
      <t>ジギョウショ</t>
    </rPh>
    <rPh sb="5" eb="6">
      <t>スウ</t>
    </rPh>
    <rPh sb="9" eb="10">
      <t>ケン</t>
    </rPh>
    <phoneticPr fontId="1"/>
  </si>
  <si>
    <t>440日</t>
    <rPh sb="3" eb="4">
      <t>ニチ</t>
    </rPh>
    <phoneticPr fontId="1"/>
  </si>
  <si>
    <t>540万</t>
    <rPh sb="3" eb="4">
      <t>マン</t>
    </rPh>
    <phoneticPr fontId="1"/>
  </si>
  <si>
    <t>　兼務者で、業務負担割合を把握できない場合</t>
    <rPh sb="1" eb="3">
      <t>ケンム</t>
    </rPh>
    <rPh sb="3" eb="4">
      <t>シャ</t>
    </rPh>
    <phoneticPr fontId="1"/>
  </si>
  <si>
    <t>　※モデルケースと異なる算出を行う場合は疎明が必要になります。</t>
    <rPh sb="9" eb="10">
      <t>コト</t>
    </rPh>
    <rPh sb="12" eb="14">
      <t>サンシュツ</t>
    </rPh>
    <rPh sb="15" eb="16">
      <t>オコナ</t>
    </rPh>
    <rPh sb="17" eb="19">
      <t>バアイ</t>
    </rPh>
    <rPh sb="20" eb="22">
      <t>ソメイ</t>
    </rPh>
    <rPh sb="23" eb="25">
      <t>ヒツヨウ</t>
    </rPh>
    <phoneticPr fontId="1"/>
  </si>
  <si>
    <t>　①兼務者が1名、通年業務の場合</t>
    <rPh sb="2" eb="4">
      <t>ケンム</t>
    </rPh>
    <rPh sb="4" eb="5">
      <t>シャ</t>
    </rPh>
    <rPh sb="7" eb="8">
      <t>メイ</t>
    </rPh>
    <rPh sb="9" eb="11">
      <t>ツウネン</t>
    </rPh>
    <rPh sb="11" eb="13">
      <t>ギョウム</t>
    </rPh>
    <rPh sb="14" eb="16">
      <t>バアイ</t>
    </rPh>
    <phoneticPr fontId="1"/>
  </si>
  <si>
    <t>　②兼務者が2名おり、2名とも通年業務の場合</t>
    <rPh sb="2" eb="4">
      <t>ケンム</t>
    </rPh>
    <rPh sb="4" eb="5">
      <t>シャ</t>
    </rPh>
    <rPh sb="7" eb="8">
      <t>メイ</t>
    </rPh>
    <rPh sb="12" eb="13">
      <t>メイ</t>
    </rPh>
    <rPh sb="15" eb="17">
      <t>ツウネン</t>
    </rPh>
    <rPh sb="17" eb="19">
      <t>ギョウム</t>
    </rPh>
    <rPh sb="20" eb="22">
      <t>バアイ</t>
    </rPh>
    <phoneticPr fontId="1"/>
  </si>
  <si>
    <t>職員Ａ（兼務者：モデルケース66.5人日）：人件費360万、年間勤務日数240日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</si>
  <si>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職員Ａ（兼務者：モデルケース66.5人日）：人件費240万、年間勤務日数200日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</si>
  <si>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職員Ｂ（兼務者：モデルケース66.5人日）：人件費300万、年間勤務日数240日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</si>
  <si>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職員Ａ（兼務者：モデルケース46.0人日）：人件費240万、年間勤務日数150日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</si>
  <si>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職員Ｂ（兼務者：モデルケース66.5人日）：人件費360万、年間勤務日数200日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</si>
  <si>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それ以外（特定期間業務）の場合・・・モデルケース46.0人日を利用することができます。</t>
    <rPh sb="2" eb="4">
      <t>イガイ</t>
    </rPh>
    <rPh sb="5" eb="7">
      <t>トクテイ</t>
    </rPh>
    <rPh sb="7" eb="9">
      <t>キカン</t>
    </rPh>
    <rPh sb="9" eb="11">
      <t>ギョウム</t>
    </rPh>
    <rPh sb="13" eb="15">
      <t>バアイ</t>
    </rPh>
    <rPh sb="28" eb="29">
      <t>ニン</t>
    </rPh>
    <rPh sb="29" eb="30">
      <t>ニチ</t>
    </rPh>
    <rPh sb="31" eb="33">
      <t>リヨウ</t>
    </rPh>
    <phoneticPr fontId="1"/>
  </si>
  <si>
    <t>　③兼務者が2名おり、通年業務と特定期間業務が混在した場合</t>
    <rPh sb="2" eb="4">
      <t>ケンム</t>
    </rPh>
    <rPh sb="4" eb="5">
      <t>シャ</t>
    </rPh>
    <rPh sb="7" eb="8">
      <t>メイ</t>
    </rPh>
    <rPh sb="11" eb="13">
      <t>ツウネン</t>
    </rPh>
    <rPh sb="13" eb="15">
      <t>ギョウム</t>
    </rPh>
    <rPh sb="16" eb="18">
      <t>トクテイ</t>
    </rPh>
    <rPh sb="18" eb="20">
      <t>キカン</t>
    </rPh>
    <rPh sb="20" eb="22">
      <t>ギョウム</t>
    </rPh>
    <rPh sb="23" eb="25">
      <t>コンザイ</t>
    </rPh>
    <rPh sb="27" eb="29">
      <t>バアイ</t>
    </rPh>
    <phoneticPr fontId="1"/>
  </si>
  <si>
    <t>360万÷200日×0.6（事業所係数）×66.5×（200日÷350日）</t>
    <rPh sb="3" eb="4">
      <t>マン</t>
    </rPh>
    <rPh sb="8" eb="9">
      <t>ニチ</t>
    </rPh>
    <rPh sb="14" eb="17">
      <t>ジギョウショ</t>
    </rPh>
    <rPh sb="17" eb="19">
      <t>ケイスウ</t>
    </rPh>
    <rPh sb="30" eb="31">
      <t>ニチ</t>
    </rPh>
    <rPh sb="35" eb="36">
      <t>ニチ</t>
    </rPh>
    <phoneticPr fontId="1"/>
  </si>
  <si>
    <t>ほぼ通年業務の場合　　　　　　　 ・・・モデルケース66.5人日を利用することができます。</t>
    <rPh sb="2" eb="4">
      <t>ツウネン</t>
    </rPh>
    <rPh sb="4" eb="6">
      <t>ギョウム</t>
    </rPh>
    <rPh sb="7" eb="9">
      <t>バアイ</t>
    </rPh>
    <rPh sb="30" eb="31">
      <t>ニン</t>
    </rPh>
    <rPh sb="31" eb="32">
      <t>ニチ</t>
    </rPh>
    <rPh sb="33" eb="35">
      <t>リヨウ</t>
    </rPh>
    <phoneticPr fontId="1"/>
  </si>
  <si>
    <t>報奨金区分経理・人件費の注意点と計算例</t>
    <rPh sb="0" eb="3">
      <t>ホウショウキン</t>
    </rPh>
    <rPh sb="3" eb="5">
      <t>クブン</t>
    </rPh>
    <rPh sb="5" eb="7">
      <t>ケイリ</t>
    </rPh>
    <rPh sb="8" eb="11">
      <t>ジンケンヒ</t>
    </rPh>
    <rPh sb="12" eb="15">
      <t>チュウイテン</t>
    </rPh>
    <rPh sb="16" eb="18">
      <t>ケイサン</t>
    </rPh>
    <rPh sb="18" eb="19">
      <t>レイ</t>
    </rPh>
    <phoneticPr fontId="1"/>
  </si>
  <si>
    <t>（240万＋300万）÷（200日＋240日）</t>
    <rPh sb="4" eb="5">
      <t>マン</t>
    </rPh>
    <rPh sb="9" eb="10">
      <t>マン</t>
    </rPh>
    <rPh sb="16" eb="17">
      <t>ニチ</t>
    </rPh>
    <rPh sb="21" eb="22">
      <t>ニチ</t>
    </rPh>
    <phoneticPr fontId="1"/>
  </si>
  <si>
    <t>240万÷150日×0.6（事業所係数）×46.0×（150日÷350日）</t>
    <rPh sb="3" eb="4">
      <t>マン</t>
    </rPh>
    <rPh sb="8" eb="9">
      <t>ニチ</t>
    </rPh>
    <rPh sb="14" eb="17">
      <t>ジギョウショ</t>
    </rPh>
    <rPh sb="17" eb="19">
      <t>ケイスウ</t>
    </rPh>
    <rPh sb="30" eb="31">
      <t>ニチ</t>
    </rPh>
    <rPh sb="35" eb="36">
      <t>ニチ</t>
    </rPh>
    <phoneticPr fontId="1"/>
  </si>
  <si>
    <t>=12,272.727272…</t>
    <phoneticPr fontId="1"/>
  </si>
  <si>
    <t>12,272.7272…×66.5×0.6＝489,681.81818…</t>
    <phoneticPr fontId="1"/>
  </si>
  <si>
    <t>189,257.14…</t>
    <phoneticPr fontId="1"/>
  </si>
  <si>
    <t>410,399.999円</t>
    <rPh sb="11" eb="12">
      <t>エン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</si>
  <si>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</si>
  <si>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</si>
  <si>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委託事業所数60件</t>
    <rPh sb="0" eb="2">
      <t>イタク</t>
    </rPh>
    <rPh sb="2" eb="5">
      <t>ジギョウショ</t>
    </rPh>
    <rPh sb="5" eb="6">
      <t>スウ</t>
    </rPh>
    <rPh sb="8" eb="9">
      <t>ケン</t>
    </rPh>
    <phoneticPr fontId="1"/>
  </si>
  <si>
    <t>日額：360万円÷240日=15,000/日　</t>
    <rPh sb="0" eb="2">
      <t>ニチガク</t>
    </rPh>
    <rPh sb="6" eb="7">
      <t>マン</t>
    </rPh>
    <rPh sb="7" eb="8">
      <t>エン</t>
    </rPh>
    <rPh sb="12" eb="13">
      <t>ニチ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</si>
</sst>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u val="double"/>
      <sz val="13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3" fillId="0" borderId="0" xfId="1" applyFont="1" applyBorder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49" fontId="3" fillId="0" borderId="0" xfId="1" applyNumberFormat="1" applyFont="1">
      <alignment vertical="center"/>
    </xf>
    <xf numFmtId="38" fontId="6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6" fontId="3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942976</xdr:colOff>
      <xdr:row>43</xdr:row>
      <xdr:rowOff>28575</xdr:rowOff>
    </xdr:from>
    <xdr:to>
      <xdr:col>12</xdr:col>
      <xdr:colOff>171450</xdr:colOff>
      <xdr:row>45</xdr:row>
      <xdr:rowOff>47625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72126" y="8115300"/>
          <a:ext cx="1485899" cy="400050"/>
        </a:xfrm>
        <a:prstGeom prst="wedgeRoundRectCallout">
          <a:avLst>
            <a:gd name="adj1" fmla="val -56436"/>
            <a:gd name="adj2" fmla="val 34070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495301</xdr:colOff>
      <xdr:row>51</xdr:row>
      <xdr:rowOff>47625</xdr:rowOff>
    </xdr:from>
    <xdr:to>
      <xdr:col>7</xdr:col>
      <xdr:colOff>76200</xdr:colOff>
      <xdr:row>54</xdr:row>
      <xdr:rowOff>19050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57426" y="9658350"/>
          <a:ext cx="1724024" cy="542925"/>
        </a:xfrm>
        <a:prstGeom prst="wedgeRoundRectCallout">
          <a:avLst>
            <a:gd name="adj1" fmla="val 73052"/>
            <a:gd name="adj2" fmla="val -87109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view="pageBreakPreview" zoomScaleNormal="100" zoomScaleSheetLayoutView="100" workbookViewId="0">
      <selection activeCell="G20" sqref="G20"/>
    </sheetView>
  </sheetViews>
  <sheetFormatPr defaultRowHeight="15" x14ac:dyDescent="0.15"/>
  <cols>
    <col min="1" max="1" width="3.125" style="1" customWidth="1"/>
    <col min="2" max="2" width="5.375" style="1" customWidth="1"/>
    <col min="3" max="3" width="6.75" style="1" customWidth="1"/>
    <col min="4" max="4" width="7.875" style="1" customWidth="1"/>
    <col min="5" max="5" width="7.125" style="1" customWidth="1"/>
    <col min="6" max="7" width="10.5" style="1" customWidth="1"/>
    <col min="8" max="8" width="10.25" style="1" customWidth="1"/>
    <col min="9" max="9" width="12.75" style="1" customWidth="1"/>
    <col min="10" max="10" width="6" style="1" customWidth="1"/>
    <col min="11" max="11" width="6.125" style="1" customWidth="1"/>
    <col min="12" max="12" width="4.75" style="1" customWidth="1"/>
    <col min="13" max="13" width="4.625" style="1" customWidth="1"/>
    <col min="14" max="16384" width="9" style="1"/>
  </cols>
  <sheetData>
    <row r="1" spans="1:8" x14ac:dyDescent="0.15">
      <c r="A1" s="6" t="s">
        <v>36</v>
      </c>
      <c r="B1" s="6"/>
      <c r="C1" s="6"/>
      <c r="D1" s="6"/>
    </row>
    <row r="3" spans="1:8" x14ac:dyDescent="0.15">
      <c r="A3" s="2" t="s">
        <v>19</v>
      </c>
      <c r="B3" s="2"/>
      <c r="C3" s="2"/>
    </row>
    <row r="4" spans="1:8" x14ac:dyDescent="0.15">
      <c r="A4" s="2" t="s">
        <v>18</v>
      </c>
      <c r="B4" s="2"/>
      <c r="C4" s="2"/>
    </row>
    <row r="5" spans="1:8" ht="6.75" customHeight="1" x14ac:dyDescent="0.15">
      <c r="A5" s="2"/>
      <c r="B5" s="2"/>
      <c r="C5" s="2"/>
    </row>
    <row r="6" spans="1:8" x14ac:dyDescent="0.15">
      <c r="A6" s="2" t="s">
        <v>24</v>
      </c>
      <c r="B6" s="2"/>
      <c r="C6" s="2"/>
      <c r="D6" s="2"/>
      <c r="E6" s="2"/>
      <c r="F6" s="2"/>
      <c r="G6" s="2"/>
      <c r="H6" s="2"/>
    </row>
    <row r="8" spans="1:8" x14ac:dyDescent="0.15">
      <c r="A8" s="1" t="s">
        <v>23</v>
      </c>
    </row>
    <row r="9" spans="1:8" x14ac:dyDescent="0.15">
      <c r="B9" s="1" t="s">
        <v>35</v>
      </c>
    </row>
    <row r="10" spans="1:8" x14ac:dyDescent="0.15">
      <c r="B10" s="1" t="s">
        <v>32</v>
      </c>
    </row>
    <row r="12" spans="1:8" x14ac:dyDescent="0.15">
      <c r="A12" s="1" t="s">
        <v>25</v>
      </c>
    </row>
    <row r="13" spans="1:8" x14ac:dyDescent="0.15">
      <c r="B13" s="1" t="s">
        <v>6</v>
      </c>
    </row>
    <row r="14" spans="1:8" x14ac:dyDescent="0.15">
      <c r="B14" s="1" t="s">
        <v>20</v>
      </c>
    </row>
    <row r="15" spans="1:8" x14ac:dyDescent="0.15">
      <c r="B15" s="3" t="s">
        <v>27</v>
      </c>
    </row>
    <row r="16" spans="1:8" x14ac:dyDescent="0.15">
      <c r="B16" s="3"/>
    </row>
    <row r="17" spans="1:8" x14ac:dyDescent="0.15">
      <c r="C17" s="3" t="s">
        <v>46</v>
      </c>
    </row>
    <row r="18" spans="1:8" x14ac:dyDescent="0.15">
      <c r="C18" s="1" t="s">
        <v>15</v>
      </c>
    </row>
    <row r="19" spans="1:8" x14ac:dyDescent="0.15">
      <c r="C19" s="1" t="s">
        <v>16</v>
      </c>
    </row>
    <row r="20" spans="1:8" x14ac:dyDescent="0.15">
      <c r="D20" s="1" t="s">
        <v>17</v>
      </c>
    </row>
    <row r="21" spans="1:8" x14ac:dyDescent="0.15">
      <c r="G21" s="1" t="s">
        <v>5</v>
      </c>
    </row>
    <row r="23" spans="1:8" x14ac:dyDescent="0.15">
      <c r="A23" s="3" t="s">
        <v>26</v>
      </c>
    </row>
    <row r="24" spans="1:8" x14ac:dyDescent="0.15">
      <c r="B24" s="1" t="s">
        <v>6</v>
      </c>
    </row>
    <row r="25" spans="1:8" x14ac:dyDescent="0.15">
      <c r="B25" s="1" t="s">
        <v>45</v>
      </c>
    </row>
    <row r="26" spans="1:8" x14ac:dyDescent="0.15">
      <c r="B26" s="3" t="s">
        <v>28</v>
      </c>
    </row>
    <row r="27" spans="1:8" x14ac:dyDescent="0.15">
      <c r="B27" s="3" t="s">
        <v>29</v>
      </c>
    </row>
    <row r="28" spans="1:8" x14ac:dyDescent="0.15">
      <c r="B28" s="3"/>
    </row>
    <row r="29" spans="1:8" x14ac:dyDescent="0.15">
      <c r="B29" s="3"/>
      <c r="C29" s="3" t="s">
        <v>1</v>
      </c>
      <c r="D29" s="1" t="s">
        <v>37</v>
      </c>
      <c r="H29" s="10" t="s">
        <v>39</v>
      </c>
    </row>
    <row r="30" spans="1:8" x14ac:dyDescent="0.15">
      <c r="B30" s="3"/>
      <c r="D30" s="16" t="s">
        <v>22</v>
      </c>
      <c r="E30" s="16"/>
      <c r="F30" s="16" t="s">
        <v>21</v>
      </c>
      <c r="G30" s="16"/>
      <c r="H30" s="1" t="s">
        <v>2</v>
      </c>
    </row>
    <row r="31" spans="1:8" x14ac:dyDescent="0.15">
      <c r="B31" s="3"/>
    </row>
    <row r="32" spans="1:8" x14ac:dyDescent="0.15">
      <c r="B32" s="4"/>
      <c r="C32" s="1" t="s">
        <v>3</v>
      </c>
    </row>
    <row r="33" spans="1:12" x14ac:dyDescent="0.15">
      <c r="B33" s="4"/>
      <c r="C33" s="1" t="s">
        <v>4</v>
      </c>
    </row>
    <row r="34" spans="1:12" x14ac:dyDescent="0.15">
      <c r="B34" s="4"/>
      <c r="D34" s="1" t="s">
        <v>40</v>
      </c>
    </row>
    <row r="35" spans="1:12" x14ac:dyDescent="0.15">
      <c r="H35" s="1" t="s">
        <v>0</v>
      </c>
    </row>
    <row r="36" spans="1:12" x14ac:dyDescent="0.15">
      <c r="G36" s="1">
        <v>489682</v>
      </c>
      <c r="H36" s="1" t="s">
        <v>44</v>
      </c>
    </row>
    <row r="37" spans="1:12" x14ac:dyDescent="0.15">
      <c r="H37" s="1" t="s">
        <v>5</v>
      </c>
    </row>
    <row r="38" spans="1:12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1" t="s">
        <v>33</v>
      </c>
    </row>
    <row r="40" spans="1:12" x14ac:dyDescent="0.15">
      <c r="B40" s="1" t="s">
        <v>6</v>
      </c>
    </row>
    <row r="41" spans="1:12" x14ac:dyDescent="0.15">
      <c r="B41" s="1" t="s">
        <v>45</v>
      </c>
      <c r="E41" s="1" t="s">
        <v>14</v>
      </c>
    </row>
    <row r="42" spans="1:12" x14ac:dyDescent="0.15">
      <c r="B42" s="3" t="s">
        <v>30</v>
      </c>
      <c r="J42" s="3"/>
      <c r="K42" s="9"/>
      <c r="L42" s="3"/>
    </row>
    <row r="43" spans="1:12" x14ac:dyDescent="0.15">
      <c r="B43" s="3" t="s">
        <v>31</v>
      </c>
      <c r="J43" s="8"/>
      <c r="K43" s="8"/>
      <c r="L43" s="8"/>
    </row>
    <row r="44" spans="1:12" x14ac:dyDescent="0.15">
      <c r="J44" s="14" t="s">
        <v>10</v>
      </c>
      <c r="K44" s="14"/>
      <c r="L44" s="14"/>
    </row>
    <row r="45" spans="1:12" x14ac:dyDescent="0.15">
      <c r="C45" s="1" t="s">
        <v>7</v>
      </c>
      <c r="J45" s="18" t="s">
        <v>11</v>
      </c>
      <c r="K45" s="18"/>
      <c r="L45" s="18"/>
    </row>
    <row r="46" spans="1:12" x14ac:dyDescent="0.15">
      <c r="D46" s="1" t="s">
        <v>38</v>
      </c>
      <c r="J46" s="19"/>
      <c r="K46" s="19"/>
      <c r="L46" s="19"/>
    </row>
    <row r="47" spans="1:12" x14ac:dyDescent="0.15">
      <c r="I47" s="5" t="s">
        <v>8</v>
      </c>
      <c r="J47" s="1" t="s">
        <v>41</v>
      </c>
    </row>
    <row r="48" spans="1:12" x14ac:dyDescent="0.15">
      <c r="H48" s="1">
        <v>189257</v>
      </c>
      <c r="I48" s="1" t="s">
        <v>13</v>
      </c>
    </row>
    <row r="49" spans="3:12" x14ac:dyDescent="0.15">
      <c r="C49" s="1" t="s">
        <v>9</v>
      </c>
    </row>
    <row r="50" spans="3:12" x14ac:dyDescent="0.15">
      <c r="D50" s="1" t="s">
        <v>34</v>
      </c>
    </row>
    <row r="51" spans="3:12" x14ac:dyDescent="0.15">
      <c r="I51" s="5" t="s">
        <v>8</v>
      </c>
      <c r="J51" s="17" t="s">
        <v>42</v>
      </c>
      <c r="K51" s="17"/>
      <c r="L51" s="17"/>
    </row>
    <row r="52" spans="3:12" x14ac:dyDescent="0.15">
      <c r="H52" s="12">
        <v>410400</v>
      </c>
      <c r="I52" s="13" t="s">
        <v>13</v>
      </c>
    </row>
    <row r="53" spans="3:12" x14ac:dyDescent="0.15">
      <c r="F53" s="14" t="s">
        <v>12</v>
      </c>
      <c r="G53" s="14"/>
      <c r="H53" s="8"/>
      <c r="J53" s="12"/>
      <c r="K53" s="11"/>
    </row>
    <row r="54" spans="3:12" x14ac:dyDescent="0.15">
      <c r="F54" s="15" t="s">
        <v>11</v>
      </c>
      <c r="G54" s="15"/>
      <c r="I54" s="5" t="s">
        <v>43</v>
      </c>
      <c r="J54" s="20">
        <f>H48+H52</f>
        <v>599657</v>
      </c>
      <c r="K54" s="20"/>
    </row>
    <row r="55" spans="3:12" x14ac:dyDescent="0.15">
      <c r="I55" s="1" t="s">
        <v>5</v>
      </c>
    </row>
  </sheetData>
  <mergeCells count="9">
    <mergeCell ref="F53:G53"/>
    <mergeCell ref="F54:G54"/>
    <mergeCell ref="D30:E30"/>
    <mergeCell ref="F30:G30"/>
    <mergeCell ref="J51:L51"/>
    <mergeCell ref="J45:L45"/>
    <mergeCell ref="J46:L46"/>
    <mergeCell ref="J44:L44"/>
    <mergeCell ref="J54:K54"/>
  </mergeCells>
  <phoneticPr fontId="1"/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4937372B95AB948961E00284DB235C6" ma:contentTypeVersion="0" ma:contentTypeDescription="" ma:contentTypeScope="" ma:versionID="4065c618db74c5074bf22797094063f8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servationPeriod xmlns="$ListId:DocLib;" xsi:nil="true"/>
    <PreservationPeriodExpire xmlns="$ListId:DocLib;" xsi:nil="true"/>
    <FixationStatus xmlns="$ListId:DocLib;" xsi:nil="true"/>
    <CreatedDate xmlns="$ListId:DocLib;" xsi:nil="true"/>
  </documentManagement>
</p:properties>
</file>

<file path=customXml/itemProps1.xml><?xml version="1.0" encoding="utf-8"?>
<ds:datastoreItem xmlns:ds="http://schemas.openxmlformats.org/officeDocument/2006/customXml" ds:itemID="{A4CD76AD-D2FF-4831-91A0-7020BB4C9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DE8304-7D63-4C83-A46B-42818695B9C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$ListId:DocLib;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注意点と計算例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Administrator</cp:lastModifiedBy>
  <cp:lastPrinted>2021-03-23T01:05:15Z</cp:lastPrinted>
  <dcterms:created xsi:type="dcterms:W3CDTF">2013-10-16T06:10:21Z</dcterms:created>
  <dcterms:modified xsi:type="dcterms:W3CDTF">2023-06-14T01:01:37Z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0x0101002DA299AC048A4B8EA9C1D19079C1A3220024937372B95AB948961E00284DB235C6</vt:lpwstr>
  </property>
</Properties>
</file>