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hlwlan.sharepoint.com/sites/14011000_4-14011440/WorkingDocLib/06職業相談第２部門/2026(R8)年度/05 ユースエール/★ひながた集★更新も新規も新様式で作成してください/"/>
    </mc:Choice>
  </mc:AlternateContent>
  <xr:revisionPtr revIDLastSave="274" documentId="13_ncr:1_{0D09553F-F8D9-4D19-B470-816CBA208DAC}" xr6:coauthVersionLast="47" xr6:coauthVersionMax="47" xr10:uidLastSave="{E9C41AA2-8225-4C2E-AA2F-E260BE7F3AA2}"/>
  <bookViews>
    <workbookView xWindow="-120" yWindow="-120" windowWidth="19440" windowHeight="14100" tabRatio="730" activeTab="2" xr2:uid="{00000000-000D-0000-FFFF-FFFF00000000}"/>
  </bookViews>
  <sheets>
    <sheet name="①新規申請時・更新時必要書類" sheetId="7" r:id="rId1"/>
    <sheet name="②簡易チェック表" sheetId="10" r:id="rId2"/>
    <sheet name="平均年齢勤続年数" sheetId="2" r:id="rId3"/>
    <sheet name="有休一覧" sheetId="4" r:id="rId4"/>
    <sheet name="有給休暇留意事項" sheetId="11" r:id="rId5"/>
    <sheet name="時間外（超勤）" sheetId="5" r:id="rId6"/>
    <sheet name="時間外に関する留意事項" sheetId="12" r:id="rId7"/>
    <sheet name="企業情報補完データ" sheetId="6" r:id="rId8"/>
    <sheet name="若者サイト同意確認書" sheetId="8" r:id="rId9"/>
  </sheets>
  <definedNames>
    <definedName name="_xlnm._FilterDatabase" localSheetId="5" hidden="1">'時間外（超勤）'!$A$5:$T$106</definedName>
    <definedName name="_xlnm._FilterDatabase" localSheetId="3" hidden="1">有休一覧!$A$5:$T$108</definedName>
    <definedName name="_xlnm.Print_Area" localSheetId="0">①新規申請時・更新時必要書類!$A$1:$C$26</definedName>
    <definedName name="_xlnm.Print_Area" localSheetId="1">②簡易チェック表!$A$1:$D$44</definedName>
    <definedName name="_xlnm.Print_Area" localSheetId="5">'時間外（超勤）'!$B$1:$U$107</definedName>
    <definedName name="_xlnm.Print_Area" localSheetId="8">若者サイト同意確認書!$A$1:$R$137</definedName>
    <definedName name="_xlnm.Print_Titles" localSheetId="5">'時間外（超勤）'!$1:$5</definedName>
    <definedName name="_xlnm.Print_Titles" localSheetId="3">有休一覧!$1:$5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5" l="1" a="1"/>
  <c r="D4" i="5" s="1"/>
  <c r="E4" i="5" a="1"/>
  <c r="E4" i="5" s="1"/>
  <c r="F4" i="5" a="1"/>
  <c r="F4" i="5" s="1"/>
  <c r="G4" i="5" a="1"/>
  <c r="G4" i="5" s="1"/>
  <c r="H4" i="5" a="1"/>
  <c r="H4" i="5" s="1"/>
  <c r="I4" i="5" a="1"/>
  <c r="I4" i="5" s="1"/>
  <c r="J4" i="5" a="1"/>
  <c r="J4" i="5" s="1"/>
  <c r="K4" i="5" a="1"/>
  <c r="K4" i="5" s="1"/>
  <c r="L4" i="5" a="1"/>
  <c r="L4" i="5" s="1"/>
  <c r="M4" i="5" a="1"/>
  <c r="M4" i="5" s="1"/>
  <c r="N4" i="5" a="1"/>
  <c r="N4" i="5" s="1"/>
  <c r="O4" i="5" a="1"/>
  <c r="O4" i="5" s="1"/>
  <c r="R6" i="5"/>
  <c r="R7" i="5"/>
  <c r="R8" i="5"/>
  <c r="R9" i="5"/>
  <c r="R10" i="5"/>
  <c r="R11" i="5"/>
  <c r="R12" i="5"/>
  <c r="R13" i="5"/>
  <c r="R14" i="5"/>
  <c r="R15" i="5"/>
  <c r="R16" i="5"/>
  <c r="R17" i="5"/>
  <c r="R18" i="5"/>
  <c r="R19" i="5"/>
  <c r="R20" i="5"/>
  <c r="R21" i="5"/>
  <c r="R22" i="5"/>
  <c r="R23" i="5"/>
  <c r="R24" i="5"/>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3" i="5"/>
  <c r="R54" i="5"/>
  <c r="R55" i="5"/>
  <c r="R56" i="5"/>
  <c r="R57" i="5"/>
  <c r="R58" i="5"/>
  <c r="R59" i="5"/>
  <c r="R60" i="5"/>
  <c r="R61" i="5"/>
  <c r="R62" i="5"/>
  <c r="R63" i="5"/>
  <c r="R64" i="5"/>
  <c r="R65" i="5"/>
  <c r="R66" i="5"/>
  <c r="R67" i="5"/>
  <c r="R68" i="5"/>
  <c r="R69" i="5"/>
  <c r="R70" i="5"/>
  <c r="R71" i="5"/>
  <c r="R72" i="5"/>
  <c r="R73" i="5"/>
  <c r="R74" i="5"/>
  <c r="R75" i="5"/>
  <c r="R76" i="5"/>
  <c r="R77" i="5"/>
  <c r="R78" i="5"/>
  <c r="R79" i="5"/>
  <c r="R80" i="5"/>
  <c r="R81" i="5"/>
  <c r="R82" i="5"/>
  <c r="R83" i="5"/>
  <c r="R84" i="5"/>
  <c r="R85" i="5"/>
  <c r="R86" i="5"/>
  <c r="R87" i="5"/>
  <c r="R88" i="5"/>
  <c r="R89" i="5"/>
  <c r="R90" i="5"/>
  <c r="R91" i="5"/>
  <c r="R92" i="5"/>
  <c r="R93" i="5"/>
  <c r="R94" i="5"/>
  <c r="R95" i="5"/>
  <c r="R96" i="5"/>
  <c r="R97" i="5"/>
  <c r="R98" i="5"/>
  <c r="R99" i="5"/>
  <c r="R100" i="5"/>
  <c r="R101" i="5"/>
  <c r="R102" i="5"/>
  <c r="R103" i="5"/>
  <c r="R104" i="5"/>
  <c r="R105" i="5"/>
  <c r="R106" i="5"/>
  <c r="O3" i="4"/>
  <c r="O2" i="4"/>
  <c r="L3" i="4"/>
  <c r="P55" i="5"/>
  <c r="Q55" i="5"/>
  <c r="P56" i="5"/>
  <c r="Q56" i="5"/>
  <c r="P57" i="5"/>
  <c r="Q57" i="5"/>
  <c r="P58" i="5"/>
  <c r="Q58" i="5"/>
  <c r="P59" i="5"/>
  <c r="Q59" i="5"/>
  <c r="P60" i="5"/>
  <c r="Q60" i="5"/>
  <c r="P61" i="5"/>
  <c r="Q61" i="5"/>
  <c r="P62" i="5"/>
  <c r="Q62" i="5"/>
  <c r="P63" i="5"/>
  <c r="Q63" i="5" s="1"/>
  <c r="P64" i="5"/>
  <c r="Q64" i="5" s="1"/>
  <c r="P65" i="5"/>
  <c r="Q65" i="5" s="1"/>
  <c r="P66" i="5"/>
  <c r="Q66" i="5" s="1"/>
  <c r="P67" i="5"/>
  <c r="Q67" i="5" s="1"/>
  <c r="P68" i="5"/>
  <c r="Q68" i="5" s="1"/>
  <c r="P69" i="5"/>
  <c r="Q69" i="5" s="1"/>
  <c r="P70" i="5"/>
  <c r="Q70" i="5" s="1"/>
  <c r="P71" i="5"/>
  <c r="Q71" i="5" s="1"/>
  <c r="P72" i="5"/>
  <c r="Q72" i="5" s="1"/>
  <c r="P73" i="5"/>
  <c r="Q73" i="5"/>
  <c r="P74" i="5"/>
  <c r="Q74" i="5"/>
  <c r="P75" i="5"/>
  <c r="Q75" i="5"/>
  <c r="P76" i="5"/>
  <c r="Q76" i="5"/>
  <c r="P77" i="5"/>
  <c r="Q77" i="5"/>
  <c r="P78" i="5"/>
  <c r="Q78" i="5"/>
  <c r="P79" i="5"/>
  <c r="Q79" i="5"/>
  <c r="P80" i="5"/>
  <c r="Q80" i="5"/>
  <c r="P81" i="5"/>
  <c r="Q81" i="5" s="1"/>
  <c r="P82" i="5"/>
  <c r="Q82" i="5"/>
  <c r="P83" i="5"/>
  <c r="Q83" i="5"/>
  <c r="P84" i="5"/>
  <c r="Q84" i="5"/>
  <c r="P85" i="5"/>
  <c r="Q85" i="5"/>
  <c r="P86" i="5"/>
  <c r="Q86" i="5"/>
  <c r="P87" i="5"/>
  <c r="Q87" i="5" s="1"/>
  <c r="P88" i="5"/>
  <c r="Q88" i="5" s="1"/>
  <c r="P89" i="5"/>
  <c r="Q89" i="5" s="1"/>
  <c r="P90" i="5"/>
  <c r="Q90" i="5" s="1"/>
  <c r="P91" i="5"/>
  <c r="Q91" i="5" s="1"/>
  <c r="P92" i="5"/>
  <c r="Q92" i="5" s="1"/>
  <c r="P93" i="5"/>
  <c r="Q93" i="5" s="1"/>
  <c r="P94" i="5"/>
  <c r="Q94" i="5" s="1"/>
  <c r="P95" i="5"/>
  <c r="Q95" i="5" s="1"/>
  <c r="P96" i="5"/>
  <c r="Q96" i="5" s="1"/>
  <c r="P97" i="5"/>
  <c r="Q97" i="5"/>
  <c r="P98" i="5"/>
  <c r="Q98" i="5"/>
  <c r="P99" i="5"/>
  <c r="Q99" i="5"/>
  <c r="P100" i="5"/>
  <c r="Q100" i="5"/>
  <c r="P101" i="5"/>
  <c r="Q101" i="5"/>
  <c r="P102" i="5"/>
  <c r="Q102" i="5"/>
  <c r="P103" i="5"/>
  <c r="Q103" i="5"/>
  <c r="P104" i="5"/>
  <c r="Q104" i="5"/>
  <c r="P105" i="5"/>
  <c r="Q105" i="5"/>
  <c r="P106" i="5"/>
  <c r="Q106" i="5"/>
  <c r="O106"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106"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106" i="2"/>
  <c r="E4" i="2" l="1"/>
  <c r="I53"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106" i="2"/>
  <c r="I9" i="2"/>
  <c r="I8" i="2"/>
  <c r="I7" i="2"/>
  <c r="I6" i="2"/>
  <c r="I4" i="2" s="1"/>
  <c r="C4" i="2"/>
  <c r="P54" i="5" l="1"/>
  <c r="Q54" i="5"/>
  <c r="E1" i="5"/>
  <c r="P53" i="5" l="1"/>
  <c r="Q53" i="5" s="1"/>
  <c r="P52" i="5"/>
  <c r="Q52" i="5" s="1"/>
  <c r="P51" i="5"/>
  <c r="Q51" i="5" s="1"/>
  <c r="P50" i="5"/>
  <c r="Q50" i="5" s="1"/>
  <c r="P49" i="5"/>
  <c r="Q49" i="5" s="1"/>
  <c r="P48" i="5"/>
  <c r="Q48" i="5" s="1"/>
  <c r="P47" i="5"/>
  <c r="Q47" i="5" s="1"/>
  <c r="P46" i="5"/>
  <c r="Q46" i="5" s="1"/>
  <c r="P45" i="5"/>
  <c r="Q45" i="5" s="1"/>
  <c r="P44" i="5"/>
  <c r="Q44" i="5" s="1"/>
  <c r="P43" i="5"/>
  <c r="Q43" i="5" s="1"/>
  <c r="P42" i="5"/>
  <c r="Q42" i="5" s="1"/>
  <c r="P41" i="5"/>
  <c r="Q41" i="5" s="1"/>
  <c r="P40" i="5"/>
  <c r="Q40" i="5" s="1"/>
  <c r="P39" i="5"/>
  <c r="Q39" i="5" s="1"/>
  <c r="P38" i="5"/>
  <c r="Q38" i="5" s="1"/>
  <c r="P37" i="5"/>
  <c r="Q37" i="5" s="1"/>
  <c r="P36" i="5"/>
  <c r="Q36" i="5" s="1"/>
  <c r="P35" i="5"/>
  <c r="Q35" i="5" s="1"/>
  <c r="P34" i="5"/>
  <c r="Q34" i="5" s="1"/>
  <c r="P33" i="5"/>
  <c r="Q33" i="5" s="1"/>
  <c r="P32" i="5"/>
  <c r="Q32" i="5" s="1"/>
  <c r="P31" i="5"/>
  <c r="Q31" i="5" s="1"/>
  <c r="P30" i="5"/>
  <c r="Q30" i="5" s="1"/>
  <c r="P29" i="5"/>
  <c r="Q29" i="5" s="1"/>
  <c r="P28" i="5"/>
  <c r="Q28" i="5" s="1"/>
  <c r="P27" i="5"/>
  <c r="Q27" i="5" s="1"/>
  <c r="P26" i="5"/>
  <c r="Q26" i="5" s="1"/>
  <c r="P25" i="5"/>
  <c r="Q25" i="5" s="1"/>
  <c r="P24" i="5"/>
  <c r="Q24" i="5" s="1"/>
  <c r="P23" i="5"/>
  <c r="Q23" i="5" s="1"/>
  <c r="P22" i="5"/>
  <c r="Q22" i="5" s="1"/>
  <c r="P21" i="5"/>
  <c r="Q21" i="5" s="1"/>
  <c r="P20" i="5"/>
  <c r="Q20" i="5" s="1"/>
  <c r="P19" i="5"/>
  <c r="Q19" i="5" s="1"/>
  <c r="P18" i="5"/>
  <c r="Q18" i="5" s="1"/>
  <c r="P17" i="5"/>
  <c r="Q17" i="5" s="1"/>
  <c r="P16" i="5"/>
  <c r="Q16" i="5" s="1"/>
  <c r="P15" i="5"/>
  <c r="Q15" i="5" s="1"/>
  <c r="P14" i="5"/>
  <c r="Q14" i="5" s="1"/>
  <c r="P13" i="5"/>
  <c r="Q13" i="5" s="1"/>
  <c r="P12" i="5"/>
  <c r="Q12" i="5" s="1"/>
  <c r="P11" i="5"/>
  <c r="Q11" i="5" s="1"/>
  <c r="P10" i="5"/>
  <c r="Q10" i="5" s="1"/>
  <c r="P9" i="5"/>
  <c r="Q9" i="5" s="1"/>
  <c r="P8" i="5"/>
  <c r="Q8" i="5" s="1"/>
  <c r="P7" i="5"/>
  <c r="Q7" i="5" s="1"/>
  <c r="P6" i="5"/>
  <c r="Q6" i="5" s="1"/>
  <c r="O5" i="5"/>
  <c r="N5" i="5"/>
  <c r="M5" i="5"/>
  <c r="L5" i="5"/>
  <c r="K5" i="5"/>
  <c r="J5" i="5"/>
  <c r="I5" i="5"/>
  <c r="H5" i="5"/>
  <c r="G5" i="5"/>
  <c r="F5" i="5"/>
  <c r="E5" i="5"/>
  <c r="D5" i="5"/>
  <c r="T4" i="5"/>
  <c r="E2" i="5"/>
  <c r="P3" i="5" l="1"/>
  <c r="P4" i="5"/>
  <c r="Q3" i="5"/>
  <c r="T108" i="4"/>
  <c r="O107" i="4"/>
  <c r="O54" i="4"/>
  <c r="O53" i="4"/>
  <c r="O52" i="4"/>
  <c r="O51" i="4"/>
  <c r="O50" i="4"/>
  <c r="O49" i="4"/>
  <c r="O48" i="4"/>
  <c r="O47" i="4"/>
  <c r="O46" i="4"/>
  <c r="O45" i="4"/>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5" i="4"/>
  <c r="O14" i="4"/>
  <c r="O13" i="4"/>
  <c r="O12" i="4"/>
  <c r="O11" i="4"/>
  <c r="O10" i="4"/>
  <c r="O9" i="4"/>
  <c r="O8" i="4"/>
  <c r="O7" i="4"/>
  <c r="O6" i="4"/>
  <c r="N5" i="4"/>
  <c r="M5" i="4"/>
  <c r="L5" i="4"/>
  <c r="K5" i="4"/>
  <c r="J5" i="4"/>
  <c r="I5" i="4"/>
  <c r="H5" i="4"/>
  <c r="G5" i="4"/>
  <c r="F5" i="4"/>
  <c r="E5" i="4"/>
  <c r="D5" i="4"/>
  <c r="C5" i="4"/>
  <c r="T4" i="4"/>
  <c r="S4" i="4"/>
  <c r="E2" i="4"/>
  <c r="R4" i="5" l="1"/>
  <c r="O108" i="4"/>
  <c r="O4" i="4"/>
  <c r="Q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桃井千代</author>
  </authors>
  <commentList>
    <comment ref="B6" authorId="0" shapeId="0" xr:uid="{872D085E-5FCF-40C2-A76C-0E9557B4C779}">
      <text>
        <r>
          <rPr>
            <b/>
            <sz val="8"/>
            <color indexed="81"/>
            <rFont val="Meiryo UI"/>
            <family val="3"/>
            <charset val="128"/>
          </rPr>
          <t>※ポイント※
入社日順に入力すると見やすいです</t>
        </r>
      </text>
    </comment>
    <comment ref="J6" authorId="0" shapeId="0" xr:uid="{EC715912-9D56-4E1A-84A3-F96412D99A69}">
      <text>
        <r>
          <rPr>
            <b/>
            <sz val="9"/>
            <color indexed="81"/>
            <rFont val="MS P ゴシック"/>
            <family val="3"/>
            <charset val="128"/>
          </rPr>
          <t>備考欄（記入例）
新卒①←前事業年度入社の方
新卒②←前々事業年度入社の方
新卒③←３事業年度前に入社の方
若年①←前事業年度入社の方～
再雇用（定年後雇用継続した方等）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ハローワークシステム</author>
  </authors>
  <commentList>
    <comment ref="T5" authorId="0" shapeId="0" xr:uid="{00000000-0006-0000-0200-000001000000}">
      <text>
        <r>
          <rPr>
            <sz val="9"/>
            <color indexed="81"/>
            <rFont val="ＭＳ Ｐゴシック"/>
            <family val="3"/>
            <charset val="128"/>
          </rPr>
          <t xml:space="preserve">なにかを入力すると対象外になります。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<sst xmlns="http://schemas.openxmlformats.org/spreadsheetml/2006/main" count="279" uniqueCount="208">
  <si>
    <r>
      <rPr>
        <sz val="14"/>
        <color rgb="FF000000"/>
        <rFont val="MS UI Gothic"/>
        <family val="3"/>
        <charset val="128"/>
      </rPr>
      <t xml:space="preserve">新規申請時提出書類　　（メール添付可）
</t>
    </r>
    <r>
      <rPr>
        <sz val="12"/>
        <color rgb="FF000000"/>
        <rFont val="MS UI Gothic"/>
        <family val="3"/>
        <charset val="128"/>
      </rPr>
      <t>＜ユースエール認定申請の対象者は正社員（役員除く）＞</t>
    </r>
  </si>
  <si>
    <t>①</t>
    <phoneticPr fontId="1"/>
  </si>
  <si>
    <t>②</t>
    <phoneticPr fontId="1"/>
  </si>
  <si>
    <t>賃金規則（規定）</t>
    <rPh sb="0" eb="2">
      <t>チンギン</t>
    </rPh>
    <rPh sb="2" eb="4">
      <t>キソク</t>
    </rPh>
    <rPh sb="5" eb="7">
      <t>キテイ</t>
    </rPh>
    <phoneticPr fontId="1"/>
  </si>
  <si>
    <t>③</t>
    <phoneticPr fontId="1"/>
  </si>
  <si>
    <t>正社員の賃金台帳の写し（前事業年度１年分）</t>
  </si>
  <si>
    <t>④</t>
    <phoneticPr fontId="1"/>
  </si>
  <si>
    <t>正社員の出勤簿の写し（前事業年度１年分)</t>
  </si>
  <si>
    <t>⑤</t>
    <phoneticPr fontId="1"/>
  </si>
  <si>
    <t>正社員の有給休暇管理簿の写し（前事業年度１年分）※管理している場合</t>
    <phoneticPr fontId="1"/>
  </si>
  <si>
    <t>⑥</t>
    <phoneticPr fontId="1"/>
  </si>
  <si>
    <t>正社員の時間外管理簿の写し（前事業年度１年分）※管理している場合</t>
  </si>
  <si>
    <t>⑦</t>
    <phoneticPr fontId="1"/>
  </si>
  <si>
    <t>正社員のタイムカードの写し（前事業年度１年分）※管理している場合</t>
  </si>
  <si>
    <t>⑧</t>
    <phoneticPr fontId="1"/>
  </si>
  <si>
    <t>申請書類一式（すべての申請書に記入をお願いします）
・基準適合事業主認定申請書
・新規学卒者等採用実績および定着状況報告書
・人材育成方針・教育訓練計画報告書
・労働時間等実績報告書 (役員以外の正社員は全て該当）
・有給休暇等取扱実績報告書 (役員以外の正社員は全て該当）
・育児休業等取得実績報告書（くるみん認定等の写しがあれば不要※条件あり）
・関係法令順守状況報告書
・若者サイト利用規約への同意確認書
・誓約書
・企業情報報告書
・写真3枚（jpg形式）：社屋や現場風景など任意（PRシートにて使用）</t>
    <rPh sb="93" eb="95">
      <t>ヤクイン</t>
    </rPh>
    <rPh sb="95" eb="97">
      <t>イガイ</t>
    </rPh>
    <rPh sb="98" eb="101">
      <t>セイシャイン</t>
    </rPh>
    <rPh sb="102" eb="103">
      <t>スベ</t>
    </rPh>
    <rPh sb="104" eb="106">
      <t>ガイトウ</t>
    </rPh>
    <rPh sb="156" eb="158">
      <t>ニンテイ</t>
    </rPh>
    <rPh sb="158" eb="159">
      <t>トウ</t>
    </rPh>
    <rPh sb="160" eb="161">
      <t>ウツ</t>
    </rPh>
    <rPh sb="166" eb="168">
      <t>フヨウ</t>
    </rPh>
    <rPh sb="169" eb="171">
      <t>ジョウケン</t>
    </rPh>
    <phoneticPr fontId="1"/>
  </si>
  <si>
    <t>申請書類一式をご自身で作成する場合はこちら↓(認定企業となるための手続き（電子申請を利用できます）</t>
    <phoneticPr fontId="1"/>
  </si>
  <si>
    <t>https://www.mhlw.go.jp/stf/seisakunitsuite/bunya/0000100266.html</t>
    <phoneticPr fontId="1"/>
  </si>
  <si>
    <t>　※⑨の基礎データに入力いただければ申請書類一式はハローワークで作成可</t>
  </si>
  <si>
    <t>※　⑨</t>
  </si>
  <si>
    <t>⑧の申請書類一式作成した場合は基礎データは不要です。</t>
    <phoneticPr fontId="1"/>
  </si>
  <si>
    <r>
      <rPr>
        <sz val="14"/>
        <color rgb="FF000000"/>
        <rFont val="MS UI Gothic"/>
        <family val="3"/>
        <charset val="128"/>
      </rPr>
      <t xml:space="preserve">基礎データを入力した場合は⑧の各申請書はハローワークで作成いたします（ハローワークくしろよりお渡ししたExcelデータ）
</t>
    </r>
    <r>
      <rPr>
        <sz val="14"/>
        <color rgb="FFFF0000"/>
        <rFont val="MS UI Gothic"/>
        <family val="3"/>
        <charset val="128"/>
      </rPr>
      <t>黄色のシート（5つ）</t>
    </r>
    <r>
      <rPr>
        <sz val="14"/>
        <color rgb="FF000000"/>
        <rFont val="MS UI Gothic"/>
        <family val="3"/>
        <charset val="128"/>
      </rPr>
      <t>に入力お願いいたします。</t>
    </r>
    <rPh sb="6" eb="8">
      <t>ニュウリョク</t>
    </rPh>
    <rPh sb="10" eb="12">
      <t>バアイ</t>
    </rPh>
    <rPh sb="15" eb="16">
      <t>カク</t>
    </rPh>
    <rPh sb="16" eb="19">
      <t>シンセイショ</t>
    </rPh>
    <rPh sb="27" eb="29">
      <t>サクセイ</t>
    </rPh>
    <phoneticPr fontId="1"/>
  </si>
  <si>
    <r>
      <rPr>
        <sz val="14"/>
        <color rgb="FF000000"/>
        <rFont val="MS UI Gothic"/>
        <family val="3"/>
        <charset val="128"/>
      </rPr>
      <t xml:space="preserve">●ユースエール認定の決定後には、交付式を開催いたします。●
</t>
    </r>
    <r>
      <rPr>
        <sz val="12"/>
        <color rgb="FF000000"/>
        <rFont val="MS UI Gothic"/>
        <family val="3"/>
        <charset val="128"/>
      </rPr>
      <t>この交付式では、認定企業としての証である「ユースエール認定通知書」を、直接お渡しさせていただきます。</t>
    </r>
  </si>
  <si>
    <t>＊注意事項＊</t>
  </si>
  <si>
    <t>認定後、決算終了毎に継続申請書提出が必要（※決算後１カ月以内）</t>
  </si>
  <si>
    <t>更新時（決算毎）必要提出書類（※決算後１カ月以内の提出）　メール添付可</t>
  </si>
  <si>
    <t>認定継続申請書一式（書式は下記サイト参照、またはメールにて添付）
・認定状況報告書
・新規学卒者等採用実績および定着状況報告書
・人材育成方針・教育訓練計画報告書
・労働時間等実績報告書
・有給休暇等取扱実績報告書
・育児休業等取得実績報告書（くるみん認定等の写しがあれば不要※条件あり）
・誓約書
・企業情報報告書
・写真3枚（jpg形式）：社屋や現場風景など任意（PRシートにて使用）</t>
    <rPh sb="126" eb="129">
      <t>ニンテイトウ</t>
    </rPh>
    <rPh sb="130" eb="131">
      <t>ウツ</t>
    </rPh>
    <rPh sb="136" eb="138">
      <t>フヨウ</t>
    </rPh>
    <rPh sb="139" eb="141">
      <t>ジョウケン</t>
    </rPh>
    <phoneticPr fontId="1"/>
  </si>
  <si>
    <t>更新書類一式をご自身で作成する場合はこちら↓</t>
  </si>
  <si>
    <t>https://www.mhlw.go.jp/stf/seisakunitsuite/bunya/0000100266.html</t>
  </si>
  <si>
    <t>認定継続申請書一式の作成が困難な場合は…</t>
  </si>
  <si>
    <t>賃金台帳・出勤簿・有給管理簿・時間外管理簿・タイムカードのコピー(メール添付可）をハローワークへ提出いただければ当所で作成いたします</t>
    <phoneticPr fontId="1"/>
  </si>
  <si>
    <t>ユースエール認定　簡易チェック</t>
    <rPh sb="6" eb="8">
      <t>ニンテイ</t>
    </rPh>
    <rPh sb="9" eb="11">
      <t>カンイ</t>
    </rPh>
    <phoneticPr fontId="1"/>
  </si>
  <si>
    <t>企業規模は300人以下である</t>
    <rPh sb="0" eb="2">
      <t>キギョウ</t>
    </rPh>
    <rPh sb="2" eb="4">
      <t>キボ</t>
    </rPh>
    <rPh sb="8" eb="9">
      <t>ニン</t>
    </rPh>
    <rPh sb="9" eb="11">
      <t>イカ</t>
    </rPh>
    <phoneticPr fontId="1"/>
  </si>
  <si>
    <t>は　い</t>
    <phoneticPr fontId="1"/>
  </si>
  <si>
    <t>いいえ</t>
    <phoneticPr fontId="1"/>
  </si>
  <si>
    <t>　※　認定を受ける事業主の単位は、事業所単位でなく事業主単位</t>
    <rPh sb="3" eb="5">
      <t>ニンテイ</t>
    </rPh>
    <rPh sb="6" eb="7">
      <t>ウ</t>
    </rPh>
    <rPh sb="9" eb="12">
      <t>ジギョウヌシ</t>
    </rPh>
    <rPh sb="13" eb="15">
      <t>タンイ</t>
    </rPh>
    <rPh sb="17" eb="20">
      <t>ジギョウショ</t>
    </rPh>
    <rPh sb="20" eb="22">
      <t>タンイ</t>
    </rPh>
    <rPh sb="25" eb="28">
      <t>ジギョウヌシ</t>
    </rPh>
    <rPh sb="28" eb="30">
      <t>タンイ</t>
    </rPh>
    <phoneticPr fontId="1"/>
  </si>
  <si>
    <t>　※　中小事業主（常時雇用する労働者が300人以下のもの）対象</t>
    <rPh sb="3" eb="5">
      <t>チュウショウ</t>
    </rPh>
    <rPh sb="5" eb="8">
      <t>ジギョウヌシ</t>
    </rPh>
    <rPh sb="9" eb="11">
      <t>ジョウジ</t>
    </rPh>
    <rPh sb="11" eb="13">
      <t>コヨウ</t>
    </rPh>
    <rPh sb="15" eb="18">
      <t>ロウドウシャ</t>
    </rPh>
    <rPh sb="22" eb="23">
      <t>ニン</t>
    </rPh>
    <rPh sb="23" eb="25">
      <t>イカ</t>
    </rPh>
    <rPh sb="29" eb="31">
      <t>タイショウ</t>
    </rPh>
    <phoneticPr fontId="1"/>
  </si>
  <si>
    <t>　※　常時雇用する労働者とは、雇用契約の形態を問わず、事実上期間の定めなく雇用されている労働者</t>
    <rPh sb="3" eb="5">
      <t>ジョウジ</t>
    </rPh>
    <rPh sb="5" eb="7">
      <t>コヨウ</t>
    </rPh>
    <rPh sb="9" eb="12">
      <t>ロウドウシャ</t>
    </rPh>
    <rPh sb="15" eb="17">
      <t>コヨウ</t>
    </rPh>
    <rPh sb="17" eb="19">
      <t>ケイヤク</t>
    </rPh>
    <rPh sb="20" eb="22">
      <t>ケイタイ</t>
    </rPh>
    <rPh sb="23" eb="24">
      <t>ト</t>
    </rPh>
    <rPh sb="27" eb="30">
      <t>ジジツジョウ</t>
    </rPh>
    <rPh sb="30" eb="32">
      <t>キカン</t>
    </rPh>
    <rPh sb="33" eb="34">
      <t>サダ</t>
    </rPh>
    <rPh sb="37" eb="39">
      <t>コヨウ</t>
    </rPh>
    <rPh sb="44" eb="47">
      <t>ロウドウシャ</t>
    </rPh>
    <phoneticPr fontId="1"/>
  </si>
  <si>
    <t>正社員の求人申込み又は募集を行っている</t>
    <rPh sb="0" eb="3">
      <t>セイシャイン</t>
    </rPh>
    <rPh sb="4" eb="6">
      <t>キュウジン</t>
    </rPh>
    <rPh sb="6" eb="7">
      <t>モウ</t>
    </rPh>
    <rPh sb="7" eb="8">
      <t>コ</t>
    </rPh>
    <rPh sb="9" eb="10">
      <t>マタ</t>
    </rPh>
    <rPh sb="11" eb="13">
      <t>ボシュウ</t>
    </rPh>
    <rPh sb="14" eb="15">
      <t>オコナ</t>
    </rPh>
    <phoneticPr fontId="1"/>
  </si>
  <si>
    <t>（学卒求人（既卒3年応募可なものに限る）か35歳未満の若者を対象とした求人）</t>
    <rPh sb="1" eb="3">
      <t>ガクソツ</t>
    </rPh>
    <rPh sb="3" eb="5">
      <t>キュウジン</t>
    </rPh>
    <rPh sb="6" eb="8">
      <t>キソツ</t>
    </rPh>
    <rPh sb="9" eb="10">
      <t>ネン</t>
    </rPh>
    <rPh sb="10" eb="12">
      <t>オウボ</t>
    </rPh>
    <rPh sb="12" eb="13">
      <t>カ</t>
    </rPh>
    <rPh sb="17" eb="18">
      <t>カギ</t>
    </rPh>
    <rPh sb="23" eb="26">
      <t>サイミマン</t>
    </rPh>
    <rPh sb="27" eb="29">
      <t>ワカモノ</t>
    </rPh>
    <rPh sb="30" eb="32">
      <t>タイショウ</t>
    </rPh>
    <rPh sb="35" eb="37">
      <t>キュウジン</t>
    </rPh>
    <phoneticPr fontId="1"/>
  </si>
  <si>
    <t>若者の採用・育成に関心がある</t>
    <rPh sb="0" eb="2">
      <t>ワカモノ</t>
    </rPh>
    <rPh sb="3" eb="5">
      <t>サイヨウ</t>
    </rPh>
    <rPh sb="6" eb="8">
      <t>イクセイ</t>
    </rPh>
    <rPh sb="9" eb="11">
      <t>カンシン</t>
    </rPh>
    <phoneticPr fontId="1"/>
  </si>
  <si>
    <t>若者に自社の魅力をＰＲしたいと考えている</t>
    <rPh sb="0" eb="2">
      <t>ワカモノ</t>
    </rPh>
    <rPh sb="3" eb="5">
      <t>ジシャ</t>
    </rPh>
    <rPh sb="6" eb="8">
      <t>ミリョク</t>
    </rPh>
    <rPh sb="15" eb="16">
      <t>カンガ</t>
    </rPh>
    <phoneticPr fontId="1"/>
  </si>
  <si>
    <t>人材育成方針を定め、社員に対して計画的な研修を行っている</t>
    <rPh sb="0" eb="2">
      <t>ジンザイ</t>
    </rPh>
    <rPh sb="2" eb="4">
      <t>イクセイ</t>
    </rPh>
    <rPh sb="4" eb="6">
      <t>ホウシン</t>
    </rPh>
    <rPh sb="7" eb="8">
      <t>サダ</t>
    </rPh>
    <rPh sb="10" eb="12">
      <t>シャイン</t>
    </rPh>
    <rPh sb="13" eb="14">
      <t>タイ</t>
    </rPh>
    <rPh sb="16" eb="19">
      <t>ケイカクテキ</t>
    </rPh>
    <rPh sb="20" eb="22">
      <t>ケンシュウ</t>
    </rPh>
    <rPh sb="23" eb="24">
      <t>オコナ</t>
    </rPh>
    <phoneticPr fontId="1"/>
  </si>
  <si>
    <r>
      <t>正社員として採用した新卒者等の離職率</t>
    </r>
    <r>
      <rPr>
        <b/>
        <sz val="12"/>
        <color theme="3" tint="0.39997558519241921"/>
        <rFont val="メイリオ"/>
        <family val="3"/>
        <charset val="128"/>
      </rPr>
      <t>（Ｂ/Ａ）</t>
    </r>
    <r>
      <rPr>
        <b/>
        <sz val="12"/>
        <color theme="1"/>
        <rFont val="メイリオ"/>
        <family val="3"/>
        <charset val="128"/>
      </rPr>
      <t>が20％以下である</t>
    </r>
    <rPh sb="0" eb="3">
      <t>セイシャイン</t>
    </rPh>
    <rPh sb="6" eb="8">
      <t>サイヨウ</t>
    </rPh>
    <rPh sb="10" eb="13">
      <t>シンソツシャ</t>
    </rPh>
    <rPh sb="13" eb="14">
      <t>トウ</t>
    </rPh>
    <rPh sb="15" eb="18">
      <t>リショクリツ</t>
    </rPh>
    <rPh sb="27" eb="29">
      <t>イカ</t>
    </rPh>
    <phoneticPr fontId="1"/>
  </si>
  <si>
    <r>
      <t>　直近３事業年度に正社員として採用した新卒者等は何人ですか？　→　</t>
    </r>
    <r>
      <rPr>
        <sz val="12"/>
        <color rgb="FF0070C0"/>
        <rFont val="メイリオ"/>
        <family val="3"/>
        <charset val="128"/>
      </rPr>
      <t>（　　　）人＝</t>
    </r>
    <r>
      <rPr>
        <b/>
        <sz val="12"/>
        <color rgb="FF0070C0"/>
        <rFont val="メイリオ"/>
        <family val="3"/>
        <charset val="128"/>
      </rPr>
      <t>Ａ</t>
    </r>
    <rPh sb="1" eb="3">
      <t>チョッキン</t>
    </rPh>
    <rPh sb="4" eb="6">
      <t>ジギョウ</t>
    </rPh>
    <rPh sb="6" eb="8">
      <t>ネンド</t>
    </rPh>
    <rPh sb="9" eb="12">
      <t>セイシャイン</t>
    </rPh>
    <rPh sb="15" eb="17">
      <t>サイヨウ</t>
    </rPh>
    <rPh sb="19" eb="22">
      <t>シンソツシャ</t>
    </rPh>
    <rPh sb="20" eb="21">
      <t>イシン</t>
    </rPh>
    <rPh sb="22" eb="23">
      <t>トウ</t>
    </rPh>
    <rPh sb="24" eb="25">
      <t>ナン</t>
    </rPh>
    <rPh sb="25" eb="26">
      <t>ニン</t>
    </rPh>
    <rPh sb="38" eb="39">
      <t>ニン</t>
    </rPh>
    <phoneticPr fontId="1"/>
  </si>
  <si>
    <t>　　※　新卒者等の採用実績が無い場合（Ａ＝0人）、他の要件を満たしていれば本要件は不問　</t>
    <rPh sb="22" eb="23">
      <t>ニン</t>
    </rPh>
    <rPh sb="25" eb="26">
      <t>ホカ</t>
    </rPh>
    <rPh sb="27" eb="29">
      <t>ヨウケン</t>
    </rPh>
    <rPh sb="30" eb="31">
      <t>ミ</t>
    </rPh>
    <rPh sb="37" eb="38">
      <t>ホン</t>
    </rPh>
    <rPh sb="38" eb="40">
      <t>ヨウケン</t>
    </rPh>
    <phoneticPr fontId="1"/>
  </si>
  <si>
    <r>
      <t>　Ａのうち直近３事業年度に離職した者は何人ですか？　　　　　→　</t>
    </r>
    <r>
      <rPr>
        <sz val="12"/>
        <color rgb="FF0070C0"/>
        <rFont val="メイリオ"/>
        <family val="3"/>
        <charset val="128"/>
      </rPr>
      <t>（　　　）人＝</t>
    </r>
    <r>
      <rPr>
        <b/>
        <sz val="12"/>
        <color rgb="FF0070C0"/>
        <rFont val="メイリオ"/>
        <family val="3"/>
        <charset val="128"/>
      </rPr>
      <t>Ｂ</t>
    </r>
    <rPh sb="5" eb="7">
      <t>チョッキン</t>
    </rPh>
    <rPh sb="8" eb="10">
      <t>ジギョウ</t>
    </rPh>
    <rPh sb="10" eb="12">
      <t>ネンド</t>
    </rPh>
    <rPh sb="13" eb="15">
      <t>リショク</t>
    </rPh>
    <rPh sb="17" eb="18">
      <t>モノ</t>
    </rPh>
    <rPh sb="19" eb="20">
      <t>ナン</t>
    </rPh>
    <rPh sb="20" eb="21">
      <t>ニン</t>
    </rPh>
    <rPh sb="37" eb="38">
      <t>ニン</t>
    </rPh>
    <phoneticPr fontId="1"/>
  </si>
  <si>
    <t>　※　採用が3人または4人の場合は、直近３事業年度に離職した者の数が１人以下であること。　　</t>
  </si>
  <si>
    <t>決算期日の新卒採用・離職
 R　　.　　.～R　　.　　.　採用　　　人　　離職　　人
 R　　.　　.～R　　.　　.　採用　　　人　　離職　　人
 R　　.　　.～R　　.　　.　採用　　　人　　離職　　人</t>
    <phoneticPr fontId="1"/>
  </si>
  <si>
    <r>
      <rPr>
        <sz val="12"/>
        <color theme="1"/>
        <rFont val="メイリオ"/>
        <family val="3"/>
        <charset val="128"/>
      </rPr>
      <t>直近１事業年度の</t>
    </r>
    <r>
      <rPr>
        <b/>
        <sz val="12"/>
        <color theme="1"/>
        <rFont val="メイリオ"/>
        <family val="3"/>
        <charset val="128"/>
      </rPr>
      <t>正社員の月平均所定外労働時間が20時間以下である</t>
    </r>
    <rPh sb="0" eb="2">
      <t>チョッキン</t>
    </rPh>
    <rPh sb="3" eb="5">
      <t>ジギョウ</t>
    </rPh>
    <rPh sb="5" eb="7">
      <t>ネンド</t>
    </rPh>
    <rPh sb="8" eb="11">
      <t>セイシャイン</t>
    </rPh>
    <rPh sb="12" eb="13">
      <t>ツキ</t>
    </rPh>
    <rPh sb="13" eb="15">
      <t>ヘイキン</t>
    </rPh>
    <rPh sb="15" eb="17">
      <t>ショテイ</t>
    </rPh>
    <rPh sb="17" eb="18">
      <t>ガイ</t>
    </rPh>
    <rPh sb="18" eb="20">
      <t>ロウドウ</t>
    </rPh>
    <rPh sb="20" eb="22">
      <t>ジカン</t>
    </rPh>
    <rPh sb="25" eb="29">
      <t>ジカンイカ</t>
    </rPh>
    <phoneticPr fontId="1"/>
  </si>
  <si>
    <t>　か　つ</t>
    <phoneticPr fontId="1"/>
  </si>
  <si>
    <r>
      <rPr>
        <sz val="12"/>
        <color theme="1"/>
        <rFont val="メイリオ"/>
        <family val="3"/>
        <charset val="128"/>
      </rPr>
      <t>直近１事業年度において、</t>
    </r>
    <r>
      <rPr>
        <b/>
        <sz val="12"/>
        <color theme="1"/>
        <rFont val="メイリオ"/>
        <family val="3"/>
        <charset val="128"/>
      </rPr>
      <t>平均した1月当たりの法定外労働時間が60時間以上である正社員がいない</t>
    </r>
    <rPh sb="0" eb="2">
      <t>チョッキン</t>
    </rPh>
    <rPh sb="3" eb="5">
      <t>ジギョウ</t>
    </rPh>
    <rPh sb="5" eb="7">
      <t>ネンド</t>
    </rPh>
    <rPh sb="12" eb="14">
      <t>ヘイキン</t>
    </rPh>
    <rPh sb="17" eb="18">
      <t>ツキ</t>
    </rPh>
    <rPh sb="18" eb="19">
      <t>ア</t>
    </rPh>
    <rPh sb="22" eb="24">
      <t>ホウテイ</t>
    </rPh>
    <rPh sb="24" eb="25">
      <t>ガイ</t>
    </rPh>
    <rPh sb="25" eb="27">
      <t>ロウドウ</t>
    </rPh>
    <rPh sb="27" eb="29">
      <t>ジカン</t>
    </rPh>
    <rPh sb="32" eb="34">
      <t>ジカン</t>
    </rPh>
    <rPh sb="34" eb="36">
      <t>イジョウ</t>
    </rPh>
    <rPh sb="39" eb="42">
      <t>セイシャイン</t>
    </rPh>
    <phoneticPr fontId="1"/>
  </si>
  <si>
    <r>
      <t>直近１事業年度の</t>
    </r>
    <r>
      <rPr>
        <b/>
        <sz val="12"/>
        <color theme="1"/>
        <rFont val="メイリオ"/>
        <family val="3"/>
        <charset val="128"/>
      </rPr>
      <t>正社員の有給休暇の年平均取得率が70％以上である</t>
    </r>
    <r>
      <rPr>
        <sz val="12"/>
        <color theme="1"/>
        <rFont val="メイリオ"/>
        <family val="3"/>
        <charset val="128"/>
      </rPr>
      <t xml:space="preserve">
　※　取得日数/付与日数（付与日数には、前事業年度からの繰越し日数は含まない）≧70％</t>
    </r>
    <rPh sb="0" eb="2">
      <t>チョッキン</t>
    </rPh>
    <rPh sb="3" eb="5">
      <t>ジギョウ</t>
    </rPh>
    <rPh sb="5" eb="7">
      <t>ネンド</t>
    </rPh>
    <rPh sb="8" eb="11">
      <t>セイシャイン</t>
    </rPh>
    <rPh sb="12" eb="14">
      <t>ユウキュウ</t>
    </rPh>
    <rPh sb="14" eb="16">
      <t>キュウカ</t>
    </rPh>
    <rPh sb="17" eb="20">
      <t>ネンヘイキン</t>
    </rPh>
    <rPh sb="20" eb="23">
      <t>シュトクリツ</t>
    </rPh>
    <rPh sb="27" eb="29">
      <t>イジョウ</t>
    </rPh>
    <rPh sb="46" eb="48">
      <t>フヨ</t>
    </rPh>
    <rPh sb="48" eb="50">
      <t>ニッスウ</t>
    </rPh>
    <rPh sb="53" eb="54">
      <t>マエ</t>
    </rPh>
    <rPh sb="54" eb="56">
      <t>ジギョウ</t>
    </rPh>
    <rPh sb="56" eb="58">
      <t>ネンド</t>
    </rPh>
    <rPh sb="64" eb="66">
      <t>ニッスウ</t>
    </rPh>
    <rPh sb="67" eb="68">
      <t>フク</t>
    </rPh>
    <phoneticPr fontId="1"/>
  </si>
  <si>
    <t>　または</t>
    <phoneticPr fontId="1"/>
  </si>
  <si>
    <r>
      <t>直近１事業年度の</t>
    </r>
    <r>
      <rPr>
        <b/>
        <sz val="12"/>
        <color theme="1"/>
        <rFont val="メイリオ"/>
        <family val="3"/>
        <charset val="128"/>
      </rPr>
      <t>正社員の年平均有給休暇取得日数が10日以上である</t>
    </r>
    <rPh sb="0" eb="2">
      <t>チョッキン</t>
    </rPh>
    <rPh sb="3" eb="5">
      <t>ジギョウ</t>
    </rPh>
    <rPh sb="5" eb="7">
      <t>ネンド</t>
    </rPh>
    <rPh sb="8" eb="11">
      <t>セイシャイン</t>
    </rPh>
    <rPh sb="12" eb="13">
      <t>トシ</t>
    </rPh>
    <rPh sb="13" eb="15">
      <t>ヘイキン</t>
    </rPh>
    <rPh sb="15" eb="17">
      <t>ユウキュウ</t>
    </rPh>
    <rPh sb="17" eb="19">
      <t>キュウカ</t>
    </rPh>
    <rPh sb="19" eb="21">
      <t>シュトク</t>
    </rPh>
    <rPh sb="21" eb="23">
      <t>ニッスウ</t>
    </rPh>
    <rPh sb="26" eb="29">
      <t>ニチイジョウ</t>
    </rPh>
    <phoneticPr fontId="1"/>
  </si>
  <si>
    <t>　　は　い　　</t>
    <phoneticPr fontId="1"/>
  </si>
  <si>
    <r>
      <t>直近３事業年度において、</t>
    </r>
    <r>
      <rPr>
        <b/>
        <sz val="12"/>
        <color theme="1"/>
        <rFont val="メイリオ"/>
        <family val="3"/>
        <charset val="128"/>
      </rPr>
      <t>男性労働者のうち育児休業等を取得した者が1名以上いる</t>
    </r>
    <rPh sb="0" eb="2">
      <t>チョッキン</t>
    </rPh>
    <rPh sb="3" eb="5">
      <t>ジギョウ</t>
    </rPh>
    <rPh sb="5" eb="7">
      <t>ネンド</t>
    </rPh>
    <rPh sb="12" eb="14">
      <t>ダンセイ</t>
    </rPh>
    <rPh sb="14" eb="17">
      <t>ロウドウシャ</t>
    </rPh>
    <rPh sb="20" eb="22">
      <t>イクジ</t>
    </rPh>
    <rPh sb="22" eb="24">
      <t>キュウギョウ</t>
    </rPh>
    <rPh sb="24" eb="25">
      <t>トウ</t>
    </rPh>
    <rPh sb="26" eb="28">
      <t>シュトク</t>
    </rPh>
    <rPh sb="30" eb="31">
      <t>モノ</t>
    </rPh>
    <rPh sb="33" eb="34">
      <t>メイ</t>
    </rPh>
    <rPh sb="34" eb="36">
      <t>イジョウ</t>
    </rPh>
    <phoneticPr fontId="1"/>
  </si>
  <si>
    <r>
      <t>直近３事業年度において、</t>
    </r>
    <r>
      <rPr>
        <b/>
        <sz val="12"/>
        <color theme="1"/>
        <rFont val="メイリオ"/>
        <family val="3"/>
        <charset val="128"/>
      </rPr>
      <t>女性労働者の育児休業等取得率</t>
    </r>
    <r>
      <rPr>
        <b/>
        <sz val="12"/>
        <color theme="6" tint="-0.499984740745262"/>
        <rFont val="メイリオ"/>
        <family val="3"/>
        <charset val="128"/>
      </rPr>
      <t>（※１）</t>
    </r>
    <r>
      <rPr>
        <b/>
        <sz val="12"/>
        <color theme="1"/>
        <rFont val="メイリオ"/>
        <family val="3"/>
        <charset val="128"/>
      </rPr>
      <t>が75％以上である</t>
    </r>
    <rPh sb="0" eb="2">
      <t>チョッキン</t>
    </rPh>
    <rPh sb="3" eb="5">
      <t>ジギョウ</t>
    </rPh>
    <rPh sb="5" eb="7">
      <t>ネンド</t>
    </rPh>
    <rPh sb="12" eb="14">
      <t>ジョセイ</t>
    </rPh>
    <rPh sb="14" eb="17">
      <t>ロウドウシャ</t>
    </rPh>
    <rPh sb="18" eb="20">
      <t>イクジ</t>
    </rPh>
    <rPh sb="20" eb="22">
      <t>キュウギョウ</t>
    </rPh>
    <rPh sb="22" eb="23">
      <t>トウ</t>
    </rPh>
    <rPh sb="23" eb="26">
      <t>シュトクリツ</t>
    </rPh>
    <rPh sb="34" eb="36">
      <t>イジョウ</t>
    </rPh>
    <phoneticPr fontId="1"/>
  </si>
  <si>
    <t>　※１　育児休業等を取得した女性労働者の数/出産した女性労働者の数　（いずれも直近3事業年度）</t>
    <rPh sb="4" eb="6">
      <t>イクジ</t>
    </rPh>
    <rPh sb="6" eb="8">
      <t>キュウギョウ</t>
    </rPh>
    <rPh sb="8" eb="9">
      <t>トウ</t>
    </rPh>
    <rPh sb="10" eb="12">
      <t>シュトク</t>
    </rPh>
    <rPh sb="14" eb="16">
      <t>ジョセイ</t>
    </rPh>
    <rPh sb="16" eb="19">
      <t>ロウドウシャ</t>
    </rPh>
    <rPh sb="20" eb="21">
      <t>カズ</t>
    </rPh>
    <rPh sb="22" eb="24">
      <t>シュッサン</t>
    </rPh>
    <rPh sb="26" eb="28">
      <t>ジョセイ</t>
    </rPh>
    <rPh sb="28" eb="31">
      <t>ロウドウシャ</t>
    </rPh>
    <rPh sb="32" eb="33">
      <t>カズ</t>
    </rPh>
    <phoneticPr fontId="1"/>
  </si>
  <si>
    <t>　※　直近３事業年度内において、配偶者が出産した男性労働者及び出産した女性労働者のいずれもい
　　ない場合、就業規則又は労働協約において育児休業等に関する制度が設けられていれば可。　</t>
    <rPh sb="3" eb="5">
      <t>チョッキン</t>
    </rPh>
    <rPh sb="6" eb="8">
      <t>ジギョウ</t>
    </rPh>
    <rPh sb="8" eb="10">
      <t>ネンド</t>
    </rPh>
    <rPh sb="10" eb="11">
      <t>ナイ</t>
    </rPh>
    <rPh sb="16" eb="19">
      <t>ハイグウシャ</t>
    </rPh>
    <rPh sb="20" eb="22">
      <t>シュッサン</t>
    </rPh>
    <rPh sb="24" eb="26">
      <t>ダンセイ</t>
    </rPh>
    <rPh sb="26" eb="29">
      <t>ロウドウシャ</t>
    </rPh>
    <rPh sb="29" eb="30">
      <t>オヨ</t>
    </rPh>
    <rPh sb="31" eb="33">
      <t>シュッサン</t>
    </rPh>
    <rPh sb="35" eb="37">
      <t>ジョセイ</t>
    </rPh>
    <rPh sb="37" eb="40">
      <t>ロウドウシャ</t>
    </rPh>
    <rPh sb="51" eb="53">
      <t>バアイ</t>
    </rPh>
    <rPh sb="54" eb="56">
      <t>シュウギョウ</t>
    </rPh>
    <rPh sb="56" eb="58">
      <t>キソク</t>
    </rPh>
    <rPh sb="58" eb="59">
      <t>マタ</t>
    </rPh>
    <rPh sb="60" eb="62">
      <t>ロウドウ</t>
    </rPh>
    <rPh sb="62" eb="64">
      <t>キョウヤク</t>
    </rPh>
    <rPh sb="68" eb="70">
      <t>イクジ</t>
    </rPh>
    <rPh sb="70" eb="72">
      <t>キュウギョウ</t>
    </rPh>
    <rPh sb="72" eb="73">
      <t>トウ</t>
    </rPh>
    <rPh sb="74" eb="75">
      <t>カン</t>
    </rPh>
    <rPh sb="77" eb="79">
      <t>セイド</t>
    </rPh>
    <rPh sb="80" eb="81">
      <t>モウ</t>
    </rPh>
    <rPh sb="88" eb="89">
      <t>カ</t>
    </rPh>
    <phoneticPr fontId="1"/>
  </si>
  <si>
    <t>　※　くるみん認定又はプラチナくるみん認定を受けた事業主は、当該認定を受けた事業年度を含む３
　　年度間は、本要件は不問。　　</t>
    <rPh sb="7" eb="9">
      <t>ニンテイ</t>
    </rPh>
    <rPh sb="9" eb="10">
      <t>マタ</t>
    </rPh>
    <rPh sb="19" eb="21">
      <t>ニンテイ</t>
    </rPh>
    <rPh sb="22" eb="23">
      <t>ウ</t>
    </rPh>
    <rPh sb="25" eb="28">
      <t>ジギョウヌシ</t>
    </rPh>
    <rPh sb="30" eb="32">
      <t>トウガイ</t>
    </rPh>
    <rPh sb="32" eb="34">
      <t>ニンテイ</t>
    </rPh>
    <rPh sb="35" eb="36">
      <t>ウ</t>
    </rPh>
    <rPh sb="38" eb="40">
      <t>ジギョウ</t>
    </rPh>
    <rPh sb="40" eb="42">
      <t>ネンド</t>
    </rPh>
    <rPh sb="43" eb="44">
      <t>フク</t>
    </rPh>
    <rPh sb="49" eb="50">
      <t>ネン</t>
    </rPh>
    <rPh sb="50" eb="51">
      <t>タビ</t>
    </rPh>
    <rPh sb="51" eb="52">
      <t>カン</t>
    </rPh>
    <rPh sb="54" eb="55">
      <t>ホン</t>
    </rPh>
    <rPh sb="55" eb="57">
      <t>ヨウケン</t>
    </rPh>
    <rPh sb="58" eb="60">
      <t>フモン</t>
    </rPh>
    <phoneticPr fontId="1"/>
  </si>
  <si>
    <r>
      <t>青少年雇用情報について公表している</t>
    </r>
    <r>
      <rPr>
        <sz val="12"/>
        <color theme="1"/>
        <rFont val="メイリオ"/>
        <family val="3"/>
        <charset val="128"/>
      </rPr>
      <t>（認定後、若者雇用促進総合サイト公表予定も可。）</t>
    </r>
    <rPh sb="0" eb="3">
      <t>セイショウネン</t>
    </rPh>
    <rPh sb="3" eb="5">
      <t>コヨウ</t>
    </rPh>
    <rPh sb="5" eb="7">
      <t>ジョウホウ</t>
    </rPh>
    <rPh sb="11" eb="13">
      <t>コウヒョウ</t>
    </rPh>
    <rPh sb="18" eb="20">
      <t>ニンテイ</t>
    </rPh>
    <rPh sb="20" eb="21">
      <t>ゴ</t>
    </rPh>
    <rPh sb="22" eb="24">
      <t>ワカモノ</t>
    </rPh>
    <rPh sb="24" eb="26">
      <t>コヨウ</t>
    </rPh>
    <rPh sb="26" eb="28">
      <t>ソクシン</t>
    </rPh>
    <rPh sb="28" eb="30">
      <t>ソウゴウ</t>
    </rPh>
    <rPh sb="33" eb="35">
      <t>コウヒョウ</t>
    </rPh>
    <rPh sb="35" eb="37">
      <t>ヨテイ</t>
    </rPh>
    <rPh sb="38" eb="39">
      <t>カ</t>
    </rPh>
    <phoneticPr fontId="1"/>
  </si>
  <si>
    <t>・直近３事業年度の新卒者などの採用者数・離職者数、男女別採用者数、平均継続勤務年数</t>
    <rPh sb="1" eb="3">
      <t>チョッキン</t>
    </rPh>
    <rPh sb="4" eb="6">
      <t>ジギョウ</t>
    </rPh>
    <rPh sb="6" eb="8">
      <t>ネンド</t>
    </rPh>
    <rPh sb="9" eb="12">
      <t>シンソツシャ</t>
    </rPh>
    <rPh sb="15" eb="18">
      <t>サイヨウシャ</t>
    </rPh>
    <rPh sb="18" eb="19">
      <t>スウ</t>
    </rPh>
    <rPh sb="20" eb="22">
      <t>リショク</t>
    </rPh>
    <rPh sb="22" eb="23">
      <t>シャ</t>
    </rPh>
    <rPh sb="23" eb="24">
      <t>スウ</t>
    </rPh>
    <rPh sb="25" eb="27">
      <t>ダンジョ</t>
    </rPh>
    <rPh sb="27" eb="28">
      <t>ベツ</t>
    </rPh>
    <rPh sb="28" eb="31">
      <t>サイヨウシャ</t>
    </rPh>
    <rPh sb="31" eb="32">
      <t>スウ</t>
    </rPh>
    <rPh sb="33" eb="35">
      <t>ヘイキン</t>
    </rPh>
    <rPh sb="35" eb="37">
      <t>ケイゾク</t>
    </rPh>
    <rPh sb="37" eb="39">
      <t>キンム</t>
    </rPh>
    <rPh sb="39" eb="41">
      <t>ネンスウ</t>
    </rPh>
    <phoneticPr fontId="1"/>
  </si>
  <si>
    <t>・研修内容、メンター制度の有無、自己啓発支援・キャリアコンサルティング制度・社内検定等の制度の有無とその内容</t>
    <rPh sb="1" eb="3">
      <t>ケンシュウ</t>
    </rPh>
    <rPh sb="3" eb="5">
      <t>ナイヨウ</t>
    </rPh>
    <rPh sb="10" eb="12">
      <t>セイド</t>
    </rPh>
    <rPh sb="13" eb="15">
      <t>ウム</t>
    </rPh>
    <rPh sb="16" eb="18">
      <t>ジコ</t>
    </rPh>
    <rPh sb="18" eb="20">
      <t>ケイハツ</t>
    </rPh>
    <rPh sb="20" eb="22">
      <t>シエン</t>
    </rPh>
    <rPh sb="35" eb="37">
      <t>セイド</t>
    </rPh>
    <rPh sb="38" eb="40">
      <t>シャナイ</t>
    </rPh>
    <rPh sb="40" eb="42">
      <t>ケンテイ</t>
    </rPh>
    <rPh sb="42" eb="43">
      <t>トウ</t>
    </rPh>
    <rPh sb="44" eb="46">
      <t>セイド</t>
    </rPh>
    <rPh sb="47" eb="49">
      <t>ウム</t>
    </rPh>
    <rPh sb="52" eb="54">
      <t>ナイヨウ</t>
    </rPh>
    <phoneticPr fontId="1"/>
  </si>
  <si>
    <t>・前事業年度の月平均の所定外労働時間、有給休暇の平均取得日数、育児休業の取得対象者数・取得者数（男女別）、役員・管理職の女性割合</t>
    <rPh sb="1" eb="2">
      <t>マエ</t>
    </rPh>
    <rPh sb="2" eb="4">
      <t>ジギョウ</t>
    </rPh>
    <rPh sb="4" eb="6">
      <t>ネンド</t>
    </rPh>
    <rPh sb="7" eb="10">
      <t>ツキヘイキン</t>
    </rPh>
    <rPh sb="11" eb="13">
      <t>ショテイ</t>
    </rPh>
    <rPh sb="13" eb="14">
      <t>ガイ</t>
    </rPh>
    <rPh sb="14" eb="16">
      <t>ロウドウ</t>
    </rPh>
    <rPh sb="16" eb="18">
      <t>ジカン</t>
    </rPh>
    <rPh sb="19" eb="21">
      <t>ユウキュウ</t>
    </rPh>
    <rPh sb="21" eb="23">
      <t>キュウカ</t>
    </rPh>
    <rPh sb="24" eb="26">
      <t>ヘイキン</t>
    </rPh>
    <rPh sb="26" eb="28">
      <t>シュトク</t>
    </rPh>
    <rPh sb="28" eb="30">
      <t>ニッスウ</t>
    </rPh>
    <rPh sb="31" eb="33">
      <t>イクジ</t>
    </rPh>
    <rPh sb="33" eb="35">
      <t>キュウギョウ</t>
    </rPh>
    <rPh sb="36" eb="38">
      <t>シュトク</t>
    </rPh>
    <rPh sb="38" eb="40">
      <t>タイショウ</t>
    </rPh>
    <rPh sb="40" eb="41">
      <t>シャ</t>
    </rPh>
    <rPh sb="41" eb="42">
      <t>スウ</t>
    </rPh>
    <rPh sb="43" eb="45">
      <t>シュトク</t>
    </rPh>
    <rPh sb="45" eb="46">
      <t>シャ</t>
    </rPh>
    <rPh sb="46" eb="47">
      <t>スウ</t>
    </rPh>
    <rPh sb="48" eb="50">
      <t>ダンジョ</t>
    </rPh>
    <rPh sb="50" eb="51">
      <t>ベツ</t>
    </rPh>
    <rPh sb="53" eb="55">
      <t>ヤクイン</t>
    </rPh>
    <rPh sb="56" eb="58">
      <t>カンリ</t>
    </rPh>
    <rPh sb="58" eb="59">
      <t>ショク</t>
    </rPh>
    <rPh sb="60" eb="62">
      <t>ジョセイ</t>
    </rPh>
    <rPh sb="62" eb="64">
      <t>ワリアイ</t>
    </rPh>
    <phoneticPr fontId="1"/>
  </si>
  <si>
    <t>過去3年間に認定企業の取消を受けていない</t>
    <rPh sb="0" eb="2">
      <t>カコ</t>
    </rPh>
    <rPh sb="3" eb="5">
      <t>ネンカン</t>
    </rPh>
    <rPh sb="6" eb="8">
      <t>ニンテイ</t>
    </rPh>
    <rPh sb="8" eb="10">
      <t>キギョウ</t>
    </rPh>
    <rPh sb="11" eb="13">
      <t>トリケシ</t>
    </rPh>
    <rPh sb="14" eb="15">
      <t>ウ</t>
    </rPh>
    <phoneticPr fontId="1"/>
  </si>
  <si>
    <t>過去3年間に認定基準を満たさなくなったことによって認定を辞退していない</t>
    <rPh sb="0" eb="2">
      <t>カコ</t>
    </rPh>
    <rPh sb="3" eb="5">
      <t>ネンカン</t>
    </rPh>
    <rPh sb="6" eb="8">
      <t>ニンテイ</t>
    </rPh>
    <rPh sb="8" eb="10">
      <t>キジュン</t>
    </rPh>
    <rPh sb="11" eb="12">
      <t>ミ</t>
    </rPh>
    <rPh sb="25" eb="27">
      <t>ニンテイ</t>
    </rPh>
    <rPh sb="28" eb="30">
      <t>ジタイ</t>
    </rPh>
    <phoneticPr fontId="1"/>
  </si>
  <si>
    <t>過去３年間に新規学卒者の採用内定取消を行っていない</t>
    <rPh sb="4" eb="5">
      <t>カン</t>
    </rPh>
    <rPh sb="6" eb="8">
      <t>シンキ</t>
    </rPh>
    <rPh sb="8" eb="11">
      <t>ガクソツシャ</t>
    </rPh>
    <rPh sb="12" eb="14">
      <t>サイヨウ</t>
    </rPh>
    <phoneticPr fontId="1"/>
  </si>
  <si>
    <t>過去１年間に事業主都合による解雇または退職勧奨をを行っていない</t>
    <rPh sb="4" eb="5">
      <t>カン</t>
    </rPh>
    <rPh sb="6" eb="9">
      <t>ジギョウヌシ</t>
    </rPh>
    <rPh sb="9" eb="11">
      <t>ツゴウ</t>
    </rPh>
    <rPh sb="14" eb="16">
      <t>カイコ</t>
    </rPh>
    <rPh sb="19" eb="21">
      <t>タイショク</t>
    </rPh>
    <rPh sb="21" eb="23">
      <t>カンショウ</t>
    </rPh>
    <phoneticPr fontId="1"/>
  </si>
  <si>
    <t>⑨</t>
    <phoneticPr fontId="1"/>
  </si>
  <si>
    <t>暴力団関係事業主でない</t>
    <rPh sb="0" eb="3">
      <t>ボウリョクダン</t>
    </rPh>
    <rPh sb="3" eb="5">
      <t>カンケイ</t>
    </rPh>
    <rPh sb="5" eb="8">
      <t>ジギョウヌシ</t>
    </rPh>
    <phoneticPr fontId="1"/>
  </si>
  <si>
    <t>⑩</t>
    <phoneticPr fontId="1"/>
  </si>
  <si>
    <t>風俗営業等関係事業主でない</t>
    <rPh sb="0" eb="2">
      <t>フウゾク</t>
    </rPh>
    <rPh sb="2" eb="4">
      <t>エイギョウ</t>
    </rPh>
    <rPh sb="4" eb="5">
      <t>トウ</t>
    </rPh>
    <rPh sb="5" eb="7">
      <t>カンケイ</t>
    </rPh>
    <rPh sb="7" eb="10">
      <t>ジギョウヌシ</t>
    </rPh>
    <phoneticPr fontId="1"/>
  </si>
  <si>
    <t>⑪</t>
    <phoneticPr fontId="1"/>
  </si>
  <si>
    <t>各種助成金の不支給措置を受けていない</t>
    <rPh sb="0" eb="2">
      <t>カクシュ</t>
    </rPh>
    <phoneticPr fontId="1"/>
  </si>
  <si>
    <t>⑫</t>
    <phoneticPr fontId="1"/>
  </si>
  <si>
    <t>重大な労働関係等法令違反を行っていない</t>
    <rPh sb="0" eb="2">
      <t>ジュウダイ</t>
    </rPh>
    <rPh sb="3" eb="5">
      <t>ロウドウ</t>
    </rPh>
    <rPh sb="7" eb="8">
      <t>トウ</t>
    </rPh>
    <rPh sb="10" eb="12">
      <t>イハン</t>
    </rPh>
    <rPh sb="13" eb="14">
      <t>オコナ</t>
    </rPh>
    <phoneticPr fontId="1"/>
  </si>
  <si>
    <t xml:space="preserve">⑫の具体例
・重大な労働関係法令に違反し、当該違反を是正する意思がない場合
・労働基準法等違反により送検され公表された場合 
・違法な長時間労働を繰り返し行う企業として企業名公表がされた場合 
・労働施策総合推進法、男女雇用機会均等法又は育児・介護休業法により勧告を受け、又は公表された場合 
・重大な労働関係法令の同一条項に複数回違反した場合 
・職業安定法に基づく求人不受理の対象である場合 
・障害者雇用促進法、高齢者雇用対策法、労働者派遣法及びパートタイム・有期雇用労働法のいずれかの法令の規定に違反する重大な事実があり、かつ、当該法令に基づき当該事業主の企業名が公表された場合 
・労働保険料を２年を越えて滞納している場合 </t>
    <rPh sb="2" eb="5">
      <t>グタイレイ</t>
    </rPh>
    <phoneticPr fontId="1"/>
  </si>
  <si>
    <t>役職がついている方も正社員対象となります</t>
  </si>
  <si>
    <t>赤いセルは計算式が入ってます！</t>
    <rPh sb="0" eb="1">
      <t>アカ</t>
    </rPh>
    <rPh sb="5" eb="8">
      <t>ケイサンシキ</t>
    </rPh>
    <rPh sb="9" eb="10">
      <t>ハイ</t>
    </rPh>
    <phoneticPr fontId="1"/>
  </si>
  <si>
    <t>基準日時点の正社員人数</t>
    <rPh sb="0" eb="3">
      <t>キジュンビ</t>
    </rPh>
    <rPh sb="3" eb="5">
      <t>ジテン</t>
    </rPh>
    <rPh sb="6" eb="9">
      <t>セイシャイン</t>
    </rPh>
    <rPh sb="9" eb="10">
      <t>ニン</t>
    </rPh>
    <rPh sb="10" eb="11">
      <t>カズ</t>
    </rPh>
    <phoneticPr fontId="1"/>
  </si>
  <si>
    <t>基準日時点在職者平均年齢</t>
    <rPh sb="0" eb="3">
      <t>キジュンビ</t>
    </rPh>
    <rPh sb="3" eb="5">
      <t>ジテン</t>
    </rPh>
    <rPh sb="5" eb="8">
      <t>ザイショクシャ</t>
    </rPh>
    <rPh sb="8" eb="10">
      <t>ヘイキン</t>
    </rPh>
    <rPh sb="10" eb="12">
      <t>ネンレイ</t>
    </rPh>
    <phoneticPr fontId="1"/>
  </si>
  <si>
    <t>前年度の決算期日を入力→</t>
  </si>
  <si>
    <t>平均年数</t>
    <rPh sb="0" eb="2">
      <t>ヘイキン</t>
    </rPh>
    <rPh sb="2" eb="4">
      <t>ネンスウ</t>
    </rPh>
    <phoneticPr fontId="1"/>
  </si>
  <si>
    <t>（雇用保険加入している方が対象）</t>
  </si>
  <si>
    <t>No.</t>
    <phoneticPr fontId="1"/>
  </si>
  <si>
    <t>従業員氏名</t>
    <rPh sb="0" eb="3">
      <t>ジュウギョウイン</t>
    </rPh>
    <rPh sb="3" eb="5">
      <t>シメイ</t>
    </rPh>
    <phoneticPr fontId="1"/>
  </si>
  <si>
    <t>就業形態</t>
    <rPh sb="0" eb="2">
      <t>シュウギョウ</t>
    </rPh>
    <rPh sb="2" eb="4">
      <t>ケイタイ</t>
    </rPh>
    <phoneticPr fontId="1"/>
  </si>
  <si>
    <t>誕生日</t>
    <rPh sb="0" eb="3">
      <t>タンジョウビ</t>
    </rPh>
    <phoneticPr fontId="1"/>
  </si>
  <si>
    <t>年齢</t>
    <rPh sb="0" eb="2">
      <t>ネンレイ</t>
    </rPh>
    <phoneticPr fontId="1"/>
  </si>
  <si>
    <t>入社日</t>
    <rPh sb="0" eb="3">
      <t>ニュウシャビ</t>
    </rPh>
    <phoneticPr fontId="1"/>
  </si>
  <si>
    <t>退職日</t>
    <rPh sb="0" eb="3">
      <t>タイショクビ</t>
    </rPh>
    <phoneticPr fontId="1"/>
  </si>
  <si>
    <t>勤続月数</t>
    <rPh sb="0" eb="2">
      <t>キンゾク</t>
    </rPh>
    <rPh sb="2" eb="4">
      <t>ゲッスウ</t>
    </rPh>
    <phoneticPr fontId="1"/>
  </si>
  <si>
    <t>勤続年数</t>
    <rPh sb="0" eb="2">
      <t>キンゾク</t>
    </rPh>
    <rPh sb="2" eb="4">
      <t>ネンスウ</t>
    </rPh>
    <phoneticPr fontId="1"/>
  </si>
  <si>
    <t>有休取得日数</t>
    <rPh sb="0" eb="2">
      <t>ユウキュウ</t>
    </rPh>
    <rPh sb="2" eb="4">
      <t>シュトク</t>
    </rPh>
    <rPh sb="4" eb="6">
      <t>ニッスウ</t>
    </rPh>
    <phoneticPr fontId="1"/>
  </si>
  <si>
    <t>期首日</t>
    <rPh sb="0" eb="2">
      <t>キシュ</t>
    </rPh>
    <rPh sb="2" eb="3">
      <t>ビ</t>
    </rPh>
    <phoneticPr fontId="1"/>
  </si>
  <si>
    <t>←前年度の期首日を入力</t>
  </si>
  <si>
    <t>＊締日と決算期末日が異なる場合はご相談ください</t>
  </si>
  <si>
    <t>準ずる休暇含め平均日数→</t>
    <rPh sb="0" eb="1">
      <t>ジュン</t>
    </rPh>
    <rPh sb="3" eb="5">
      <t>キュウカ</t>
    </rPh>
    <rPh sb="5" eb="6">
      <t>フク</t>
    </rPh>
    <rPh sb="7" eb="9">
      <t>ヘイキン</t>
    </rPh>
    <rPh sb="9" eb="11">
      <t>ニッスウ</t>
    </rPh>
    <phoneticPr fontId="1"/>
  </si>
  <si>
    <t>就業規則に記載してますか？↓</t>
  </si>
  <si>
    <t>期間対象内で付与した日数↓</t>
  </si>
  <si>
    <t>対象者は正社員です。途中退職した方も含む</t>
    <rPh sb="0" eb="3">
      <t>タイショウシャ</t>
    </rPh>
    <rPh sb="4" eb="7">
      <t>セイシャイン</t>
    </rPh>
    <rPh sb="10" eb="12">
      <t>トチュウ</t>
    </rPh>
    <rPh sb="12" eb="14">
      <t>タイショク</t>
    </rPh>
    <rPh sb="16" eb="17">
      <t>カタ</t>
    </rPh>
    <rPh sb="18" eb="19">
      <t>フク</t>
    </rPh>
    <phoneticPr fontId="1"/>
  </si>
  <si>
    <t>決算日</t>
    <rPh sb="0" eb="2">
      <t>ケッサン</t>
    </rPh>
    <rPh sb="2" eb="3">
      <t>ヒ</t>
    </rPh>
    <phoneticPr fontId="1"/>
  </si>
  <si>
    <t>※役員以外、正社員全て対象者となります</t>
  </si>
  <si>
    <t>年平均取得日数→</t>
    <rPh sb="0" eb="3">
      <t>ネンヘイキン</t>
    </rPh>
    <rPh sb="3" eb="5">
      <t>シュトク</t>
    </rPh>
    <rPh sb="5" eb="7">
      <t>ニッスウ</t>
    </rPh>
    <phoneticPr fontId="1"/>
  </si>
  <si>
    <t>従業員取得基準が＊月～＊月　(決算期と異なるのであれば表記してください。）</t>
  </si>
  <si>
    <t>対象社員数</t>
    <rPh sb="0" eb="2">
      <t>タイショウ</t>
    </rPh>
    <rPh sb="2" eb="4">
      <t>シャイン</t>
    </rPh>
    <rPh sb="4" eb="5">
      <t>スウ</t>
    </rPh>
    <phoneticPr fontId="1"/>
  </si>
  <si>
    <t>年平均取得率→</t>
    <rPh sb="0" eb="3">
      <t>ネンヘイキン</t>
    </rPh>
    <rPh sb="3" eb="5">
      <t>シュトク</t>
    </rPh>
    <rPh sb="5" eb="6">
      <t>リツ</t>
    </rPh>
    <phoneticPr fontId="1"/>
  </si>
  <si>
    <t>※入社初年度付与した方は対象から外しても可。但し名簿には記載してください</t>
    <rPh sb="1" eb="3">
      <t>ニュウシャ</t>
    </rPh>
    <rPh sb="3" eb="6">
      <t>ショネンド</t>
    </rPh>
    <rPh sb="6" eb="8">
      <t>フヨ</t>
    </rPh>
    <rPh sb="10" eb="11">
      <t>カタ</t>
    </rPh>
    <rPh sb="12" eb="14">
      <t>タイショウ</t>
    </rPh>
    <rPh sb="16" eb="17">
      <t>ハズ</t>
    </rPh>
    <rPh sb="20" eb="21">
      <t>カ</t>
    </rPh>
    <rPh sb="22" eb="23">
      <t>タダ</t>
    </rPh>
    <rPh sb="24" eb="26">
      <t>メイボ</t>
    </rPh>
    <rPh sb="28" eb="30">
      <t>キサイ</t>
    </rPh>
    <phoneticPr fontId="1"/>
  </si>
  <si>
    <t>取得合計→</t>
    <rPh sb="0" eb="2">
      <t>シュトク</t>
    </rPh>
    <rPh sb="2" eb="4">
      <t>ゴウケイ</t>
    </rPh>
    <phoneticPr fontId="1"/>
  </si>
  <si>
    <t>計</t>
    <rPh sb="0" eb="1">
      <t>ケイ</t>
    </rPh>
    <phoneticPr fontId="1"/>
  </si>
  <si>
    <t>対象外</t>
    <rPh sb="0" eb="3">
      <t>タイショウガイ</t>
    </rPh>
    <phoneticPr fontId="1"/>
  </si>
  <si>
    <t>有給休暇に準ずる休暇取得日数</t>
    <rPh sb="0" eb="2">
      <t>ユウキュウ</t>
    </rPh>
    <rPh sb="2" eb="4">
      <t>キュウカ</t>
    </rPh>
    <rPh sb="5" eb="6">
      <t>ジュン</t>
    </rPh>
    <rPh sb="8" eb="10">
      <t>キュウカ</t>
    </rPh>
    <rPh sb="10" eb="12">
      <t>シュトク</t>
    </rPh>
    <rPh sb="12" eb="14">
      <t>ニッスウ</t>
    </rPh>
    <phoneticPr fontId="1"/>
  </si>
  <si>
    <t>本年度付与日数</t>
  </si>
  <si>
    <t>有給休暇取得実績書に係わる留意事項</t>
    <rPh sb="0" eb="2">
      <t>ユウキュウ</t>
    </rPh>
    <rPh sb="2" eb="4">
      <t>キュウカ</t>
    </rPh>
    <rPh sb="4" eb="6">
      <t>シュトク</t>
    </rPh>
    <rPh sb="6" eb="8">
      <t>ジッセキ</t>
    </rPh>
    <rPh sb="8" eb="9">
      <t>ショ</t>
    </rPh>
    <rPh sb="10" eb="11">
      <t>カカ</t>
    </rPh>
    <rPh sb="13" eb="15">
      <t>リュウイ</t>
    </rPh>
    <rPh sb="15" eb="17">
      <t>ジコウ</t>
    </rPh>
    <phoneticPr fontId="1"/>
  </si>
  <si>
    <t>認定申請の日の属する事業年度の前事業年度の状況について記載してください。</t>
  </si>
  <si>
    <t>ここでいう「正社員」とは、直接雇用であり、期間の定めがなく、社内の他の雇用形態の労働者（役員を除く）に比べて高い責任を負いながら業務に従事する労働者をいいます。「正社員」には短時間正社員を含むものとし、派遣業務に従事する者は含みません。
産前産後休業、育児休業等で労働実績が無かった者及び申請前事業年度に有給休暇を付与されていない者は除きます。
また、申請前事業年度に初めて有給休暇を付与された者についても算定対象から除いて差し支えありません。
加えて、一部の期間において労働実績がある産前産後休業・育児休業等の取得者も算定対象から除いて差し支えありません。</t>
    <phoneticPr fontId="1"/>
  </si>
  <si>
    <t>氏名欄には、前事業年度に「正社員」として雇用されていた労働者の氏名を記載してください。</t>
    <phoneticPr fontId="1"/>
  </si>
  <si>
    <t>歴月、賃金締切日のいずれで記載してもかまいません。賃金締切日で記載する場合、申請前事業年度末日の属する賃金算定期間の賃金締切日から遡って１年間の状況について記載してください。</t>
    <phoneticPr fontId="1"/>
  </si>
  <si>
    <t>有給休暇取得日数は、前事業年度に実際に取得した日数をいい、有給休暇付与日数には、前事業年度からの繰越し日数は含みません。</t>
    <phoneticPr fontId="1"/>
  </si>
  <si>
    <t>「(1)前事業年度の有給休暇取得日数」の欄の実績のみで認定基準を満たす場合、「(3)前事業年度の有給休暇に準ずる休暇取得日数」の欄の記載は不要です。
「(3)前事業年度の有給休暇に準ずる休暇取得日数」の欄に記載する場合は、２．についても記載するとともに、休暇の内容が分かる就業規 則等の写しを提出してください。</t>
    <phoneticPr fontId="1"/>
  </si>
  <si>
    <t>有給休暇に準ずる休暇とは、所定労働日でありながら、労働者が申請することにより使用者の指揮・命令の下に労働を提供する義務が免除され、この日分も給与が支給される（給与が控除されない。）ものであって、就業規則又は労働協約に規定され、かつ、毎年、正社員全員に付与されるものであるものをいいます(有給休暇に準ずる休暇の日数は、労働者１人当たり５日を上限とします。)。</t>
    <phoneticPr fontId="1"/>
  </si>
  <si>
    <t>備考欄には、当該労働者についての有給休暇に関する特記事項（○月○日付入社等）があれば記載してください。</t>
    <phoneticPr fontId="1"/>
  </si>
  <si>
    <t>「年平均取得率」の欄は、小数点第２位以下を切り捨てて記載してください。</t>
    <phoneticPr fontId="1"/>
  </si>
  <si>
    <t>提出にあたっては、正社員の有給休暇の取得実績が分かる賃金台帳又は出勤簿等の写しをすべて提出してください。なお、基準適合確認時においては、原則として賃金台帳、出勤簿等の添付書類は提出不要です。</t>
    <phoneticPr fontId="1"/>
  </si>
  <si>
    <t>　</t>
    <phoneticPr fontId="59"/>
  </si>
  <si>
    <t xml:space="preserve">  </t>
    <phoneticPr fontId="59"/>
  </si>
  <si>
    <t>　　</t>
    <phoneticPr fontId="59"/>
  </si>
  <si>
    <t>時間外集計表</t>
    <rPh sb="0" eb="3">
      <t>ジカンガイ</t>
    </rPh>
    <rPh sb="3" eb="6">
      <t>シュウケイヒョウ</t>
    </rPh>
    <phoneticPr fontId="1"/>
  </si>
  <si>
    <t>在籍期間中、時間外「０」の場合、数字の０を入力してください（退職された以降は空白にしてください）</t>
  </si>
  <si>
    <t>対象者は正社員です。途中退職した方も含む</t>
  </si>
  <si>
    <t>月の時間外が100時間を超えた場合、36協定の特別条項を再度ご確認ください</t>
  </si>
  <si>
    <t>時間外計</t>
    <rPh sb="0" eb="3">
      <t>ジカンガイ</t>
    </rPh>
    <rPh sb="3" eb="4">
      <t>ケイ</t>
    </rPh>
    <phoneticPr fontId="1"/>
  </si>
  <si>
    <t>月平均時間外</t>
    <rPh sb="0" eb="3">
      <t>ツキヘイキン</t>
    </rPh>
    <rPh sb="3" eb="6">
      <t>ジカンガイ</t>
    </rPh>
    <phoneticPr fontId="1"/>
  </si>
  <si>
    <t>対象人数</t>
    <rPh sb="0" eb="2">
      <t>タイショウ</t>
    </rPh>
    <rPh sb="2" eb="4">
      <t>ニンズウ</t>
    </rPh>
    <phoneticPr fontId="1"/>
  </si>
  <si>
    <t>対象外の計</t>
    <rPh sb="0" eb="3">
      <t>タイショウガイ</t>
    </rPh>
    <rPh sb="4" eb="5">
      <t>ケイ</t>
    </rPh>
    <phoneticPr fontId="1"/>
  </si>
  <si>
    <t>平均時間外</t>
    <rPh sb="0" eb="2">
      <t>ヘイキン</t>
    </rPh>
    <rPh sb="2" eb="4">
      <t>ジカン</t>
    </rPh>
    <rPh sb="4" eb="5">
      <t>ガイ</t>
    </rPh>
    <phoneticPr fontId="1"/>
  </si>
  <si>
    <t>特記事項</t>
    <rPh sb="0" eb="2">
      <t>トッキ</t>
    </rPh>
    <rPh sb="2" eb="4">
      <t>ジコウ</t>
    </rPh>
    <phoneticPr fontId="1"/>
  </si>
  <si>
    <t>所定外時間等実績書に係わる留意事項</t>
    <rPh sb="0" eb="3">
      <t>ショテイガイ</t>
    </rPh>
    <rPh sb="3" eb="5">
      <t>ジカン</t>
    </rPh>
    <rPh sb="5" eb="6">
      <t>トウ</t>
    </rPh>
    <rPh sb="6" eb="8">
      <t>ジッセキ</t>
    </rPh>
    <rPh sb="8" eb="9">
      <t>ショ</t>
    </rPh>
    <rPh sb="10" eb="11">
      <t>カカ</t>
    </rPh>
    <rPh sb="13" eb="15">
      <t>リュウイ</t>
    </rPh>
    <rPh sb="15" eb="17">
      <t>ジコウ</t>
    </rPh>
    <phoneticPr fontId="1"/>
  </si>
  <si>
    <t>認定申請の日の属する事業年度の前事業年度の状況について記載してください。</t>
    <phoneticPr fontId="1"/>
  </si>
  <si>
    <t>「正社員」とは、直接雇用であり、期間の定めがなく、社内の他の雇用形態の労働者（役員を除く）に比べて高い責任を負いながら業務に従事する労働者をいいます。　「正社員」には短時間正社員を含むものとし、派遣業務に従事する者は含みません。また、産前産後休業、育児休業等で労働実績が無かった者は含みません。</t>
    <phoneticPr fontId="1"/>
  </si>
  <si>
    <t>氏名欄には、前事業年度に正社員として雇用されていた労働者の氏名を記載してください。</t>
    <phoneticPr fontId="1"/>
  </si>
  <si>
    <t>労働時間については、それぞれ時間数を記載してください（１時間30分の場合は1.5と記載）。</t>
    <phoneticPr fontId="1"/>
  </si>
  <si>
    <t>管理職については、労働条件の決定その他労務管理について経営者と一体的な立場にある場合は算定対象外とします。</t>
    <phoneticPr fontId="1"/>
  </si>
  <si>
    <t>備考欄には、当該労働者についての就業に関する特記事項（○月～○月まで育児休業等）があれば記載してください。</t>
    <phoneticPr fontId="1"/>
  </si>
  <si>
    <t>提出にあたっては、正社員の所定外労働時間が分かる賃金台帳等の写しをすべて提出してください。</t>
    <phoneticPr fontId="1"/>
  </si>
  <si>
    <t>↓↓申請書類のうち、下記の内容を表記する書類がございます。基礎データのみを提出する場合はこちらを入力お願いします↓↓</t>
  </si>
  <si>
    <t>＜人材育成方針＞</t>
  </si>
  <si>
    <t>【求める人物像】
１．
２．
３．
【人材育成の方法】
１．
２．</t>
    <phoneticPr fontId="1"/>
  </si>
  <si>
    <t>＜教育訓練計画＞</t>
  </si>
  <si>
    <t>訓練・研修名称</t>
    <rPh sb="0" eb="2">
      <t>クンレン</t>
    </rPh>
    <rPh sb="3" eb="5">
      <t>ケンシュウ</t>
    </rPh>
    <rPh sb="5" eb="7">
      <t>メイショウ</t>
    </rPh>
    <phoneticPr fontId="1"/>
  </si>
  <si>
    <t>場所</t>
    <rPh sb="0" eb="2">
      <t>バショ</t>
    </rPh>
    <phoneticPr fontId="1"/>
  </si>
  <si>
    <t>方法</t>
    <rPh sb="0" eb="2">
      <t>ホウホウ</t>
    </rPh>
    <phoneticPr fontId="1"/>
  </si>
  <si>
    <t>対象者</t>
    <rPh sb="0" eb="3">
      <t>タイショウシャ</t>
    </rPh>
    <phoneticPr fontId="1"/>
  </si>
  <si>
    <t>時期</t>
    <rPh sb="0" eb="2">
      <t>ジキ</t>
    </rPh>
    <phoneticPr fontId="1"/>
  </si>
  <si>
    <t>日数</t>
    <rPh sb="0" eb="2">
      <t>ニッスウ</t>
    </rPh>
    <phoneticPr fontId="1"/>
  </si>
  <si>
    <t>主な内容</t>
    <rPh sb="0" eb="1">
      <t>オモ</t>
    </rPh>
    <rPh sb="2" eb="4">
      <t>ナイヨウ</t>
    </rPh>
    <phoneticPr fontId="1"/>
  </si>
  <si>
    <t>例</t>
  </si>
  <si>
    <t>定期研修</t>
  </si>
  <si>
    <t>本社</t>
  </si>
  <si>
    <t>座学</t>
  </si>
  <si>
    <t>社員全員</t>
  </si>
  <si>
    <t>６月頃</t>
  </si>
  <si>
    <t>接遇マナー等</t>
  </si>
  <si>
    <r>
      <t>＜育児休業等取得実績＞（直近３ヶ年の取得実績）　</t>
    </r>
    <r>
      <rPr>
        <b/>
        <sz val="12"/>
        <color rgb="FFFF0000"/>
        <rFont val="ＭＳ ゴシック"/>
        <family val="3"/>
        <charset val="128"/>
      </rPr>
      <t>※該当者がいない場合は「氏名」の欄に　なし　と入力ください</t>
    </r>
    <rPh sb="25" eb="28">
      <t>ガイトウシャ</t>
    </rPh>
    <rPh sb="32" eb="34">
      <t>バアイ</t>
    </rPh>
    <rPh sb="36" eb="38">
      <t>シメイ</t>
    </rPh>
    <rPh sb="40" eb="41">
      <t>ラン</t>
    </rPh>
    <rPh sb="47" eb="49">
      <t>ニュウリョク</t>
    </rPh>
    <phoneticPr fontId="1"/>
  </si>
  <si>
    <t>【男性】</t>
    <phoneticPr fontId="1"/>
  </si>
  <si>
    <t>氏名</t>
  </si>
  <si>
    <t>出産日</t>
  </si>
  <si>
    <t>育児休業等（予定）期間</t>
  </si>
  <si>
    <t>備考</t>
  </si>
  <si>
    <t>育児休業等制度あり（就業規則）</t>
    <phoneticPr fontId="1"/>
  </si>
  <si>
    <t>【女性】</t>
    <phoneticPr fontId="1"/>
  </si>
  <si>
    <t>育児休業等取得の有無</t>
  </si>
  <si>
    <t>企業のPRシートで表記いたしますので、是非アピールをお願いします。</t>
    <rPh sb="0" eb="2">
      <t>キギョウ</t>
    </rPh>
    <rPh sb="9" eb="11">
      <t>ヒョウキ</t>
    </rPh>
    <rPh sb="19" eb="21">
      <t>ゼヒ</t>
    </rPh>
    <rPh sb="27" eb="28">
      <t>ネガ</t>
    </rPh>
    <phoneticPr fontId="1"/>
  </si>
  <si>
    <t>＜社長からのメッセージ･･･３００文字＞</t>
    <rPh sb="1" eb="3">
      <t>シャチョウ</t>
    </rPh>
    <rPh sb="17" eb="19">
      <t>モジ</t>
    </rPh>
    <phoneticPr fontId="1"/>
  </si>
  <si>
    <t>＜先輩からのメッセージ･･･３００文字＞</t>
    <rPh sb="1" eb="3">
      <t>センパイ</t>
    </rPh>
    <rPh sb="17" eb="19">
      <t>モジ</t>
    </rPh>
    <phoneticPr fontId="1"/>
  </si>
  <si>
    <t>＜求める人物像･･･２００文字＞</t>
    <rPh sb="1" eb="2">
      <t>モト</t>
    </rPh>
    <rPh sb="4" eb="7">
      <t>ジンブツゾウ</t>
    </rPh>
    <rPh sb="13" eb="15">
      <t>モジ</t>
    </rPh>
    <phoneticPr fontId="1"/>
  </si>
  <si>
    <t>＜福利厚生制度･･･１００文字＞</t>
    <rPh sb="1" eb="3">
      <t>フクリ</t>
    </rPh>
    <rPh sb="3" eb="5">
      <t>コウセイ</t>
    </rPh>
    <rPh sb="5" eb="7">
      <t>セイド</t>
    </rPh>
    <rPh sb="13" eb="15">
      <t>モジ</t>
    </rPh>
    <phoneticPr fontId="1"/>
  </si>
  <si>
    <t>インターンシップの内容</t>
    <phoneticPr fontId="1"/>
  </si>
  <si>
    <t>職場見学・職場体験の内容</t>
    <phoneticPr fontId="1"/>
  </si>
  <si>
    <t>受入可否</t>
  </si>
  <si>
    <t>受入可能時期</t>
    <phoneticPr fontId="1"/>
  </si>
  <si>
    <t>受入人数</t>
  </si>
  <si>
    <t>実施内容</t>
  </si>
  <si>
    <t>＜備考･･･１４０文字＞</t>
    <rPh sb="1" eb="3">
      <t>ビコウ</t>
    </rPh>
    <rPh sb="9" eb="11">
      <t>モジ</t>
    </rPh>
    <phoneticPr fontId="1"/>
  </si>
  <si>
    <t>＜ＰＲ文･･･３０文字＞</t>
    <rPh sb="3" eb="4">
      <t>ブン</t>
    </rPh>
    <rPh sb="9" eb="11">
      <t>モジ</t>
    </rPh>
    <phoneticPr fontId="1"/>
  </si>
  <si>
    <t>出張講話の可否</t>
    <phoneticPr fontId="1"/>
  </si>
  <si>
    <t>事業内容
（１００文字）</t>
    <phoneticPr fontId="1"/>
  </si>
  <si>
    <t>非正規雇用労働者の職場情報
（５０文字）</t>
    <phoneticPr fontId="1"/>
  </si>
  <si>
    <t>通年採用等の
対応</t>
    <phoneticPr fontId="1"/>
  </si>
  <si>
    <t>新規学卒枠での既卒２年以上の者の採用対応</t>
    <phoneticPr fontId="1"/>
  </si>
  <si>
    <t>地域限定正社員採用対応</t>
    <phoneticPr fontId="1"/>
  </si>
  <si>
    <t>若者サイト利用規約への同意確認書</t>
    <rPh sb="0" eb="2">
      <t>ワカモノ</t>
    </rPh>
    <rPh sb="5" eb="7">
      <t>リヨウ</t>
    </rPh>
    <rPh sb="7" eb="9">
      <t>キヤク</t>
    </rPh>
    <rPh sb="11" eb="13">
      <t>ドウイ</t>
    </rPh>
    <rPh sb="13" eb="16">
      <t>カクニンショ</t>
    </rPh>
    <phoneticPr fontId="1"/>
  </si>
  <si>
    <t>　認定事業主の皆様からご提出いただく「企業情報報告書」に記載された情報は、原則として厚生労働省が運営する「若者雇用促進総合サイト」（https://wakamono-koyou-sokushin.mhlw.go.jp/search/service/top.action）に掲載することとしております。本サイトへの情報掲載にあたり、サイト利用規約を必ずご確認いただき、同意いただきますようお願いいたします。（裏面下部の同意欄に✓を入れ、日付と事業主名をご記入ください。）</t>
    <rPh sb="1" eb="3">
      <t>ニンテイ</t>
    </rPh>
    <rPh sb="3" eb="6">
      <t>ジギョウヌシ</t>
    </rPh>
    <rPh sb="7" eb="9">
      <t>ミナサマ</t>
    </rPh>
    <rPh sb="12" eb="14">
      <t>テイシュツ</t>
    </rPh>
    <rPh sb="19" eb="21">
      <t>キギョウ</t>
    </rPh>
    <rPh sb="21" eb="23">
      <t>ジョウホウ</t>
    </rPh>
    <rPh sb="23" eb="26">
      <t>ホウコクショ</t>
    </rPh>
    <rPh sb="28" eb="30">
      <t>キサイ</t>
    </rPh>
    <rPh sb="33" eb="35">
      <t>ジョウホウ</t>
    </rPh>
    <rPh sb="37" eb="39">
      <t>ゲンソク</t>
    </rPh>
    <rPh sb="42" eb="44">
      <t>コウセイ</t>
    </rPh>
    <rPh sb="44" eb="47">
      <t>ロウドウショウ</t>
    </rPh>
    <rPh sb="48" eb="50">
      <t>ウンエイ</t>
    </rPh>
    <rPh sb="53" eb="55">
      <t>ワカモノ</t>
    </rPh>
    <rPh sb="55" eb="57">
      <t>コヨウ</t>
    </rPh>
    <rPh sb="57" eb="59">
      <t>ソクシン</t>
    </rPh>
    <rPh sb="59" eb="61">
      <t>ソウゴウ</t>
    </rPh>
    <rPh sb="136" eb="138">
      <t>ケイサイ</t>
    </rPh>
    <rPh sb="150" eb="151">
      <t>ホン</t>
    </rPh>
    <rPh sb="156" eb="158">
      <t>ジョウホウ</t>
    </rPh>
    <rPh sb="158" eb="160">
      <t>ケイサイ</t>
    </rPh>
    <rPh sb="168" eb="170">
      <t>リヨウ</t>
    </rPh>
    <rPh sb="170" eb="172">
      <t>キヤク</t>
    </rPh>
    <rPh sb="173" eb="174">
      <t>カナラ</t>
    </rPh>
    <rPh sb="176" eb="178">
      <t>カクニン</t>
    </rPh>
    <rPh sb="183" eb="185">
      <t>ドウイ</t>
    </rPh>
    <rPh sb="194" eb="195">
      <t>ネガ</t>
    </rPh>
    <rPh sb="203" eb="205">
      <t>リメン</t>
    </rPh>
    <rPh sb="205" eb="207">
      <t>カブ</t>
    </rPh>
    <rPh sb="208" eb="210">
      <t>ドウイ</t>
    </rPh>
    <rPh sb="210" eb="211">
      <t>ラン</t>
    </rPh>
    <rPh sb="214" eb="215">
      <t>イ</t>
    </rPh>
    <rPh sb="217" eb="219">
      <t>ヒヅケ</t>
    </rPh>
    <rPh sb="220" eb="223">
      <t>ジギョウヌシ</t>
    </rPh>
    <rPh sb="223" eb="224">
      <t>メイ</t>
    </rPh>
    <rPh sb="226" eb="228">
      <t>キニュウ</t>
    </rPh>
    <phoneticPr fontId="1"/>
  </si>
  <si>
    <t>上記利用規約に同意します。</t>
    <rPh sb="0" eb="2">
      <t>ジョウキ</t>
    </rPh>
    <rPh sb="2" eb="4">
      <t>リヨウ</t>
    </rPh>
    <rPh sb="4" eb="6">
      <t>キヤク</t>
    </rPh>
    <rPh sb="7" eb="9">
      <t>ドウイ</t>
    </rPh>
    <phoneticPr fontId="1"/>
  </si>
  <si>
    <t>令和</t>
    <rPh sb="0" eb="2">
      <t>レイワ</t>
    </rPh>
    <phoneticPr fontId="1"/>
  </si>
  <si>
    <t>年</t>
    <rPh sb="0" eb="1">
      <t>ネン</t>
    </rPh>
    <phoneticPr fontId="1"/>
  </si>
  <si>
    <t>月</t>
    <rPh sb="0" eb="1">
      <t>ガツ</t>
    </rPh>
    <phoneticPr fontId="1"/>
  </si>
  <si>
    <t>日</t>
    <rPh sb="0" eb="1">
      <t>ニチ</t>
    </rPh>
    <phoneticPr fontId="1"/>
  </si>
  <si>
    <t>事業主の氏名または名称　</t>
    <rPh sb="0" eb="3">
      <t>ジギョウヌシ</t>
    </rPh>
    <rPh sb="4" eb="6">
      <t>シメイ</t>
    </rPh>
    <rPh sb="9" eb="11">
      <t>メイショウ</t>
    </rPh>
    <phoneticPr fontId="1"/>
  </si>
  <si>
    <t>備　考</t>
    <rPh sb="0" eb="1">
      <t>ビ</t>
    </rPh>
    <rPh sb="2" eb="3">
      <t>コウ</t>
    </rPh>
    <phoneticPr fontId="1"/>
  </si>
  <si>
    <t>定年の年齢確認</t>
    <rPh sb="0" eb="2">
      <t>テイネン</t>
    </rPh>
    <rPh sb="3" eb="5">
      <t>ネンレイ</t>
    </rPh>
    <rPh sb="5" eb="7">
      <t>カクニン</t>
    </rPh>
    <phoneticPr fontId="1"/>
  </si>
  <si>
    <t>就業規則（育児休業制度等記載を含む）・36協定・36協定特別条項</t>
    <rPh sb="11" eb="12">
      <t>トウ</t>
    </rPh>
    <phoneticPr fontId="1"/>
  </si>
  <si>
    <t>※定年退職ののち再雇用、再継続された方は対象外になります。</t>
    <rPh sb="1" eb="3">
      <t>テイネン</t>
    </rPh>
    <rPh sb="3" eb="5">
      <t>タイショク</t>
    </rPh>
    <rPh sb="8" eb="11">
      <t>サイコヨウ</t>
    </rPh>
    <rPh sb="12" eb="13">
      <t>サイ</t>
    </rPh>
    <rPh sb="13" eb="15">
      <t>ケイゾク</t>
    </rPh>
    <rPh sb="18" eb="19">
      <t>カタ</t>
    </rPh>
    <rPh sb="20" eb="23">
      <t>タイショウガイ</t>
    </rPh>
    <phoneticPr fontId="1"/>
  </si>
  <si>
    <t>所定外労働時間とは、就業規則等で定められた労働時間を超えた労働時間の合計を指します。(法定休日労働時間は含めず、法定外休日労働時間は含める）</t>
    <rPh sb="43" eb="45">
      <t>ホウテイ</t>
    </rPh>
    <rPh sb="45" eb="47">
      <t>キュウジツ</t>
    </rPh>
    <rPh sb="47" eb="49">
      <t>ロウドウ</t>
    </rPh>
    <rPh sb="49" eb="51">
      <t>ジカン</t>
    </rPh>
    <rPh sb="52" eb="53">
      <t>フク</t>
    </rPh>
    <rPh sb="56" eb="59">
      <t>ホウテイガイ</t>
    </rPh>
    <rPh sb="59" eb="61">
      <t>キュウジツ</t>
    </rPh>
    <rPh sb="61" eb="63">
      <t>ロウドウ</t>
    </rPh>
    <rPh sb="63" eb="65">
      <t>ジカン</t>
    </rPh>
    <rPh sb="66" eb="67">
      <t>フク</t>
    </rPh>
    <phoneticPr fontId="1"/>
  </si>
  <si>
    <t>ハローワークくしろ　（202608）</t>
    <phoneticPr fontId="1"/>
  </si>
  <si>
    <t>セルのメモを参照ください</t>
    <rPh sb="6" eb="8">
      <t>サンショウ</t>
    </rPh>
    <phoneticPr fontId="1"/>
  </si>
  <si>
    <t>　※　正社員：直接雇用であり、期間の定めがなく、フルタイムであって社内の他の雇用形態労働者
　　（役員を除く）に比べて高い責任を負いながら業務に従事する者。短時間正社員含む。
　　　派遣契約で従事するものは除きます。</t>
    <rPh sb="3" eb="6">
      <t>セイシャイン</t>
    </rPh>
    <rPh sb="7" eb="9">
      <t>チョクセツ</t>
    </rPh>
    <rPh sb="9" eb="11">
      <t>コヨウ</t>
    </rPh>
    <rPh sb="15" eb="17">
      <t>キカン</t>
    </rPh>
    <rPh sb="18" eb="19">
      <t>サダ</t>
    </rPh>
    <rPh sb="33" eb="35">
      <t>シャナイ</t>
    </rPh>
    <rPh sb="36" eb="37">
      <t>ホカ</t>
    </rPh>
    <rPh sb="38" eb="40">
      <t>コヨウ</t>
    </rPh>
    <rPh sb="40" eb="42">
      <t>ケイタイ</t>
    </rPh>
    <rPh sb="42" eb="45">
      <t>ロウドウシャ</t>
    </rPh>
    <rPh sb="91" eb="93">
      <t>ハケン</t>
    </rPh>
    <rPh sb="93" eb="95">
      <t>ケイヤク</t>
    </rPh>
    <rPh sb="96" eb="98">
      <t>ジュウジ</t>
    </rPh>
    <rPh sb="103" eb="104">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</si>
</sst>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0"/>
    <numFmt numFmtId="177" formatCode="#,##0.0;[Red]\-#,##0.0"/>
    <numFmt numFmtId="178" formatCode="m&quot;月&quot;"/>
  </numFmts>
  <fonts count="66">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8"/>
      <color theme="1"/>
      <name val="ＭＳ Ｐゴシック"/>
      <family val="2"/>
      <charset val="128"/>
      <scheme val="minor"/>
    </font>
    <font>
      <b/>
      <sz val="11"/>
      <color rgb="FFFF0000"/>
      <name val="ＭＳ Ｐゴシック"/>
      <family val="3"/>
      <charset val="128"/>
      <scheme val="minor"/>
    </font>
    <font>
      <sz val="11"/>
      <color theme="1"/>
      <name val="ＭＳ Ｐゴシック"/>
      <family val="2"/>
      <charset val="128"/>
      <scheme val="minor"/>
    </font>
    <font>
      <b/>
      <sz val="12"/>
      <color rgb="FFFF0000"/>
      <name val="ＭＳ Ｐゴシック"/>
      <family val="3"/>
      <charset val="128"/>
      <scheme val="minor"/>
    </font>
    <font>
      <sz val="9"/>
      <color indexed="81"/>
      <name val="ＭＳ Ｐゴシック"/>
      <family val="3"/>
      <charset val="128"/>
    </font>
    <font>
      <b/>
      <sz val="12"/>
      <color theme="1"/>
      <name val="ＭＳ Ｐゴシック"/>
      <family val="3"/>
      <charset val="128"/>
      <scheme val="minor"/>
    </font>
    <font>
      <sz val="6"/>
      <color theme="1"/>
      <name val="ＭＳ Ｐゴシック"/>
      <family val="2"/>
      <charset val="128"/>
      <scheme val="minor"/>
    </font>
    <font>
      <sz val="12"/>
      <color theme="1"/>
      <name val="ＭＳ ゴシック"/>
      <family val="3"/>
      <charset val="128"/>
    </font>
    <font>
      <sz val="10"/>
      <color theme="1"/>
      <name val="ＭＳ ゴシック"/>
      <family val="3"/>
      <charset val="128"/>
    </font>
    <font>
      <sz val="10"/>
      <color theme="1"/>
      <name val="ＭＳ ゴシック"/>
      <family val="2"/>
      <charset val="128"/>
    </font>
    <font>
      <sz val="11"/>
      <color theme="1"/>
      <name val="ＭＳ ゴシック"/>
      <family val="2"/>
      <charset val="128"/>
    </font>
    <font>
      <sz val="12"/>
      <color theme="1"/>
      <name val="ＭＳ ゴシック"/>
      <family val="2"/>
      <charset val="128"/>
    </font>
    <font>
      <sz val="11"/>
      <color theme="1"/>
      <name val="ＭＳ ゴシック"/>
      <family val="3"/>
      <charset val="128"/>
    </font>
    <font>
      <sz val="12"/>
      <color rgb="FF000000"/>
      <name val="ＭＳ ゴシック"/>
      <family val="3"/>
      <charset val="128"/>
    </font>
    <font>
      <sz val="9"/>
      <color rgb="FF000000"/>
      <name val="ＭＳ ゴシック"/>
      <family val="3"/>
      <charset val="128"/>
    </font>
    <font>
      <sz val="11"/>
      <color rgb="FF000000"/>
      <name val="ＭＳ ゴシック"/>
      <family val="3"/>
      <charset val="128"/>
    </font>
    <font>
      <sz val="8"/>
      <color rgb="FF000000"/>
      <name val="ＭＳ ゴシック"/>
      <family val="3"/>
      <charset val="128"/>
    </font>
    <font>
      <sz val="11"/>
      <name val="ＭＳ Ｐゴシック"/>
      <family val="3"/>
      <charset val="128"/>
    </font>
    <font>
      <sz val="10"/>
      <name val="ＭＳ Ｐゴシック"/>
      <family val="3"/>
      <charset val="128"/>
    </font>
    <font>
      <sz val="12"/>
      <color theme="1"/>
      <name val="ＭＳ Ｐゴシック"/>
      <family val="2"/>
      <charset val="128"/>
      <scheme val="minor"/>
    </font>
    <font>
      <sz val="12"/>
      <color rgb="FFFF0000"/>
      <name val="ＭＳ Ｐゴシック"/>
      <family val="2"/>
      <charset val="128"/>
      <scheme val="minor"/>
    </font>
    <font>
      <sz val="12"/>
      <name val="ＭＳ Ｐゴシック"/>
      <family val="3"/>
      <charset val="128"/>
      <scheme val="minor"/>
    </font>
    <font>
      <sz val="9"/>
      <color theme="1"/>
      <name val="ＭＳ Ｐゴシック"/>
      <family val="3"/>
      <charset val="128"/>
      <scheme val="minor"/>
    </font>
    <font>
      <sz val="11"/>
      <color rgb="FFFF0000"/>
      <name val="ＭＳ Ｐゴシック"/>
      <family val="2"/>
      <charset val="128"/>
      <scheme val="minor"/>
    </font>
    <font>
      <sz val="10"/>
      <color theme="1"/>
      <name val="ＭＳ Ｐゴシック"/>
      <family val="3"/>
      <charset val="128"/>
      <scheme val="minor"/>
    </font>
    <font>
      <sz val="8"/>
      <color theme="1"/>
      <name val="ＭＳ Ｐゴシック"/>
      <family val="3"/>
      <charset val="128"/>
      <scheme val="minor"/>
    </font>
    <font>
      <sz val="9"/>
      <color rgb="FFFF0000"/>
      <name val="ＭＳ Ｐゴシック"/>
      <family val="2"/>
      <charset val="128"/>
      <scheme val="minor"/>
    </font>
    <font>
      <u/>
      <sz val="11"/>
      <color theme="10"/>
      <name val="ＭＳ Ｐゴシック"/>
      <family val="2"/>
      <charset val="128"/>
      <scheme val="minor"/>
    </font>
    <font>
      <sz val="14"/>
      <color theme="1"/>
      <name val="MS UI Gothic"/>
      <family val="3"/>
      <charset val="128"/>
    </font>
    <font>
      <sz val="11"/>
      <color theme="1"/>
      <name val="MS UI Gothic"/>
      <family val="3"/>
      <charset val="128"/>
    </font>
    <font>
      <sz val="11"/>
      <color theme="1"/>
      <name val="メイリオ"/>
      <family val="3"/>
      <charset val="128"/>
    </font>
    <font>
      <sz val="10.5"/>
      <color theme="1"/>
      <name val="メイリオ"/>
      <family val="3"/>
      <charset val="128"/>
    </font>
    <font>
      <sz val="24"/>
      <color theme="1"/>
      <name val="メイリオ"/>
      <family val="3"/>
      <charset val="128"/>
    </font>
    <font>
      <sz val="14"/>
      <color rgb="FF000000"/>
      <name val="MS UI Gothic"/>
      <family val="3"/>
      <charset val="128"/>
    </font>
    <font>
      <sz val="14"/>
      <color rgb="FFFF0000"/>
      <name val="MS UI Gothic"/>
      <family val="3"/>
      <charset val="128"/>
    </font>
    <font>
      <sz val="14"/>
      <name val="MS UI Gothic"/>
      <family val="3"/>
      <charset val="128"/>
    </font>
    <font>
      <sz val="12"/>
      <color theme="1"/>
      <name val="MS UI Gothic"/>
      <family val="3"/>
      <charset val="128"/>
    </font>
    <font>
      <sz val="12"/>
      <color rgb="FF000000"/>
      <name val="MS UI Gothic"/>
      <family val="3"/>
      <charset val="128"/>
    </font>
    <font>
      <sz val="12"/>
      <color rgb="FFFF0000"/>
      <name val="メイリオ"/>
      <family val="3"/>
      <charset val="128"/>
    </font>
    <font>
      <b/>
      <sz val="12"/>
      <color theme="1"/>
      <name val="メイリオ"/>
      <family val="3"/>
      <charset val="128"/>
    </font>
    <font>
      <sz val="12"/>
      <color theme="1"/>
      <name val="メイリオ"/>
      <family val="3"/>
      <charset val="128"/>
    </font>
    <font>
      <b/>
      <sz val="12"/>
      <color theme="6" tint="-0.499984740745262"/>
      <name val="メイリオ"/>
      <family val="3"/>
      <charset val="128"/>
    </font>
    <font>
      <b/>
      <sz val="26"/>
      <color theme="2" tint="-0.499984740745262"/>
      <name val="メイリオ"/>
      <family val="3"/>
      <charset val="128"/>
    </font>
    <font>
      <b/>
      <sz val="12"/>
      <color rgb="FFFF0000"/>
      <name val="メイリオ"/>
      <family val="3"/>
      <charset val="128"/>
    </font>
    <font>
      <b/>
      <sz val="12"/>
      <color theme="3" tint="0.39997558519241921"/>
      <name val="メイリオ"/>
      <family val="3"/>
      <charset val="128"/>
    </font>
    <font>
      <sz val="12"/>
      <color rgb="FF0070C0"/>
      <name val="メイリオ"/>
      <family val="3"/>
      <charset val="128"/>
    </font>
    <font>
      <b/>
      <sz val="12"/>
      <color rgb="FF0070C0"/>
      <name val="メイリオ"/>
      <family val="3"/>
      <charset val="128"/>
    </font>
    <font>
      <b/>
      <sz val="12"/>
      <color theme="5"/>
      <name val="メイリオ"/>
      <family val="3"/>
      <charset val="128"/>
    </font>
    <font>
      <sz val="12"/>
      <color theme="6" tint="-0.499984740745262"/>
      <name val="メイリオ"/>
      <family val="3"/>
      <charset val="128"/>
    </font>
    <font>
      <b/>
      <sz val="11"/>
      <color theme="1"/>
      <name val="ＭＳ Ｐゴシック"/>
      <family val="2"/>
      <charset val="128"/>
      <scheme val="minor"/>
    </font>
    <font>
      <b/>
      <sz val="12"/>
      <color rgb="FF000000"/>
      <name val="ＭＳ ゴシック"/>
      <family val="3"/>
      <charset val="128"/>
    </font>
    <font>
      <b/>
      <sz val="12"/>
      <color rgb="FFFF0000"/>
      <name val="ＭＳ ゴシック"/>
      <family val="3"/>
      <charset val="128"/>
    </font>
    <font>
      <b/>
      <sz val="12"/>
      <color rgb="FFFF0000"/>
      <name val="ＭＳ Ｐゴシック"/>
      <family val="2"/>
      <charset val="128"/>
      <scheme val="minor"/>
    </font>
    <font>
      <b/>
      <sz val="11"/>
      <color rgb="FFFF0000"/>
      <name val="ＭＳ Ｐゴシック"/>
      <family val="2"/>
      <charset val="128"/>
      <scheme val="minor"/>
    </font>
    <font>
      <b/>
      <sz val="10"/>
      <color rgb="FFFF0000"/>
      <name val="ＭＳ Ｐゴシック"/>
      <family val="3"/>
      <charset val="128"/>
      <scheme val="minor"/>
    </font>
    <font>
      <sz val="6"/>
      <name val="ＭＳ ゴシック"/>
      <family val="2"/>
      <charset val="128"/>
    </font>
    <font>
      <sz val="12"/>
      <name val="ＭＳ ゴシック"/>
      <family val="3"/>
      <charset val="128"/>
    </font>
    <font>
      <sz val="12"/>
      <name val="ＭＳ ゴシック"/>
      <family val="2"/>
      <charset val="128"/>
    </font>
    <font>
      <sz val="18"/>
      <color theme="1"/>
      <name val="ＭＳ Ｐゴシック"/>
      <family val="3"/>
      <charset val="128"/>
      <scheme val="minor"/>
    </font>
    <font>
      <b/>
      <sz val="8"/>
      <color indexed="81"/>
      <name val="Meiryo UI"/>
      <family val="3"/>
      <charset val="128"/>
    </font>
    <font>
      <b/>
      <sz val="9"/>
      <color indexed="81"/>
      <name val="MS P ゴシック"/>
      <family val="3"/>
      <charset val="128"/>
    </font>
    <font>
      <b/>
      <sz val="11"/>
      <color rgb="FFFF0000"/>
      <name val="Meiryo UI"/>
      <family val="3"/>
      <charset val="128"/>
    </font>
  </fonts>
  <fills count="15">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bgColor rgb="FF000000"/>
      </patternFill>
    </fill>
    <fill>
      <patternFill patternType="solid">
        <fgColor rgb="FFFFC00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5" tint="0.39997558519241921"/>
        <bgColor indexed="64"/>
      </patternFill>
    </fill>
  </fills>
  <borders count="13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double">
        <color theme="0" tint="-0.499984740745262"/>
      </left>
      <right style="double">
        <color theme="0" tint="-0.499984740745262"/>
      </right>
      <top style="double">
        <color theme="0" tint="-0.499984740745262"/>
      </top>
      <bottom style="thin">
        <color theme="0" tint="-0.499984740745262"/>
      </bottom>
      <diagonal/>
    </border>
    <border>
      <left style="double">
        <color theme="0" tint="-0.499984740745262"/>
      </left>
      <right style="double">
        <color theme="0" tint="-0.499984740745262"/>
      </right>
      <top style="thin">
        <color theme="0" tint="-0.499984740745262"/>
      </top>
      <bottom style="double">
        <color theme="0" tint="-0.499984740745262"/>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double">
        <color auto="1"/>
      </left>
      <right style="double">
        <color auto="1"/>
      </right>
      <top style="thin">
        <color auto="1"/>
      </top>
      <bottom style="double">
        <color auto="1"/>
      </bottom>
      <diagonal/>
    </border>
    <border>
      <left style="thin">
        <color auto="1"/>
      </left>
      <right style="double">
        <color auto="1"/>
      </right>
      <top style="thin">
        <color auto="1"/>
      </top>
      <bottom style="thin">
        <color auto="1"/>
      </bottom>
      <diagonal/>
    </border>
    <border>
      <left style="double">
        <color auto="1"/>
      </left>
      <right style="double">
        <color auto="1"/>
      </right>
      <top/>
      <bottom style="thin">
        <color auto="1"/>
      </bottom>
      <diagonal/>
    </border>
    <border>
      <left style="double">
        <color auto="1"/>
      </left>
      <right style="thin">
        <color auto="1"/>
      </right>
      <top style="double">
        <color auto="1"/>
      </top>
      <bottom style="thin">
        <color auto="1"/>
      </bottom>
      <diagonal/>
    </border>
    <border>
      <left style="thin">
        <color auto="1"/>
      </left>
      <right style="double">
        <color auto="1"/>
      </right>
      <top/>
      <bottom style="thin">
        <color auto="1"/>
      </bottom>
      <diagonal/>
    </border>
    <border>
      <left/>
      <right style="thin">
        <color auto="1"/>
      </right>
      <top/>
      <bottom style="thin">
        <color auto="1"/>
      </bottom>
      <diagonal/>
    </border>
    <border>
      <left style="double">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right/>
      <top style="thin">
        <color auto="1"/>
      </top>
      <bottom style="thin">
        <color auto="1"/>
      </bottom>
      <diagonal/>
    </border>
    <border>
      <left style="thin">
        <color rgb="FF00B050"/>
      </left>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thin">
        <color auto="1"/>
      </right>
      <top style="thin">
        <color auto="1"/>
      </top>
      <bottom style="hair">
        <color auto="1"/>
      </bottom>
      <diagonal/>
    </border>
    <border>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theme="0" tint="-0.499984740745262"/>
      </right>
      <top style="thin">
        <color theme="0" tint="-0.499984740745262"/>
      </top>
      <bottom style="hair">
        <color auto="1"/>
      </bottom>
      <diagonal/>
    </border>
    <border>
      <left/>
      <right style="hair">
        <color auto="1"/>
      </right>
      <top style="hair">
        <color auto="1"/>
      </top>
      <bottom style="hair">
        <color auto="1"/>
      </bottom>
      <diagonal/>
    </border>
    <border>
      <left style="thin">
        <color auto="1"/>
      </left>
      <right style="thin">
        <color theme="0" tint="-0.499984740745262"/>
      </right>
      <top style="hair">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right style="hair">
        <color auto="1"/>
      </right>
      <top style="hair">
        <color auto="1"/>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double">
        <color auto="1"/>
      </left>
      <right/>
      <top/>
      <bottom style="thin">
        <color auto="1"/>
      </bottom>
      <diagonal/>
    </border>
    <border>
      <left style="double">
        <color auto="1"/>
      </left>
      <right/>
      <top style="thin">
        <color auto="1"/>
      </top>
      <bottom style="thin">
        <color auto="1"/>
      </bottom>
      <diagonal/>
    </border>
    <border>
      <left style="double">
        <color auto="1"/>
      </left>
      <right style="double">
        <color auto="1"/>
      </right>
      <top style="double">
        <color auto="1"/>
      </top>
      <bottom style="double">
        <color auto="1"/>
      </bottom>
      <diagonal/>
    </border>
    <border>
      <left style="thin">
        <color auto="1"/>
      </left>
      <right style="double">
        <color auto="1"/>
      </right>
      <top style="thin">
        <color auto="1"/>
      </top>
      <bottom/>
      <diagonal/>
    </border>
    <border>
      <left style="double">
        <color auto="1"/>
      </left>
      <right style="double">
        <color auto="1"/>
      </right>
      <top style="double">
        <color auto="1"/>
      </top>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thin">
        <color auto="1"/>
      </top>
      <bottom style="double">
        <color auto="1"/>
      </bottom>
      <diagonal/>
    </border>
    <border>
      <left style="double">
        <color auto="1"/>
      </left>
      <right/>
      <top style="double">
        <color auto="1"/>
      </top>
      <bottom style="double">
        <color auto="1"/>
      </bottom>
      <diagonal/>
    </border>
    <border>
      <left style="double">
        <color auto="1"/>
      </left>
      <right style="double">
        <color auto="1"/>
      </right>
      <top/>
      <bottom style="double">
        <color auto="1"/>
      </bottom>
      <diagonal/>
    </border>
    <border>
      <left style="thin">
        <color auto="1"/>
      </left>
      <right style="double">
        <color auto="1"/>
      </right>
      <top style="double">
        <color auto="1"/>
      </top>
      <bottom/>
      <diagonal/>
    </border>
    <border>
      <left style="thin">
        <color auto="1"/>
      </left>
      <right style="double">
        <color auto="1"/>
      </right>
      <top/>
      <bottom style="double">
        <color auto="1"/>
      </bottom>
      <diagonal/>
    </border>
    <border>
      <left style="thin">
        <color auto="1"/>
      </left>
      <right style="thin">
        <color auto="1"/>
      </right>
      <top style="hair">
        <color auto="1"/>
      </top>
      <bottom style="thin">
        <color auto="1"/>
      </bottom>
      <diagonal/>
    </border>
    <border>
      <left/>
      <right style="hair">
        <color auto="1"/>
      </right>
      <top style="hair">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hair">
        <color auto="1"/>
      </left>
      <right style="thin">
        <color auto="1"/>
      </right>
      <top style="thin">
        <color auto="1"/>
      </top>
      <bottom style="hair">
        <color auto="1"/>
      </bottom>
      <diagonal/>
    </border>
    <border>
      <left style="thin">
        <color auto="1"/>
      </left>
      <right/>
      <top/>
      <bottom/>
      <diagonal/>
    </border>
    <border>
      <left style="thin">
        <color auto="1"/>
      </left>
      <right/>
      <top/>
      <bottom style="thin">
        <color auto="1"/>
      </bottom>
      <diagonal/>
    </border>
    <border>
      <left style="thin">
        <color auto="1"/>
      </left>
      <right style="double">
        <color auto="1"/>
      </right>
      <top style="double">
        <color auto="1"/>
      </top>
      <bottom style="thin">
        <color auto="1"/>
      </bottom>
      <diagonal/>
    </border>
    <border>
      <left style="thick">
        <color auto="1"/>
      </left>
      <right style="thin">
        <color auto="1"/>
      </right>
      <top style="thin">
        <color auto="1"/>
      </top>
      <bottom style="thin">
        <color auto="1"/>
      </bottom>
      <diagonal/>
    </border>
    <border>
      <left style="thin">
        <color theme="3"/>
      </left>
      <right style="thin">
        <color theme="3"/>
      </right>
      <top style="thick">
        <color theme="3"/>
      </top>
      <bottom style="thick">
        <color theme="3"/>
      </bottom>
      <diagonal/>
    </border>
    <border>
      <left style="thin">
        <color theme="3"/>
      </left>
      <right style="thick">
        <color theme="3"/>
      </right>
      <top style="thick">
        <color theme="3"/>
      </top>
      <bottom style="thick">
        <color theme="3"/>
      </bottom>
      <diagonal/>
    </border>
    <border>
      <left/>
      <right/>
      <top style="thin">
        <color indexed="64"/>
      </top>
      <bottom/>
      <diagonal/>
    </border>
    <border>
      <left style="double">
        <color theme="0" tint="-0.499984740745262"/>
      </left>
      <right style="double">
        <color theme="0" tint="-0.499984740745262"/>
      </right>
      <top/>
      <bottom style="double">
        <color theme="0" tint="-0.499984740745262"/>
      </bottom>
      <diagonal/>
    </border>
    <border>
      <left/>
      <right style="thin">
        <color theme="3"/>
      </right>
      <top style="thick">
        <color theme="3"/>
      </top>
      <bottom style="thick">
        <color theme="3"/>
      </bottom>
      <diagonal/>
    </border>
    <border>
      <left style="double">
        <color auto="1"/>
      </left>
      <right style="thick">
        <color auto="1"/>
      </right>
      <top/>
      <bottom style="thin">
        <color auto="1"/>
      </bottom>
      <diagonal/>
    </border>
    <border>
      <left style="thick">
        <color theme="3"/>
      </left>
      <right/>
      <top/>
      <bottom/>
      <diagonal/>
    </border>
    <border>
      <left/>
      <right style="double">
        <color theme="0" tint="-0.499984740745262"/>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right style="medium">
        <color rgb="FF000000"/>
      </right>
      <top/>
      <bottom/>
      <diagonal/>
    </border>
    <border>
      <left style="medium">
        <color rgb="FF000000"/>
      </left>
      <right style="dashed">
        <color auto="1"/>
      </right>
      <top style="medium">
        <color rgb="FF000000"/>
      </top>
      <bottom style="medium">
        <color rgb="FF000000"/>
      </bottom>
      <diagonal/>
    </border>
    <border>
      <left style="dashed">
        <color auto="1"/>
      </left>
      <right style="medium">
        <color rgb="FF000000"/>
      </right>
      <top style="medium">
        <color rgb="FF000000"/>
      </top>
      <bottom style="medium">
        <color rgb="FF000000"/>
      </bottom>
      <diagonal/>
    </border>
    <border>
      <left/>
      <right style="medium">
        <color rgb="FF000000"/>
      </right>
      <top style="thin">
        <color auto="1"/>
      </top>
      <bottom/>
      <diagonal/>
    </border>
    <border>
      <left/>
      <right style="medium">
        <color rgb="FF000000"/>
      </right>
      <top/>
      <bottom style="medium">
        <color rgb="FF000000"/>
      </bottom>
      <diagonal/>
    </border>
    <border>
      <left style="medium">
        <color rgb="FF000000"/>
      </left>
      <right style="dashed">
        <color rgb="FF000000"/>
      </right>
      <top/>
      <bottom style="thin">
        <color auto="1"/>
      </bottom>
      <diagonal/>
    </border>
    <border>
      <left style="medium">
        <color rgb="FF000000"/>
      </left>
      <right style="dashed">
        <color rgb="FF000000"/>
      </right>
      <top style="thin">
        <color auto="1"/>
      </top>
      <bottom style="thin">
        <color auto="1"/>
      </bottom>
      <diagonal/>
    </border>
    <border>
      <left style="medium">
        <color rgb="FF000000"/>
      </left>
      <right style="dashed">
        <color rgb="FF000000"/>
      </right>
      <top style="thin">
        <color auto="1"/>
      </top>
      <bottom/>
      <diagonal/>
    </border>
    <border>
      <left style="medium">
        <color rgb="FF000000"/>
      </left>
      <right style="dashed">
        <color rgb="FF000000"/>
      </right>
      <top/>
      <bottom/>
      <diagonal/>
    </border>
    <border>
      <left/>
      <right style="medium">
        <color rgb="FF000000"/>
      </right>
      <top/>
      <bottom style="thin">
        <color auto="1"/>
      </bottom>
      <diagonal/>
    </border>
    <border>
      <left/>
      <right style="medium">
        <color rgb="FF000000"/>
      </right>
      <top style="thin">
        <color auto="1"/>
      </top>
      <bottom style="thin">
        <color auto="1"/>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dashed">
        <color rgb="FF000000"/>
      </right>
      <top/>
      <bottom style="medium">
        <color rgb="FF000000"/>
      </bottom>
      <diagonal/>
    </border>
    <border>
      <left/>
      <right/>
      <top/>
      <bottom style="medium">
        <color rgb="FF000000"/>
      </bottom>
      <diagonal/>
    </border>
    <border>
      <left style="medium">
        <color rgb="FF000000"/>
      </left>
      <right/>
      <top/>
      <bottom/>
      <diagonal/>
    </border>
    <border>
      <left style="dashed">
        <color rgb="FF000000"/>
      </left>
      <right style="medium">
        <color rgb="FF000000"/>
      </right>
      <top/>
      <bottom/>
      <diagonal/>
    </border>
    <border>
      <left style="medium">
        <color rgb="FF000000"/>
      </left>
      <right/>
      <top style="medium">
        <color rgb="FF000000"/>
      </top>
      <bottom/>
      <diagonal/>
    </border>
    <border>
      <left style="medium">
        <color rgb="FF000000"/>
      </left>
      <right/>
      <top/>
      <bottom style="thin">
        <color auto="1"/>
      </bottom>
      <diagonal/>
    </border>
    <border>
      <left/>
      <right/>
      <top/>
      <bottom style="thin">
        <color theme="0" tint="-0.499984740745262"/>
      </bottom>
      <diagonal/>
    </border>
    <border>
      <left style="medium">
        <color rgb="FF000000"/>
      </left>
      <right style="double">
        <color theme="0" tint="-0.499984740745262"/>
      </right>
      <top style="medium">
        <color rgb="FF000000"/>
      </top>
      <bottom style="medium">
        <color rgb="FF000000"/>
      </bottom>
      <diagonal/>
    </border>
    <border>
      <left style="double">
        <color theme="0" tint="-0.499984740745262"/>
      </left>
      <right style="medium">
        <color rgb="FF000000"/>
      </right>
      <top style="medium">
        <color rgb="FF000000"/>
      </top>
      <bottom style="medium">
        <color rgb="FF000000"/>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hair">
        <color indexed="64"/>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right style="double">
        <color indexed="64"/>
      </right>
      <top style="thin">
        <color indexed="64"/>
      </top>
      <bottom style="hair">
        <color indexed="64"/>
      </bottom>
      <diagonal/>
    </border>
    <border>
      <left style="double">
        <color indexed="64"/>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medium">
        <color rgb="FF000000"/>
      </top>
      <bottom style="double">
        <color auto="1"/>
      </bottom>
      <diagonal/>
    </border>
    <border>
      <left/>
      <right style="thin">
        <color theme="3"/>
      </right>
      <top/>
      <bottom/>
      <diagonal/>
    </border>
    <border>
      <left style="thin">
        <color theme="3"/>
      </left>
      <right style="thin">
        <color theme="3"/>
      </right>
      <top/>
      <bottom/>
      <diagonal/>
    </border>
    <border>
      <left style="thin">
        <color theme="3"/>
      </left>
      <right style="thick">
        <color theme="3"/>
      </right>
      <top/>
      <bottom/>
      <diagonal/>
    </border>
    <border>
      <left style="medium">
        <color rgb="FF000000"/>
      </left>
      <right/>
      <top style="medium">
        <color rgb="FF000000"/>
      </top>
      <bottom style="double">
        <color auto="1"/>
      </bottom>
      <diagonal/>
    </border>
    <border>
      <left/>
      <right style="medium">
        <color rgb="FF000000"/>
      </right>
      <top style="medium">
        <color rgb="FF000000"/>
      </top>
      <bottom style="double">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ck">
        <color theme="3"/>
      </left>
      <right style="thick">
        <color theme="3"/>
      </right>
      <top style="thick">
        <color theme="3"/>
      </top>
      <bottom style="thick">
        <color theme="3"/>
      </bottom>
      <diagonal/>
    </border>
    <border>
      <left style="thick">
        <color theme="3"/>
      </left>
      <right/>
      <top/>
      <bottom style="medium">
        <color rgb="FF000000"/>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right/>
      <top style="medium">
        <color rgb="FF000000"/>
      </top>
      <bottom style="medium">
        <color rgb="FF000000"/>
      </bottom>
      <diagonal/>
    </border>
    <border>
      <left style="dashed">
        <color rgb="FF000000"/>
      </left>
      <right/>
      <top/>
      <bottom/>
      <diagonal/>
    </border>
    <border>
      <left style="dashed">
        <color rgb="FF000000"/>
      </left>
      <right/>
      <top/>
      <bottom style="thin">
        <color indexed="64"/>
      </bottom>
      <diagonal/>
    </border>
    <border>
      <left style="dashed">
        <color rgb="FF000000"/>
      </left>
      <right/>
      <top style="thin">
        <color indexed="64"/>
      </top>
      <bottom/>
      <diagonal/>
    </border>
    <border>
      <left style="dashed">
        <color rgb="FF000000"/>
      </left>
      <right/>
      <top/>
      <bottom style="medium">
        <color rgb="FF000000"/>
      </bottom>
      <diagonal/>
    </border>
    <border>
      <left/>
      <right style="dashed">
        <color rgb="FF000000"/>
      </right>
      <top/>
      <bottom/>
      <diagonal/>
    </border>
    <border>
      <left/>
      <right style="dashed">
        <color rgb="FF000000"/>
      </right>
      <top/>
      <bottom style="thin">
        <color indexed="64"/>
      </bottom>
      <diagonal/>
    </border>
  </borders>
  <cellStyleXfs count="4">
    <xf numFmtId="0" fontId="0" fillId="0" borderId="0">
      <alignment vertical="center"/>
    </xf>
    <xf numFmtId="38" fontId="6" fillId="0" borderId="0" applyFon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cellStyleXfs>
  <cellXfs count="399">
    <xf numFmtId="0" fontId="0" fillId="0" borderId="0" xfId="0">
      <alignment vertical="center"/>
    </xf>
    <xf numFmtId="0" fontId="0" fillId="0" borderId="1" xfId="0" applyBorder="1">
      <alignment vertical="center"/>
    </xf>
    <xf numFmtId="0" fontId="0" fillId="2" borderId="1" xfId="0" applyFill="1" applyBorder="1">
      <alignment vertical="center"/>
    </xf>
    <xf numFmtId="0" fontId="0" fillId="0" borderId="1" xfId="0" applyBorder="1" applyAlignment="1">
      <alignment horizontal="center" vertical="center"/>
    </xf>
    <xf numFmtId="0" fontId="0" fillId="0" borderId="0" xfId="0" applyAlignment="1">
      <alignment horizontal="center" vertical="center"/>
    </xf>
    <xf numFmtId="57" fontId="0" fillId="0" borderId="1" xfId="0" applyNumberFormat="1" applyBorder="1">
      <alignment vertical="center"/>
    </xf>
    <xf numFmtId="0" fontId="0" fillId="3" borderId="1" xfId="0" applyFill="1" applyBorder="1">
      <alignment vertical="center"/>
    </xf>
    <xf numFmtId="176" fontId="0" fillId="3" borderId="1" xfId="0" applyNumberFormat="1" applyFill="1" applyBorder="1">
      <alignmen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4" borderId="2" xfId="0" applyFill="1" applyBorder="1" applyAlignment="1">
      <alignment horizontal="center" vertical="center"/>
    </xf>
    <xf numFmtId="0" fontId="0" fillId="4" borderId="1" xfId="0" applyFill="1" applyBorder="1">
      <alignment vertical="center"/>
    </xf>
    <xf numFmtId="0" fontId="5" fillId="5" borderId="0" xfId="0" applyFont="1" applyFill="1">
      <alignment vertical="center"/>
    </xf>
    <xf numFmtId="0" fontId="7" fillId="0" borderId="0" xfId="0" applyFont="1">
      <alignment vertical="center"/>
    </xf>
    <xf numFmtId="0" fontId="0" fillId="0" borderId="7" xfId="0" applyBorder="1">
      <alignment vertical="center"/>
    </xf>
    <xf numFmtId="0" fontId="0" fillId="0" borderId="20" xfId="0" applyBorder="1">
      <alignment vertical="center"/>
    </xf>
    <xf numFmtId="0" fontId="0" fillId="5" borderId="7" xfId="0" applyFill="1" applyBorder="1">
      <alignment vertical="center"/>
    </xf>
    <xf numFmtId="0" fontId="0" fillId="5" borderId="0" xfId="0" applyFill="1">
      <alignment vertical="center"/>
    </xf>
    <xf numFmtId="0" fontId="0" fillId="0" borderId="6" xfId="0" applyBorder="1">
      <alignment vertical="center"/>
    </xf>
    <xf numFmtId="0" fontId="0" fillId="7" borderId="23" xfId="0" applyFill="1" applyBorder="1" applyAlignment="1">
      <alignment horizontal="center" vertical="center"/>
    </xf>
    <xf numFmtId="178" fontId="2" fillId="7" borderId="24" xfId="0" applyNumberFormat="1" applyFont="1" applyFill="1" applyBorder="1" applyAlignment="1">
      <alignment horizontal="center" vertical="center"/>
    </xf>
    <xf numFmtId="0" fontId="0" fillId="7" borderId="25" xfId="0" applyFill="1" applyBorder="1" applyAlignment="1">
      <alignment horizontal="center" vertical="center"/>
    </xf>
    <xf numFmtId="0" fontId="0" fillId="7" borderId="26" xfId="0" applyFill="1" applyBorder="1" applyAlignment="1">
      <alignment horizontal="center" vertical="center"/>
    </xf>
    <xf numFmtId="0" fontId="10" fillId="7" borderId="26" xfId="0" applyFont="1" applyFill="1" applyBorder="1" applyAlignment="1">
      <alignment horizontal="center" vertical="center" wrapText="1"/>
    </xf>
    <xf numFmtId="0" fontId="0" fillId="0" borderId="28" xfId="0" applyBorder="1" applyAlignment="1">
      <alignment horizontal="right" vertical="center"/>
    </xf>
    <xf numFmtId="0" fontId="0" fillId="0" borderId="29" xfId="0" applyBorder="1" applyAlignment="1">
      <alignment horizontal="right" vertical="center"/>
    </xf>
    <xf numFmtId="0" fontId="0" fillId="5" borderId="30" xfId="0" applyFill="1" applyBorder="1">
      <alignment vertical="center"/>
    </xf>
    <xf numFmtId="57" fontId="0" fillId="0" borderId="31" xfId="0" applyNumberFormat="1" applyBorder="1">
      <alignment vertical="center"/>
    </xf>
    <xf numFmtId="0" fontId="0" fillId="0" borderId="32" xfId="0" applyBorder="1">
      <alignment vertical="center"/>
    </xf>
    <xf numFmtId="57" fontId="0" fillId="0" borderId="33" xfId="0" applyNumberFormat="1" applyBorder="1">
      <alignment vertical="center"/>
    </xf>
    <xf numFmtId="57" fontId="0" fillId="0" borderId="27" xfId="0" applyNumberFormat="1" applyBorder="1" applyAlignment="1">
      <alignment vertical="center" wrapText="1"/>
    </xf>
    <xf numFmtId="57" fontId="0" fillId="0" borderId="27" xfId="0" applyNumberFormat="1" applyBorder="1">
      <alignment vertical="center"/>
    </xf>
    <xf numFmtId="0" fontId="0" fillId="0" borderId="34" xfId="0" applyBorder="1">
      <alignment vertical="center"/>
    </xf>
    <xf numFmtId="0" fontId="0" fillId="0" borderId="35" xfId="0" applyBorder="1" applyAlignment="1">
      <alignment horizontal="right" vertical="center"/>
    </xf>
    <xf numFmtId="0" fontId="0" fillId="0" borderId="36" xfId="0" applyBorder="1" applyAlignment="1">
      <alignment horizontal="right" vertical="center"/>
    </xf>
    <xf numFmtId="0" fontId="0" fillId="0" borderId="37" xfId="0" applyBorder="1">
      <alignment vertical="center"/>
    </xf>
    <xf numFmtId="57" fontId="0" fillId="0" borderId="33" xfId="0" applyNumberFormat="1" applyBorder="1" applyAlignment="1">
      <alignment vertical="center" wrapText="1"/>
    </xf>
    <xf numFmtId="0" fontId="0" fillId="5" borderId="21" xfId="0" applyFill="1" applyBorder="1">
      <alignment vertical="center"/>
    </xf>
    <xf numFmtId="0" fontId="0" fillId="0" borderId="38" xfId="0" applyBorder="1">
      <alignment vertical="center"/>
    </xf>
    <xf numFmtId="0" fontId="0" fillId="0" borderId="39" xfId="0" applyBorder="1" applyAlignment="1">
      <alignment horizontal="right" vertical="center"/>
    </xf>
    <xf numFmtId="0" fontId="0" fillId="0" borderId="40" xfId="0" applyBorder="1" applyAlignment="1">
      <alignment horizontal="right" vertical="center"/>
    </xf>
    <xf numFmtId="0" fontId="0" fillId="5" borderId="54" xfId="0" applyFill="1" applyBorder="1">
      <alignment vertical="center"/>
    </xf>
    <xf numFmtId="57" fontId="0" fillId="0" borderId="38" xfId="0" applyNumberFormat="1" applyBorder="1">
      <alignment vertical="center"/>
    </xf>
    <xf numFmtId="0" fontId="0" fillId="0" borderId="55" xfId="0" applyBorder="1">
      <alignment vertical="center"/>
    </xf>
    <xf numFmtId="0" fontId="0" fillId="5" borderId="56" xfId="0" applyFill="1" applyBorder="1">
      <alignment vertical="center"/>
    </xf>
    <xf numFmtId="0" fontId="0" fillId="0" borderId="57" xfId="0" applyBorder="1">
      <alignment vertical="center"/>
    </xf>
    <xf numFmtId="0" fontId="0" fillId="0" borderId="58" xfId="0" applyBorder="1" applyAlignment="1">
      <alignment horizontal="center" vertical="center"/>
    </xf>
    <xf numFmtId="0" fontId="4" fillId="7" borderId="59" xfId="0" applyFont="1" applyFill="1" applyBorder="1" applyAlignment="1">
      <alignment horizontal="center" vertical="center" wrapText="1"/>
    </xf>
    <xf numFmtId="0" fontId="0" fillId="0" borderId="60" xfId="0" applyBorder="1" applyAlignment="1">
      <alignment horizontal="center" vertical="center"/>
    </xf>
    <xf numFmtId="0" fontId="0" fillId="0" borderId="29" xfId="0" applyBorder="1">
      <alignment vertical="center"/>
    </xf>
    <xf numFmtId="0" fontId="0" fillId="0" borderId="36" xfId="0" applyBorder="1">
      <alignment vertical="center"/>
    </xf>
    <xf numFmtId="0" fontId="0" fillId="0" borderId="40" xfId="0" applyBorder="1">
      <alignment vertical="center"/>
    </xf>
    <xf numFmtId="0" fontId="0" fillId="0" borderId="61" xfId="0" applyBorder="1" applyAlignment="1">
      <alignment horizontal="center"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5" fillId="0" borderId="0" xfId="0" applyFont="1">
      <alignment vertical="center"/>
    </xf>
    <xf numFmtId="0" fontId="17" fillId="0" borderId="0" xfId="0" applyFont="1">
      <alignment vertical="center"/>
    </xf>
    <xf numFmtId="0" fontId="19" fillId="0" borderId="6" xfId="0" applyFont="1" applyBorder="1">
      <alignment vertical="center"/>
    </xf>
    <xf numFmtId="0" fontId="18" fillId="0" borderId="6" xfId="0" applyFont="1" applyBorder="1">
      <alignment vertical="center"/>
    </xf>
    <xf numFmtId="0" fontId="20" fillId="0" borderId="0" xfId="0" applyFont="1">
      <alignment vertical="center"/>
    </xf>
    <xf numFmtId="0" fontId="20" fillId="0" borderId="7" xfId="0" applyFont="1" applyBorder="1" applyAlignment="1">
      <alignment horizontal="center" vertical="center"/>
    </xf>
    <xf numFmtId="0" fontId="19" fillId="0" borderId="7" xfId="0" applyFont="1" applyBorder="1" applyAlignment="1">
      <alignment horizontal="center" vertical="center"/>
    </xf>
    <xf numFmtId="14" fontId="20" fillId="0" borderId="7" xfId="0" applyNumberFormat="1" applyFont="1" applyBorder="1" applyAlignment="1">
      <alignment horizontal="center" vertical="center"/>
    </xf>
    <xf numFmtId="0" fontId="20" fillId="0" borderId="7" xfId="0" applyFont="1" applyBorder="1">
      <alignment vertical="center"/>
    </xf>
    <xf numFmtId="0" fontId="19" fillId="0" borderId="7" xfId="0" applyFont="1" applyBorder="1">
      <alignment vertical="center"/>
    </xf>
    <xf numFmtId="0" fontId="21" fillId="8" borderId="7" xfId="0" applyFont="1" applyFill="1" applyBorder="1" applyAlignment="1">
      <alignment horizontal="center" vertical="center" wrapText="1"/>
    </xf>
    <xf numFmtId="0" fontId="21" fillId="8" borderId="0" xfId="0" applyFont="1" applyFill="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right" vertical="center" wrapText="1"/>
    </xf>
    <xf numFmtId="0" fontId="0" fillId="2" borderId="1" xfId="0" applyFill="1" applyBorder="1" applyAlignment="1">
      <alignment horizontal="center" vertical="center"/>
    </xf>
    <xf numFmtId="0" fontId="23" fillId="0" borderId="0" xfId="0" applyFont="1">
      <alignment vertical="center"/>
    </xf>
    <xf numFmtId="38" fontId="23" fillId="0" borderId="0" xfId="1" applyFont="1" applyFill="1">
      <alignment vertical="center"/>
    </xf>
    <xf numFmtId="0" fontId="23" fillId="0" borderId="0" xfId="0" applyFont="1" applyAlignment="1">
      <alignment horizontal="center" vertical="center"/>
    </xf>
    <xf numFmtId="0" fontId="23" fillId="0" borderId="0" xfId="0" applyFont="1" applyAlignment="1">
      <alignment horizontal="right" vertical="center"/>
    </xf>
    <xf numFmtId="0" fontId="23" fillId="0" borderId="62" xfId="0" applyFont="1" applyBorder="1">
      <alignment vertical="center"/>
    </xf>
    <xf numFmtId="0" fontId="23" fillId="0" borderId="46" xfId="0" applyFont="1" applyBorder="1" applyAlignment="1">
      <alignment horizontal="right" vertical="center"/>
    </xf>
    <xf numFmtId="0" fontId="23" fillId="0" borderId="47" xfId="0" applyFont="1" applyBorder="1" applyAlignment="1">
      <alignment horizontal="right" vertical="center"/>
    </xf>
    <xf numFmtId="0" fontId="23" fillId="0" borderId="62" xfId="0" applyFont="1" applyBorder="1" applyAlignment="1">
      <alignment horizontal="right" vertical="center"/>
    </xf>
    <xf numFmtId="0" fontId="24" fillId="0" borderId="16" xfId="0" applyFont="1" applyBorder="1" applyAlignment="1">
      <alignment horizontal="right" vertical="center"/>
    </xf>
    <xf numFmtId="0" fontId="23" fillId="0" borderId="7" xfId="0" applyFont="1" applyBorder="1">
      <alignment vertical="center"/>
    </xf>
    <xf numFmtId="38" fontId="23" fillId="0" borderId="7" xfId="1" applyFont="1" applyFill="1" applyBorder="1">
      <alignment vertical="center"/>
    </xf>
    <xf numFmtId="0" fontId="23" fillId="0" borderId="12" xfId="0" applyFont="1" applyBorder="1">
      <alignment vertical="center"/>
    </xf>
    <xf numFmtId="0" fontId="23" fillId="0" borderId="9" xfId="0" applyFont="1" applyBorder="1" applyAlignment="1">
      <alignment horizontal="right" vertical="center"/>
    </xf>
    <xf numFmtId="0" fontId="23" fillId="0" borderId="7" xfId="0" applyFont="1" applyBorder="1" applyAlignment="1">
      <alignment horizontal="right" vertical="center"/>
    </xf>
    <xf numFmtId="0" fontId="23" fillId="0" borderId="12" xfId="0" applyFont="1" applyBorder="1" applyAlignment="1">
      <alignment horizontal="right" vertical="center"/>
    </xf>
    <xf numFmtId="0" fontId="24" fillId="0" borderId="9" xfId="0" applyFont="1" applyBorder="1" applyAlignment="1">
      <alignment horizontal="right" vertical="center"/>
    </xf>
    <xf numFmtId="0" fontId="23" fillId="0" borderId="18" xfId="0" applyFont="1" applyBorder="1" applyAlignment="1">
      <alignment horizontal="right" vertical="center"/>
    </xf>
    <xf numFmtId="0" fontId="23" fillId="0" borderId="8" xfId="0" applyFont="1" applyBorder="1">
      <alignment vertical="center"/>
    </xf>
    <xf numFmtId="0" fontId="23" fillId="0" borderId="63" xfId="0" applyFont="1" applyBorder="1" applyAlignment="1">
      <alignment horizontal="right" vertical="center"/>
    </xf>
    <xf numFmtId="0" fontId="23" fillId="0" borderId="8" xfId="0" applyFont="1" applyBorder="1" applyAlignment="1">
      <alignment vertical="center" shrinkToFit="1"/>
    </xf>
    <xf numFmtId="0" fontId="23" fillId="0" borderId="19" xfId="0" applyFont="1" applyBorder="1" applyAlignment="1">
      <alignment horizontal="right" vertical="center"/>
    </xf>
    <xf numFmtId="0" fontId="23" fillId="0" borderId="17" xfId="0" applyFont="1" applyBorder="1" applyAlignment="1">
      <alignment horizontal="right" vertical="center"/>
    </xf>
    <xf numFmtId="0" fontId="25" fillId="0" borderId="9" xfId="0" applyFont="1" applyBorder="1" applyAlignment="1">
      <alignment horizontal="right" vertical="center"/>
    </xf>
    <xf numFmtId="0" fontId="23" fillId="3" borderId="46" xfId="0" applyFont="1" applyFill="1" applyBorder="1" applyAlignment="1">
      <alignment horizontal="right" vertical="center"/>
    </xf>
    <xf numFmtId="0" fontId="23" fillId="3" borderId="47" xfId="0" applyFont="1" applyFill="1" applyBorder="1" applyAlignment="1">
      <alignment horizontal="right" vertical="center"/>
    </xf>
    <xf numFmtId="0" fontId="23" fillId="3" borderId="48" xfId="0" applyFont="1" applyFill="1" applyBorder="1" applyAlignment="1">
      <alignment horizontal="right" vertical="center"/>
    </xf>
    <xf numFmtId="177" fontId="23" fillId="3" borderId="0" xfId="1" applyNumberFormat="1" applyFont="1" applyFill="1" applyBorder="1" applyAlignment="1">
      <alignment horizontal="right" vertical="center"/>
    </xf>
    <xf numFmtId="177" fontId="23" fillId="3" borderId="44" xfId="1" applyNumberFormat="1" applyFont="1" applyFill="1" applyBorder="1" applyAlignment="1">
      <alignment horizontal="right" vertical="center"/>
    </xf>
    <xf numFmtId="2" fontId="23" fillId="3" borderId="43" xfId="0" applyNumberFormat="1" applyFont="1" applyFill="1" applyBorder="1">
      <alignment vertical="center"/>
    </xf>
    <xf numFmtId="0" fontId="23" fillId="3" borderId="7" xfId="0" applyFont="1" applyFill="1" applyBorder="1" applyAlignment="1">
      <alignment horizontal="center" vertical="center"/>
    </xf>
    <xf numFmtId="0" fontId="23" fillId="3" borderId="41" xfId="0" applyFont="1" applyFill="1" applyBorder="1" applyAlignment="1">
      <alignment horizontal="right" vertical="center"/>
    </xf>
    <xf numFmtId="0" fontId="23" fillId="3" borderId="15" xfId="0" applyFont="1" applyFill="1" applyBorder="1" applyAlignment="1">
      <alignment horizontal="right" vertical="center"/>
    </xf>
    <xf numFmtId="0" fontId="23" fillId="3" borderId="13" xfId="0" applyFont="1" applyFill="1" applyBorder="1" applyAlignment="1">
      <alignment horizontal="right" vertical="center"/>
    </xf>
    <xf numFmtId="0" fontId="23" fillId="3" borderId="42" xfId="0" applyFont="1" applyFill="1" applyBorder="1" applyAlignment="1">
      <alignment horizontal="right" vertical="center"/>
    </xf>
    <xf numFmtId="0" fontId="23" fillId="3" borderId="12" xfId="0" applyFont="1" applyFill="1" applyBorder="1" applyAlignment="1">
      <alignment horizontal="right" vertical="center"/>
    </xf>
    <xf numFmtId="178" fontId="23" fillId="3" borderId="49" xfId="0" applyNumberFormat="1" applyFont="1" applyFill="1" applyBorder="1" applyAlignment="1">
      <alignment horizontal="center" vertical="center"/>
    </xf>
    <xf numFmtId="0" fontId="23" fillId="3" borderId="11" xfId="0" applyFont="1" applyFill="1" applyBorder="1" applyAlignment="1">
      <alignment horizontal="center" vertical="center"/>
    </xf>
    <xf numFmtId="0" fontId="23" fillId="3" borderId="50" xfId="0" applyFont="1" applyFill="1" applyBorder="1" applyAlignment="1">
      <alignment horizontal="center" vertical="center"/>
    </xf>
    <xf numFmtId="0" fontId="23" fillId="3" borderId="68" xfId="0" applyFont="1" applyFill="1" applyBorder="1" applyAlignment="1">
      <alignment horizontal="center" vertical="center"/>
    </xf>
    <xf numFmtId="0" fontId="0" fillId="0" borderId="71" xfId="0" applyBorder="1" applyAlignment="1">
      <alignment horizontal="center" vertical="center"/>
    </xf>
    <xf numFmtId="176" fontId="0" fillId="3" borderId="4" xfId="0" applyNumberFormat="1" applyFill="1" applyBorder="1" applyAlignment="1">
      <alignment horizontal="center" vertical="center"/>
    </xf>
    <xf numFmtId="0" fontId="0" fillId="3" borderId="67" xfId="0" applyFill="1" applyBorder="1" applyAlignment="1">
      <alignment horizontal="center" vertical="center"/>
    </xf>
    <xf numFmtId="0" fontId="0" fillId="0" borderId="2" xfId="0" applyBorder="1" applyAlignment="1">
      <alignment horizontal="center" vertical="center"/>
    </xf>
    <xf numFmtId="0" fontId="32" fillId="0" borderId="0" xfId="0" applyFont="1">
      <alignment vertical="center"/>
    </xf>
    <xf numFmtId="0" fontId="32" fillId="0" borderId="0" xfId="0" applyFont="1" applyAlignment="1">
      <alignment horizontal="center" vertical="center"/>
    </xf>
    <xf numFmtId="0" fontId="20" fillId="2" borderId="7" xfId="0" applyFont="1" applyFill="1" applyBorder="1" applyAlignment="1">
      <alignment horizontal="center" vertical="center"/>
    </xf>
    <xf numFmtId="0" fontId="19" fillId="2" borderId="7" xfId="0" applyFont="1" applyFill="1" applyBorder="1" applyAlignment="1">
      <alignment horizontal="center" vertical="center"/>
    </xf>
    <xf numFmtId="0" fontId="14" fillId="2" borderId="56" xfId="0" applyFont="1" applyFill="1" applyBorder="1" applyAlignment="1">
      <alignment horizontal="center" vertical="center"/>
    </xf>
    <xf numFmtId="0" fontId="16" fillId="2" borderId="56" xfId="0" applyFont="1" applyFill="1" applyBorder="1" applyAlignment="1">
      <alignment horizontal="center" vertical="center"/>
    </xf>
    <xf numFmtId="0" fontId="2" fillId="11" borderId="0" xfId="0" applyFont="1" applyFill="1" applyAlignment="1">
      <alignment horizontal="center" vertical="center"/>
    </xf>
    <xf numFmtId="0" fontId="2" fillId="11" borderId="47" xfId="0" applyFont="1" applyFill="1" applyBorder="1" applyAlignment="1">
      <alignment horizontal="center" vertical="center"/>
    </xf>
    <xf numFmtId="57" fontId="0" fillId="0" borderId="34" xfId="0" applyNumberFormat="1" applyBorder="1">
      <alignment vertical="center"/>
    </xf>
    <xf numFmtId="0" fontId="0" fillId="0" borderId="27" xfId="0" applyBorder="1">
      <alignment vertical="center"/>
    </xf>
    <xf numFmtId="0" fontId="34" fillId="0" borderId="0" xfId="0" applyFont="1" applyAlignment="1">
      <alignment horizontal="right" vertical="center"/>
    </xf>
    <xf numFmtId="0" fontId="34" fillId="0" borderId="0" xfId="0" applyFont="1">
      <alignment vertical="center"/>
    </xf>
    <xf numFmtId="0" fontId="34" fillId="5" borderId="0" xfId="0" applyFont="1" applyFill="1">
      <alignment vertical="center"/>
    </xf>
    <xf numFmtId="0" fontId="0" fillId="0" borderId="0" xfId="0" applyAlignment="1">
      <alignment horizontal="left" vertical="center"/>
    </xf>
    <xf numFmtId="0" fontId="33" fillId="10" borderId="76" xfId="0" applyFont="1" applyFill="1" applyBorder="1" applyAlignment="1">
      <alignment horizontal="center" vertical="center"/>
    </xf>
    <xf numFmtId="0" fontId="39" fillId="0" borderId="79" xfId="0" applyFont="1" applyBorder="1" applyAlignment="1">
      <alignment vertical="center" wrapText="1"/>
    </xf>
    <xf numFmtId="0" fontId="32" fillId="0" borderId="81" xfId="0" applyFont="1" applyBorder="1" applyAlignment="1">
      <alignment horizontal="center" vertical="center"/>
    </xf>
    <xf numFmtId="0" fontId="32" fillId="0" borderId="82" xfId="0" applyFont="1" applyBorder="1" applyAlignment="1">
      <alignment horizontal="center" vertical="center"/>
    </xf>
    <xf numFmtId="0" fontId="32" fillId="0" borderId="85" xfId="0" applyFont="1" applyBorder="1">
      <alignment vertical="center"/>
    </xf>
    <xf numFmtId="0" fontId="32" fillId="0" borderId="86" xfId="0" applyFont="1" applyBorder="1">
      <alignment vertical="center"/>
    </xf>
    <xf numFmtId="0" fontId="32" fillId="0" borderId="79" xfId="0" applyFont="1" applyBorder="1">
      <alignment vertical="center"/>
    </xf>
    <xf numFmtId="0" fontId="32" fillId="12" borderId="80" xfId="0" applyFont="1" applyFill="1" applyBorder="1" applyAlignment="1">
      <alignment vertical="center" wrapText="1"/>
    </xf>
    <xf numFmtId="0" fontId="39" fillId="3" borderId="80" xfId="0" applyFont="1" applyFill="1" applyBorder="1" applyAlignment="1">
      <alignment vertical="center" wrapText="1"/>
    </xf>
    <xf numFmtId="0" fontId="32" fillId="0" borderId="79" xfId="0" applyFont="1" applyBorder="1" applyAlignment="1">
      <alignment vertical="center" wrapText="1"/>
    </xf>
    <xf numFmtId="0" fontId="32" fillId="0" borderId="0" xfId="0" applyFont="1" applyAlignment="1">
      <alignment horizontal="right" vertical="center"/>
    </xf>
    <xf numFmtId="0" fontId="32" fillId="0" borderId="92" xfId="0" applyFont="1" applyBorder="1" applyAlignment="1">
      <alignment vertical="center" wrapText="1"/>
    </xf>
    <xf numFmtId="0" fontId="32" fillId="10" borderId="92" xfId="0" applyFont="1" applyFill="1" applyBorder="1" applyAlignment="1">
      <alignment vertical="center" wrapText="1"/>
    </xf>
    <xf numFmtId="0" fontId="31" fillId="10" borderId="92" xfId="2" applyFill="1" applyBorder="1" applyAlignment="1">
      <alignment vertical="center" wrapText="1"/>
    </xf>
    <xf numFmtId="0" fontId="30" fillId="5" borderId="96" xfId="0" applyFont="1" applyFill="1" applyBorder="1" applyAlignment="1">
      <alignment horizontal="center" vertical="center" wrapText="1"/>
    </xf>
    <xf numFmtId="14" fontId="0" fillId="0" borderId="97" xfId="0" applyNumberFormat="1" applyBorder="1" applyAlignment="1">
      <alignment horizontal="center" vertical="center"/>
    </xf>
    <xf numFmtId="0" fontId="0" fillId="3" borderId="74" xfId="0" applyFill="1" applyBorder="1" applyAlignment="1">
      <alignment horizontal="center" vertical="center" wrapText="1"/>
    </xf>
    <xf numFmtId="0" fontId="34" fillId="0" borderId="0" xfId="0" applyFont="1" applyAlignment="1">
      <alignment horizontal="center" vertical="center"/>
    </xf>
    <xf numFmtId="0" fontId="42" fillId="0" borderId="22" xfId="0" applyFont="1" applyBorder="1" applyAlignment="1">
      <alignment horizontal="left" vertical="center" wrapText="1"/>
    </xf>
    <xf numFmtId="0" fontId="42" fillId="0" borderId="16" xfId="0" applyFont="1" applyBorder="1" applyAlignment="1">
      <alignment horizontal="left" vertical="center" wrapText="1"/>
    </xf>
    <xf numFmtId="0" fontId="42" fillId="0" borderId="21" xfId="0" applyFont="1" applyBorder="1" applyAlignment="1">
      <alignment horizontal="left" vertical="center" wrapText="1"/>
    </xf>
    <xf numFmtId="0" fontId="3" fillId="0" borderId="0" xfId="0" applyFont="1" applyAlignment="1">
      <alignment vertical="top" wrapText="1"/>
    </xf>
    <xf numFmtId="0" fontId="34" fillId="0" borderId="0" xfId="0" applyFont="1" applyAlignment="1">
      <alignment horizontal="left" vertical="center"/>
    </xf>
    <xf numFmtId="22" fontId="34" fillId="0" borderId="0" xfId="0" applyNumberFormat="1" applyFont="1" applyAlignment="1">
      <alignment horizontal="center" vertical="center"/>
    </xf>
    <xf numFmtId="0" fontId="43" fillId="0" borderId="104" xfId="0" applyFont="1" applyBorder="1" applyAlignment="1">
      <alignment horizontal="left" vertical="center" wrapText="1"/>
    </xf>
    <xf numFmtId="0" fontId="43" fillId="0" borderId="56" xfId="0" applyFont="1" applyBorder="1" applyAlignment="1">
      <alignment horizontal="left" vertical="center" wrapText="1"/>
    </xf>
    <xf numFmtId="0" fontId="44" fillId="0" borderId="5" xfId="0" applyFont="1" applyBorder="1" applyAlignment="1">
      <alignment horizontal="left" vertical="center" wrapText="1"/>
    </xf>
    <xf numFmtId="0" fontId="43" fillId="0" borderId="25" xfId="0" applyFont="1" applyBorder="1" applyAlignment="1">
      <alignment vertical="center" wrapText="1"/>
    </xf>
    <xf numFmtId="0" fontId="43" fillId="0" borderId="21" xfId="0" applyFont="1" applyBorder="1" applyAlignment="1">
      <alignment vertical="center" wrapText="1"/>
    </xf>
    <xf numFmtId="0" fontId="43" fillId="0" borderId="7" xfId="0" applyFont="1" applyBorder="1" applyAlignment="1">
      <alignment horizontal="left" vertical="center" wrapText="1"/>
    </xf>
    <xf numFmtId="0" fontId="47" fillId="0" borderId="5" xfId="0" applyFont="1" applyBorder="1" applyAlignment="1">
      <alignment horizontal="left" vertical="center" wrapText="1"/>
    </xf>
    <xf numFmtId="0" fontId="44" fillId="0" borderId="21" xfId="0" applyFont="1" applyBorder="1" applyAlignment="1">
      <alignment horizontal="left" vertical="center" wrapText="1"/>
    </xf>
    <xf numFmtId="0" fontId="51" fillId="0" borderId="5" xfId="0" applyFont="1" applyBorder="1" applyAlignment="1">
      <alignment horizontal="left" vertical="center" wrapText="1"/>
    </xf>
    <xf numFmtId="0" fontId="43" fillId="0" borderId="21" xfId="0" applyFont="1" applyBorder="1" applyAlignment="1">
      <alignment horizontal="left" vertical="center" wrapText="1"/>
    </xf>
    <xf numFmtId="0" fontId="44" fillId="0" borderId="56" xfId="0" applyFont="1" applyBorder="1" applyAlignment="1">
      <alignment horizontal="left" vertical="center" wrapText="1"/>
    </xf>
    <xf numFmtId="0" fontId="52" fillId="0" borderId="5" xfId="0" applyFont="1" applyBorder="1" applyAlignment="1">
      <alignment horizontal="left" vertical="center" wrapText="1"/>
    </xf>
    <xf numFmtId="0" fontId="42" fillId="0" borderId="5" xfId="0" applyFont="1" applyBorder="1" applyAlignment="1">
      <alignment horizontal="left" vertical="center" wrapText="1"/>
    </xf>
    <xf numFmtId="0" fontId="43" fillId="0" borderId="5" xfId="0" applyFont="1" applyBorder="1" applyAlignment="1">
      <alignment horizontal="left" vertical="center" wrapText="1"/>
    </xf>
    <xf numFmtId="0" fontId="44" fillId="0" borderId="41" xfId="0" applyFont="1" applyBorder="1" applyAlignment="1">
      <alignment horizontal="center" vertical="center"/>
    </xf>
    <xf numFmtId="0" fontId="44" fillId="0" borderId="42" xfId="0" applyFont="1" applyBorder="1" applyAlignment="1">
      <alignment horizontal="center" vertical="center"/>
    </xf>
    <xf numFmtId="0" fontId="44" fillId="0" borderId="117" xfId="0" applyFont="1" applyBorder="1" applyAlignment="1">
      <alignment horizontal="center" vertical="center"/>
    </xf>
    <xf numFmtId="0" fontId="43" fillId="0" borderId="100" xfId="0" applyFont="1" applyBorder="1" applyAlignment="1">
      <alignment horizontal="left" vertical="center" wrapText="1"/>
    </xf>
    <xf numFmtId="0" fontId="43" fillId="0" borderId="103" xfId="0" applyFont="1" applyBorder="1" applyAlignment="1">
      <alignment horizontal="center" vertical="center"/>
    </xf>
    <xf numFmtId="0" fontId="43" fillId="0" borderId="106" xfId="0" applyFont="1" applyBorder="1" applyAlignment="1">
      <alignment horizontal="center" vertical="center"/>
    </xf>
    <xf numFmtId="0" fontId="43" fillId="0" borderId="60" xfId="0" applyFont="1" applyBorder="1">
      <alignment vertical="center"/>
    </xf>
    <xf numFmtId="0" fontId="43" fillId="0" borderId="108" xfId="0" applyFont="1" applyBorder="1" applyAlignment="1">
      <alignment horizontal="center" vertical="center"/>
    </xf>
    <xf numFmtId="0" fontId="43" fillId="0" borderId="61" xfId="0" applyFont="1" applyBorder="1">
      <alignment vertical="center"/>
    </xf>
    <xf numFmtId="0" fontId="43" fillId="0" borderId="109" xfId="0" applyFont="1" applyBorder="1" applyAlignment="1">
      <alignment horizontal="center" vertical="center"/>
    </xf>
    <xf numFmtId="0" fontId="43" fillId="0" borderId="58" xfId="0" applyFont="1" applyBorder="1" applyAlignment="1">
      <alignment horizontal="center" vertical="center"/>
    </xf>
    <xf numFmtId="0" fontId="43" fillId="0" borderId="111" xfId="0" applyFont="1" applyBorder="1" applyAlignment="1">
      <alignment horizontal="center" vertical="center"/>
    </xf>
    <xf numFmtId="0" fontId="43" fillId="0" borderId="101" xfId="0" applyFont="1" applyBorder="1" applyAlignment="1">
      <alignment horizontal="center" vertical="center"/>
    </xf>
    <xf numFmtId="0" fontId="43" fillId="0" borderId="113" xfId="0" applyFont="1" applyBorder="1" applyAlignment="1">
      <alignment horizontal="center" vertical="center"/>
    </xf>
    <xf numFmtId="0" fontId="43" fillId="0" borderId="61" xfId="0" applyFont="1" applyBorder="1" applyAlignment="1">
      <alignment horizontal="center" vertical="center"/>
    </xf>
    <xf numFmtId="0" fontId="43" fillId="0" borderId="10" xfId="0" applyFont="1" applyBorder="1" applyAlignment="1">
      <alignment horizontal="center" vertical="center"/>
    </xf>
    <xf numFmtId="0" fontId="43" fillId="0" borderId="115" xfId="0" applyFont="1" applyBorder="1" applyAlignment="1">
      <alignment horizontal="center" vertical="center"/>
    </xf>
    <xf numFmtId="0" fontId="43" fillId="0" borderId="60" xfId="0" applyFont="1" applyBorder="1" applyAlignment="1">
      <alignment horizontal="left" vertical="center"/>
    </xf>
    <xf numFmtId="0" fontId="43" fillId="0" borderId="108" xfId="0" applyFont="1" applyBorder="1" applyAlignment="1">
      <alignment horizontal="left" vertical="center"/>
    </xf>
    <xf numFmtId="0" fontId="43" fillId="0" borderId="60" xfId="0" applyFont="1" applyBorder="1" applyAlignment="1">
      <alignment horizontal="center" vertical="center"/>
    </xf>
    <xf numFmtId="0" fontId="43" fillId="0" borderId="111" xfId="0" applyFont="1" applyBorder="1" applyAlignment="1">
      <alignment horizontal="center" vertical="center" wrapText="1"/>
    </xf>
    <xf numFmtId="0" fontId="43" fillId="0" borderId="108" xfId="0" applyFont="1" applyBorder="1" applyAlignment="1">
      <alignment horizontal="left" vertical="center" wrapText="1"/>
    </xf>
    <xf numFmtId="0" fontId="43" fillId="0" borderId="61" xfId="0" applyFont="1" applyBorder="1" applyAlignment="1">
      <alignment horizontal="left" vertical="center"/>
    </xf>
    <xf numFmtId="0" fontId="43" fillId="0" borderId="109" xfId="0" applyFont="1" applyBorder="1" applyAlignment="1">
      <alignment horizontal="left" vertical="center"/>
    </xf>
    <xf numFmtId="0" fontId="43" fillId="0" borderId="102" xfId="0" applyFont="1" applyBorder="1" applyAlignment="1">
      <alignment horizontal="center" vertical="top"/>
    </xf>
    <xf numFmtId="0" fontId="43" fillId="0" borderId="118" xfId="0" applyFont="1" applyBorder="1" applyAlignment="1">
      <alignment horizontal="center" vertical="top"/>
    </xf>
    <xf numFmtId="0" fontId="47" fillId="0" borderId="61" xfId="0" applyFont="1" applyBorder="1" applyAlignment="1">
      <alignment vertical="center" wrapText="1"/>
    </xf>
    <xf numFmtId="0" fontId="47" fillId="0" borderId="109" xfId="0" applyFont="1" applyBorder="1" applyAlignment="1">
      <alignment vertical="center" wrapText="1"/>
    </xf>
    <xf numFmtId="0" fontId="44" fillId="0" borderId="0" xfId="0" applyFont="1" applyAlignment="1">
      <alignment horizontal="right" vertical="center"/>
    </xf>
    <xf numFmtId="0" fontId="44" fillId="2" borderId="21" xfId="0" applyFont="1" applyFill="1" applyBorder="1" applyAlignment="1">
      <alignment horizontal="left" vertical="center" wrapText="1"/>
    </xf>
    <xf numFmtId="0" fontId="23" fillId="3" borderId="120" xfId="0" applyFont="1" applyFill="1" applyBorder="1" applyAlignment="1">
      <alignment horizontal="center" vertical="center"/>
    </xf>
    <xf numFmtId="0" fontId="56" fillId="0" borderId="0" xfId="0" applyFont="1">
      <alignment vertical="center"/>
    </xf>
    <xf numFmtId="0" fontId="21" fillId="5" borderId="56"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0" fillId="5" borderId="22" xfId="0" applyFill="1" applyBorder="1">
      <alignment vertical="center"/>
    </xf>
    <xf numFmtId="0" fontId="0" fillId="5" borderId="5" xfId="0" applyFill="1" applyBorder="1">
      <alignment vertical="center"/>
    </xf>
    <xf numFmtId="0" fontId="31" fillId="10" borderId="85" xfId="3" applyFill="1" applyBorder="1">
      <alignment vertical="center"/>
    </xf>
    <xf numFmtId="0" fontId="34" fillId="0" borderId="0" xfId="0" applyFont="1" applyAlignment="1">
      <alignment horizontal="left" vertical="center" wrapText="1"/>
    </xf>
    <xf numFmtId="0" fontId="32" fillId="10" borderId="76" xfId="0" applyFont="1" applyFill="1" applyBorder="1" applyAlignment="1">
      <alignment vertical="center" wrapText="1"/>
    </xf>
    <xf numFmtId="0" fontId="60" fillId="0" borderId="0" xfId="0" applyFont="1">
      <alignment vertical="center"/>
    </xf>
    <xf numFmtId="0" fontId="60" fillId="0" borderId="0" xfId="0" applyFont="1" applyAlignment="1">
      <alignmen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61" fillId="0" borderId="0" xfId="0" applyFont="1">
      <alignment vertical="center"/>
    </xf>
    <xf numFmtId="0" fontId="60" fillId="0" borderId="0" xfId="0" applyFont="1" applyAlignment="1">
      <alignment horizontal="center" vertical="center"/>
    </xf>
    <xf numFmtId="0" fontId="11" fillId="0" borderId="0" xfId="0" applyFont="1" applyAlignment="1">
      <alignment horizontal="center" vertical="center"/>
    </xf>
    <xf numFmtId="0" fontId="60" fillId="0" borderId="7" xfId="0" applyFont="1" applyBorder="1">
      <alignment vertical="center"/>
    </xf>
    <xf numFmtId="0" fontId="60" fillId="0" borderId="7" xfId="0" applyFont="1" applyBorder="1" applyAlignment="1">
      <alignment vertical="center" wrapText="1"/>
    </xf>
    <xf numFmtId="0" fontId="60" fillId="0" borderId="7" xfId="0" applyFont="1" applyBorder="1" applyAlignment="1">
      <alignment horizontal="left" vertical="center" wrapText="1"/>
    </xf>
    <xf numFmtId="0" fontId="60" fillId="12" borderId="7" xfId="0" applyFont="1" applyFill="1" applyBorder="1" applyAlignment="1">
      <alignment horizontal="center" vertical="center"/>
    </xf>
    <xf numFmtId="0" fontId="60" fillId="12" borderId="7" xfId="0" applyFont="1" applyFill="1" applyBorder="1" applyAlignment="1">
      <alignment horizontal="center" vertical="center" wrapText="1"/>
    </xf>
    <xf numFmtId="0" fontId="11" fillId="12" borderId="7" xfId="0" applyFont="1" applyFill="1" applyBorder="1" applyAlignment="1">
      <alignment horizontal="center" vertical="center"/>
    </xf>
    <xf numFmtId="0" fontId="23" fillId="0" borderId="0" xfId="0" applyFont="1" applyAlignment="1">
      <alignment vertical="center" wrapText="1"/>
    </xf>
    <xf numFmtId="0" fontId="61" fillId="0" borderId="0" xfId="0" applyFont="1" applyAlignment="1">
      <alignment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23" fillId="0" borderId="7" xfId="0" applyFont="1" applyBorder="1" applyAlignment="1">
      <alignment vertical="center" wrapText="1"/>
    </xf>
    <xf numFmtId="0" fontId="61" fillId="0" borderId="7" xfId="0" applyFont="1" applyBorder="1" applyAlignment="1">
      <alignment vertical="center" wrapText="1"/>
    </xf>
    <xf numFmtId="0" fontId="23" fillId="12" borderId="7" xfId="0" applyFont="1" applyFill="1" applyBorder="1" applyAlignment="1">
      <alignment horizontal="center" vertical="center" wrapText="1"/>
    </xf>
    <xf numFmtId="0" fontId="3" fillId="0" borderId="60" xfId="0" applyFont="1" applyBorder="1">
      <alignment vertical="center"/>
    </xf>
    <xf numFmtId="0" fontId="0" fillId="5" borderId="129" xfId="0" applyFill="1" applyBorder="1" applyAlignment="1">
      <alignment horizontal="center" vertical="center"/>
    </xf>
    <xf numFmtId="0" fontId="23" fillId="3" borderId="69"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51" xfId="0" applyFont="1" applyFill="1" applyBorder="1" applyAlignment="1">
      <alignment horizontal="center" vertical="center"/>
    </xf>
    <xf numFmtId="0" fontId="2" fillId="7" borderId="14" xfId="0" applyFont="1" applyFill="1" applyBorder="1" applyAlignment="1">
      <alignment horizontal="center" vertical="center"/>
    </xf>
    <xf numFmtId="0" fontId="28" fillId="7" borderId="7" xfId="0" applyFont="1" applyFill="1" applyBorder="1" applyAlignment="1">
      <alignment horizontal="center" vertical="center" wrapText="1"/>
    </xf>
    <xf numFmtId="38" fontId="28" fillId="7" borderId="7" xfId="1" applyFont="1" applyFill="1" applyBorder="1" applyAlignment="1">
      <alignment horizontal="center" vertical="center" wrapText="1"/>
    </xf>
    <xf numFmtId="0" fontId="2" fillId="3" borderId="7" xfId="0" applyFont="1" applyFill="1" applyBorder="1" applyAlignment="1">
      <alignment horizontal="center" vertical="center"/>
    </xf>
    <xf numFmtId="0" fontId="0" fillId="5" borderId="131" xfId="0" applyFill="1" applyBorder="1" applyAlignment="1">
      <alignment horizontal="center" vertical="center"/>
    </xf>
    <xf numFmtId="0" fontId="32" fillId="0" borderId="6" xfId="0" applyFont="1" applyBorder="1" applyAlignment="1">
      <alignment horizontal="center" vertical="center"/>
      <extLst>
        <ext xmlns:xfpb="http://schemas.microsoft.com/office/spreadsheetml/2022/featurepropertybag" uri="{C7286773-470A-42A8-94C5-96B5CB345126}">
          <xfpb:xfComplement i="0"/>
        </ext>
      </extLst>
    </xf>
    <xf numFmtId="0" fontId="32" fillId="0" borderId="19" xfId="0" applyFont="1" applyBorder="1" applyAlignment="1">
      <alignment horizontal="center" vertical="center"/>
      <extLst>
        <ext xmlns:xfpb="http://schemas.microsoft.com/office/spreadsheetml/2022/featurepropertybag" uri="{C7286773-470A-42A8-94C5-96B5CB345126}">
          <xfpb:xfComplement i="0"/>
        </ext>
      </extLst>
    </xf>
    <xf numFmtId="0" fontId="32" fillId="0" borderId="66" xfId="0" applyFont="1" applyBorder="1" applyAlignment="1">
      <alignment horizontal="center" vertical="center"/>
      <extLst>
        <ext xmlns:xfpb="http://schemas.microsoft.com/office/spreadsheetml/2022/featurepropertybag" uri="{C7286773-470A-42A8-94C5-96B5CB345126}">
          <xfpb:xfComplement i="0"/>
        </ext>
      </extLst>
    </xf>
    <xf numFmtId="0" fontId="32" fillId="0" borderId="0" xfId="0" applyFont="1" applyBorder="1" applyAlignment="1">
      <alignment horizontal="center" vertical="center"/>
      <extLst>
        <ext xmlns:xfpb="http://schemas.microsoft.com/office/spreadsheetml/2022/featurepropertybag" uri="{C7286773-470A-42A8-94C5-96B5CB345126}">
          <xfpb:xfComplement i="0"/>
        </ext>
      </extLst>
    </xf>
    <xf numFmtId="0" fontId="37" fillId="9" borderId="87" xfId="0" applyFont="1" applyFill="1" applyBorder="1" applyAlignment="1">
      <alignment horizontal="center" vertical="center" wrapText="1"/>
    </xf>
    <xf numFmtId="0" fontId="37" fillId="9" borderId="132" xfId="0" applyFont="1" applyFill="1" applyBorder="1" applyAlignment="1">
      <alignment horizontal="center" vertical="center" wrapText="1"/>
    </xf>
    <xf numFmtId="0" fontId="32" fillId="9" borderId="88" xfId="0" applyFont="1" applyFill="1" applyBorder="1" applyAlignment="1">
      <alignment horizontal="center" vertical="center"/>
    </xf>
    <xf numFmtId="0" fontId="32" fillId="9" borderId="77" xfId="0" applyFont="1" applyFill="1" applyBorder="1" applyAlignment="1">
      <alignment horizontal="center" vertical="center" wrapText="1"/>
    </xf>
    <xf numFmtId="0" fontId="32" fillId="9" borderId="132" xfId="0" applyFont="1" applyFill="1" applyBorder="1" applyAlignment="1">
      <alignment horizontal="center" vertical="center" wrapText="1"/>
    </xf>
    <xf numFmtId="0" fontId="32" fillId="9" borderId="78" xfId="0" applyFont="1" applyFill="1" applyBorder="1" applyAlignment="1">
      <alignment horizontal="center" vertical="center"/>
    </xf>
    <xf numFmtId="0" fontId="32" fillId="0" borderId="83" xfId="0" applyFont="1" applyBorder="1" applyAlignment="1">
      <alignment horizontal="center" vertical="center"/>
    </xf>
    <xf numFmtId="0" fontId="32" fillId="0" borderId="89" xfId="0" applyFont="1" applyBorder="1" applyAlignment="1">
      <alignment horizontal="center" vertical="center"/>
    </xf>
    <xf numFmtId="0" fontId="32" fillId="0" borderId="87" xfId="0" applyFont="1" applyBorder="1" applyAlignment="1">
      <alignment horizontal="center" vertical="center"/>
    </xf>
    <xf numFmtId="0" fontId="32" fillId="0" borderId="132" xfId="0" applyFont="1" applyBorder="1" applyAlignment="1">
      <alignment horizontal="center" vertical="center"/>
    </xf>
    <xf numFmtId="0" fontId="32" fillId="0" borderId="88" xfId="0" applyFont="1" applyBorder="1" applyAlignment="1">
      <alignment horizontal="center" vertical="center"/>
    </xf>
    <xf numFmtId="0" fontId="32" fillId="0" borderId="84" xfId="0" applyFont="1" applyBorder="1" applyAlignment="1">
      <alignment horizontal="center" vertical="center"/>
    </xf>
    <xf numFmtId="0" fontId="32" fillId="0" borderId="81" xfId="0" applyFont="1" applyBorder="1" applyAlignment="1">
      <alignment horizontal="center" vertical="center"/>
    </xf>
    <xf numFmtId="0" fontId="32" fillId="14" borderId="83" xfId="0" applyFont="1" applyFill="1" applyBorder="1" applyAlignment="1">
      <alignment horizontal="center" vertical="center"/>
    </xf>
    <xf numFmtId="0" fontId="32" fillId="14" borderId="89" xfId="0" applyFont="1" applyFill="1" applyBorder="1" applyAlignment="1">
      <alignment horizontal="center" vertical="center"/>
    </xf>
    <xf numFmtId="0" fontId="41" fillId="11" borderId="0" xfId="0" applyFont="1" applyFill="1" applyAlignment="1">
      <alignment horizontal="left" vertical="center" wrapText="1"/>
    </xf>
    <xf numFmtId="0" fontId="40" fillId="11" borderId="0" xfId="0" applyFont="1" applyFill="1" applyAlignment="1">
      <alignment horizontal="left" vertical="center" wrapText="1"/>
    </xf>
    <xf numFmtId="0" fontId="32" fillId="0" borderId="90" xfId="0" applyFont="1" applyBorder="1" applyAlignment="1">
      <alignment horizontal="center"/>
    </xf>
    <xf numFmtId="0" fontId="32" fillId="0" borderId="133" xfId="0" applyFont="1" applyBorder="1" applyAlignment="1">
      <alignment horizontal="center" vertical="center"/>
      <extLst>
        <ext xmlns:xfpb="http://schemas.microsoft.com/office/spreadsheetml/2022/featurepropertybag" uri="{C7286773-470A-42A8-94C5-96B5CB345126}">
          <xfpb:xfComplement i="0"/>
        </ext>
      </extLst>
    </xf>
    <xf numFmtId="0" fontId="32" fillId="0" borderId="134" xfId="0" applyFont="1" applyBorder="1" applyAlignment="1">
      <alignment horizontal="center" vertical="center"/>
      <extLst>
        <ext xmlns:xfpb="http://schemas.microsoft.com/office/spreadsheetml/2022/featurepropertybag" uri="{C7286773-470A-42A8-94C5-96B5CB345126}">
          <xfpb:xfComplement i="0"/>
        </ext>
      </extLst>
    </xf>
    <xf numFmtId="0" fontId="32" fillId="14" borderId="135" xfId="0" applyFont="1" applyFill="1" applyBorder="1" applyAlignment="1">
      <alignment horizontal="center" vertical="center"/>
      <extLst>
        <ext xmlns:xfpb="http://schemas.microsoft.com/office/spreadsheetml/2022/featurepropertybag" uri="{C7286773-470A-42A8-94C5-96B5CB345126}">
          <xfpb:xfComplement i="0"/>
        </ext>
      </extLst>
    </xf>
    <xf numFmtId="0" fontId="32" fillId="14" borderId="136" xfId="0" applyFont="1" applyFill="1" applyBorder="1" applyAlignment="1">
      <alignment horizontal="center" vertical="center"/>
      <extLst>
        <ext xmlns:xfpb="http://schemas.microsoft.com/office/spreadsheetml/2022/featurepropertybag" uri="{C7286773-470A-42A8-94C5-96B5CB345126}">
          <xfpb:xfComplement i="0"/>
        </ext>
      </extLst>
    </xf>
    <xf numFmtId="0" fontId="32" fillId="0" borderId="137" xfId="0" applyFont="1" applyBorder="1" applyAlignment="1">
      <alignment horizontal="center" vertical="center"/>
      <extLst>
        <ext xmlns:xfpb="http://schemas.microsoft.com/office/spreadsheetml/2022/featurepropertybag" uri="{C7286773-470A-42A8-94C5-96B5CB345126}">
          <xfpb:xfComplement i="0"/>
        </ext>
      </extLst>
    </xf>
    <xf numFmtId="0" fontId="32" fillId="0" borderId="138" xfId="0" applyFont="1" applyBorder="1" applyAlignment="1">
      <alignment horizontal="center" vertical="center"/>
      <extLst>
        <ext xmlns:xfpb="http://schemas.microsoft.com/office/spreadsheetml/2022/featurepropertybag" uri="{C7286773-470A-42A8-94C5-96B5CB345126}">
          <xfpb:xfComplement i="0"/>
        </ext>
      </extLst>
    </xf>
    <xf numFmtId="0" fontId="32" fillId="0" borderId="93" xfId="0" applyFont="1" applyBorder="1" applyAlignment="1">
      <alignment horizontal="center" vertical="center"/>
    </xf>
    <xf numFmtId="0" fontId="32" fillId="0" borderId="91" xfId="0" applyFont="1" applyBorder="1" applyAlignment="1">
      <alignment horizontal="center" vertical="center"/>
    </xf>
    <xf numFmtId="0" fontId="32" fillId="0" borderId="94" xfId="0" applyFont="1" applyBorder="1" applyAlignment="1">
      <alignment horizontal="center" vertical="center"/>
    </xf>
    <xf numFmtId="0" fontId="32" fillId="0" borderId="135" xfId="0" applyFont="1" applyBorder="1" applyAlignment="1">
      <alignment horizontal="center" vertical="center"/>
      <extLst>
        <ext xmlns:xfpb="http://schemas.microsoft.com/office/spreadsheetml/2022/featurepropertybag" uri="{C7286773-470A-42A8-94C5-96B5CB345126}">
          <xfpb:xfComplement i="0"/>
        </ext>
      </extLst>
    </xf>
    <xf numFmtId="0" fontId="32" fillId="0" borderId="136" xfId="0" applyFont="1" applyBorder="1" applyAlignment="1">
      <alignment horizontal="center" vertical="center"/>
      <extLst>
        <ext xmlns:xfpb="http://schemas.microsoft.com/office/spreadsheetml/2022/featurepropertybag" uri="{C7286773-470A-42A8-94C5-96B5CB345126}">
          <xfpb:xfComplement i="0"/>
        </ext>
      </extLst>
    </xf>
    <xf numFmtId="0" fontId="44" fillId="13" borderId="112" xfId="0" applyFont="1" applyFill="1" applyBorder="1" applyAlignment="1">
      <alignment horizontal="center" vertical="center"/>
    </xf>
    <xf numFmtId="0" fontId="44" fillId="13" borderId="116" xfId="0" applyFont="1" applyFill="1" applyBorder="1" applyAlignment="1">
      <alignment horizontal="center" vertical="center"/>
    </xf>
    <xf numFmtId="0" fontId="44" fillId="13" borderId="114" xfId="0" applyFont="1" applyFill="1" applyBorder="1" applyAlignment="1">
      <alignment horizontal="center" vertical="center"/>
    </xf>
    <xf numFmtId="0" fontId="47" fillId="0" borderId="61" xfId="0" applyFont="1" applyBorder="1" applyAlignment="1">
      <alignment horizontal="left" vertical="center" wrapText="1"/>
    </xf>
    <xf numFmtId="0" fontId="47" fillId="0" borderId="109" xfId="0" applyFont="1" applyBorder="1" applyAlignment="1">
      <alignment horizontal="left" vertical="center" wrapText="1"/>
    </xf>
    <xf numFmtId="0" fontId="44" fillId="13" borderId="110" xfId="0" applyFont="1" applyFill="1" applyBorder="1" applyAlignment="1">
      <alignment horizontal="center" vertical="center"/>
    </xf>
    <xf numFmtId="0" fontId="44" fillId="13" borderId="107" xfId="0" applyFont="1" applyFill="1" applyBorder="1" applyAlignment="1">
      <alignment horizontal="center" vertical="center"/>
    </xf>
    <xf numFmtId="0" fontId="44" fillId="13" borderId="41" xfId="0" applyFont="1" applyFill="1" applyBorder="1" applyAlignment="1">
      <alignment horizontal="center" vertical="center"/>
    </xf>
    <xf numFmtId="0" fontId="43" fillId="0" borderId="0" xfId="0" applyFont="1" applyAlignment="1">
      <alignment horizontal="right" vertical="center"/>
    </xf>
    <xf numFmtId="0" fontId="46" fillId="0" borderId="0" xfId="0" applyFont="1" applyAlignment="1">
      <alignment horizontal="center" vertical="center"/>
    </xf>
    <xf numFmtId="0" fontId="44" fillId="0" borderId="105" xfId="0" applyFont="1" applyBorder="1" applyAlignment="1">
      <alignment horizontal="center" vertical="center"/>
    </xf>
    <xf numFmtId="0" fontId="44" fillId="0" borderId="107" xfId="0" applyFont="1" applyBorder="1" applyAlignment="1">
      <alignment horizontal="center" vertical="center"/>
    </xf>
    <xf numFmtId="0" fontId="44" fillId="0" borderId="41" xfId="0" applyFont="1" applyBorder="1" applyAlignment="1">
      <alignment horizontal="center" vertical="center"/>
    </xf>
    <xf numFmtId="0" fontId="44" fillId="0" borderId="112" xfId="0" applyFont="1" applyBorder="1" applyAlignment="1">
      <alignment horizontal="center" vertical="center"/>
    </xf>
    <xf numFmtId="0" fontId="44" fillId="0" borderId="114" xfId="0" applyFont="1" applyBorder="1" applyAlignment="1">
      <alignment horizontal="center" vertical="center"/>
    </xf>
    <xf numFmtId="0" fontId="2" fillId="5" borderId="98" xfId="0" applyFont="1" applyFill="1" applyBorder="1" applyAlignment="1">
      <alignment horizontal="center" vertical="center"/>
    </xf>
    <xf numFmtId="0" fontId="28" fillId="5" borderId="99" xfId="0" applyFont="1" applyFill="1" applyBorder="1" applyAlignment="1">
      <alignment horizontal="center" vertical="center"/>
    </xf>
    <xf numFmtId="0" fontId="28" fillId="5" borderId="75" xfId="0" applyFont="1" applyFill="1" applyBorder="1" applyAlignment="1">
      <alignment horizontal="center" vertical="center"/>
    </xf>
    <xf numFmtId="0" fontId="29" fillId="5" borderId="72" xfId="0" applyFont="1" applyFill="1" applyBorder="1" applyAlignment="1">
      <alignment horizontal="center" vertical="center" wrapText="1"/>
    </xf>
    <xf numFmtId="0" fontId="29" fillId="5" borderId="73" xfId="0" applyFont="1" applyFill="1" applyBorder="1" applyAlignment="1">
      <alignment horizontal="center" vertical="center" wrapText="1"/>
    </xf>
    <xf numFmtId="0" fontId="27" fillId="5" borderId="0" xfId="0" applyFont="1" applyFill="1" applyAlignment="1">
      <alignment horizontal="center" vertical="center" wrapText="1"/>
    </xf>
    <xf numFmtId="0" fontId="27" fillId="5" borderId="95" xfId="0" applyFont="1" applyFill="1" applyBorder="1" applyAlignment="1">
      <alignment horizontal="center" vertical="center" wrapText="1"/>
    </xf>
    <xf numFmtId="0" fontId="2" fillId="5" borderId="0" xfId="0" applyFont="1" applyFill="1" applyAlignment="1">
      <alignment horizontal="left" vertical="top"/>
    </xf>
    <xf numFmtId="0" fontId="28" fillId="5" borderId="0" xfId="0" applyFont="1" applyFill="1" applyAlignment="1">
      <alignment horizontal="left" vertical="top"/>
    </xf>
    <xf numFmtId="0" fontId="4" fillId="5" borderId="128" xfId="0" applyFont="1" applyFill="1" applyBorder="1" applyAlignment="1">
      <alignment horizontal="center" vertical="center" wrapText="1"/>
    </xf>
    <xf numFmtId="0" fontId="0" fillId="0" borderId="0" xfId="0" applyAlignment="1">
      <alignment horizontal="center" vertical="center" shrinkToFit="1"/>
    </xf>
    <xf numFmtId="0" fontId="0" fillId="0" borderId="22" xfId="0" applyBorder="1" applyAlignment="1">
      <alignment horizontal="center" vertical="center" shrinkToFit="1"/>
    </xf>
    <xf numFmtId="0" fontId="9" fillId="6" borderId="7" xfId="0" applyFont="1" applyFill="1" applyBorder="1" applyAlignment="1">
      <alignment horizontal="center" vertical="center"/>
    </xf>
    <xf numFmtId="0" fontId="9" fillId="6" borderId="10" xfId="0" applyFont="1" applyFill="1" applyBorder="1" applyAlignment="1">
      <alignment horizontal="center" vertical="center"/>
    </xf>
    <xf numFmtId="14" fontId="0" fillId="0" borderId="129" xfId="0" applyNumberFormat="1" applyBorder="1" applyAlignment="1">
      <alignment horizontal="center" vertical="center"/>
    </xf>
    <xf numFmtId="14" fontId="0" fillId="5" borderId="129" xfId="0" applyNumberFormat="1" applyFill="1" applyBorder="1" applyAlignment="1">
      <alignment horizontal="center" vertical="center"/>
    </xf>
    <xf numFmtId="0" fontId="0" fillId="5" borderId="10" xfId="0" applyFill="1" applyBorder="1" applyAlignment="1">
      <alignment horizontal="center" vertical="center"/>
    </xf>
    <xf numFmtId="0" fontId="0" fillId="5" borderId="9" xfId="0" applyFill="1" applyBorder="1" applyAlignment="1">
      <alignment horizontal="center" vertical="center"/>
    </xf>
    <xf numFmtId="0" fontId="4" fillId="0" borderId="0" xfId="0" applyFont="1" applyAlignment="1">
      <alignment horizontal="right" vertical="center"/>
    </xf>
    <xf numFmtId="0" fontId="4" fillId="0" borderId="22" xfId="0" applyFont="1" applyBorder="1" applyAlignment="1">
      <alignment horizontal="right" vertical="center"/>
    </xf>
    <xf numFmtId="0" fontId="0" fillId="5" borderId="66" xfId="0" applyFill="1" applyBorder="1" applyAlignment="1">
      <alignment horizontal="left" vertical="center" wrapText="1"/>
    </xf>
    <xf numFmtId="0" fontId="0" fillId="5" borderId="0" xfId="0" applyFill="1" applyAlignment="1">
      <alignment horizontal="left" vertical="center" wrapText="1"/>
    </xf>
    <xf numFmtId="0" fontId="0" fillId="5" borderId="6" xfId="0" applyFill="1" applyBorder="1" applyAlignment="1">
      <alignment horizontal="left" vertical="center" wrapText="1"/>
    </xf>
    <xf numFmtId="0" fontId="58" fillId="5" borderId="70" xfId="0" applyFont="1" applyFill="1" applyBorder="1" applyAlignment="1">
      <alignment horizontal="left" vertical="center" wrapText="1"/>
    </xf>
    <xf numFmtId="0" fontId="58" fillId="5" borderId="0" xfId="0" applyFont="1" applyFill="1" applyAlignment="1">
      <alignment horizontal="left" vertical="center" wrapText="1"/>
    </xf>
    <xf numFmtId="0" fontId="2" fillId="5" borderId="6" xfId="0" applyFont="1" applyFill="1" applyBorder="1" applyAlignment="1">
      <alignment horizontal="left" vertical="center"/>
    </xf>
    <xf numFmtId="0" fontId="3" fillId="5" borderId="0" xfId="0" applyFont="1" applyFill="1" applyAlignment="1">
      <alignment horizontal="left" vertical="center" wrapText="1"/>
    </xf>
    <xf numFmtId="0" fontId="26" fillId="5" borderId="0" xfId="0" applyFont="1" applyFill="1" applyAlignment="1">
      <alignment horizontal="left" vertical="center" wrapText="1"/>
    </xf>
    <xf numFmtId="0" fontId="26" fillId="5" borderId="22" xfId="0" applyFont="1" applyFill="1" applyBorder="1" applyAlignment="1">
      <alignment horizontal="left" vertical="center" wrapText="1"/>
    </xf>
    <xf numFmtId="0" fontId="2" fillId="0" borderId="0" xfId="0" applyFont="1" applyAlignment="1">
      <alignment horizontal="center" vertical="center" wrapText="1" shrinkToFit="1"/>
    </xf>
    <xf numFmtId="0" fontId="57" fillId="5" borderId="0" xfId="0" applyFont="1" applyFill="1" applyAlignment="1">
      <alignment horizontal="left" vertical="center" wrapText="1"/>
    </xf>
    <xf numFmtId="0" fontId="7" fillId="5" borderId="70" xfId="0" applyFont="1" applyFill="1" applyBorder="1" applyAlignment="1">
      <alignment horizontal="left" vertical="center" wrapText="1"/>
    </xf>
    <xf numFmtId="0" fontId="7" fillId="5" borderId="0" xfId="0" applyFont="1" applyFill="1" applyAlignment="1">
      <alignment horizontal="left" vertical="center" wrapText="1"/>
    </xf>
    <xf numFmtId="0" fontId="62" fillId="12" borderId="6" xfId="0" applyFont="1" applyFill="1" applyBorder="1" applyAlignment="1">
      <alignment horizontal="center" vertical="center"/>
    </xf>
    <xf numFmtId="14" fontId="23" fillId="3" borderId="64" xfId="0" applyNumberFormat="1" applyFont="1" applyFill="1" applyBorder="1" applyAlignment="1">
      <alignment horizontal="center" vertical="center"/>
    </xf>
    <xf numFmtId="14" fontId="23" fillId="3" borderId="65" xfId="0" applyNumberFormat="1" applyFont="1" applyFill="1" applyBorder="1" applyAlignment="1">
      <alignment horizontal="center" vertical="center"/>
    </xf>
    <xf numFmtId="14" fontId="23" fillId="3" borderId="121" xfId="0" applyNumberFormat="1" applyFont="1" applyFill="1" applyBorder="1" applyAlignment="1">
      <alignment horizontal="center" vertical="center"/>
    </xf>
    <xf numFmtId="14" fontId="23" fillId="3" borderId="122" xfId="0" applyNumberFormat="1" applyFont="1" applyFill="1" applyBorder="1" applyAlignment="1">
      <alignment horizontal="center" vertical="center"/>
    </xf>
    <xf numFmtId="0" fontId="2" fillId="3" borderId="52" xfId="0" applyFont="1" applyFill="1" applyBorder="1" applyAlignment="1">
      <alignment horizontal="center" vertical="center" wrapText="1"/>
    </xf>
    <xf numFmtId="0" fontId="28" fillId="3" borderId="53" xfId="0" applyFont="1" applyFill="1" applyBorder="1" applyAlignment="1">
      <alignment horizontal="center" vertical="center" wrapText="1"/>
    </xf>
    <xf numFmtId="0" fontId="23" fillId="5" borderId="10" xfId="0" applyFont="1" applyFill="1" applyBorder="1" applyAlignment="1">
      <alignment horizontal="center" vertical="center"/>
    </xf>
    <xf numFmtId="0" fontId="23" fillId="5" borderId="9" xfId="0" applyFont="1" applyFill="1" applyBorder="1" applyAlignment="1">
      <alignment horizontal="center" vertical="center"/>
    </xf>
    <xf numFmtId="0" fontId="0" fillId="5" borderId="10" xfId="0" applyFill="1" applyBorder="1" applyAlignment="1">
      <alignment horizontal="left" vertical="center" wrapText="1"/>
    </xf>
    <xf numFmtId="0" fontId="0" fillId="5" borderId="9" xfId="0" applyFill="1" applyBorder="1" applyAlignment="1">
      <alignment horizontal="left" vertical="center" wrapText="1"/>
    </xf>
    <xf numFmtId="0" fontId="0" fillId="5" borderId="19" xfId="0" applyFill="1" applyBorder="1" applyAlignment="1">
      <alignment horizontal="left" vertical="center" wrapText="1"/>
    </xf>
    <xf numFmtId="0" fontId="0" fillId="5" borderId="123" xfId="0" applyFill="1" applyBorder="1" applyAlignment="1">
      <alignment horizontal="center" vertical="center"/>
    </xf>
    <xf numFmtId="0" fontId="0" fillId="5" borderId="119" xfId="0" applyFill="1" applyBorder="1" applyAlignment="1">
      <alignment horizontal="center" vertical="center"/>
    </xf>
    <xf numFmtId="0" fontId="0" fillId="5" borderId="124" xfId="0" applyFill="1" applyBorder="1" applyAlignment="1">
      <alignment horizontal="center" vertical="center"/>
    </xf>
    <xf numFmtId="0" fontId="56" fillId="0" borderId="0" xfId="0" applyFont="1" applyAlignment="1">
      <alignment horizontal="center" vertical="center" shrinkToFit="1"/>
    </xf>
    <xf numFmtId="0" fontId="5" fillId="5" borderId="130" xfId="0" applyFont="1" applyFill="1" applyBorder="1" applyAlignment="1">
      <alignment horizontal="center" vertical="center" wrapText="1"/>
    </xf>
    <xf numFmtId="0" fontId="5" fillId="5" borderId="90" xfId="0" applyFont="1" applyFill="1" applyBorder="1" applyAlignment="1">
      <alignment horizontal="center" vertical="center" wrapText="1"/>
    </xf>
    <xf numFmtId="0" fontId="11" fillId="0" borderId="0" xfId="0" applyFont="1" applyAlignment="1">
      <alignment horizontal="left" vertical="center" wrapText="1"/>
    </xf>
    <xf numFmtId="0" fontId="23" fillId="12" borderId="0" xfId="0" applyFont="1" applyFill="1" applyAlignment="1">
      <alignment horizontal="center" vertical="center" wrapText="1"/>
    </xf>
    <xf numFmtId="0" fontId="54" fillId="5" borderId="125" xfId="0" applyFont="1" applyFill="1" applyBorder="1" applyAlignment="1">
      <alignment horizontal="center" vertical="center"/>
    </xf>
    <xf numFmtId="0" fontId="54" fillId="5" borderId="126" xfId="0" applyFont="1" applyFill="1" applyBorder="1" applyAlignment="1">
      <alignment horizontal="center" vertical="center"/>
    </xf>
    <xf numFmtId="0" fontId="54" fillId="5" borderId="127" xfId="0" applyFont="1" applyFill="1" applyBorder="1" applyAlignment="1">
      <alignment horizontal="center" vertical="center"/>
    </xf>
    <xf numFmtId="0" fontId="21" fillId="0" borderId="58"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61"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56" xfId="0" applyFont="1" applyBorder="1" applyAlignment="1">
      <alignment horizontal="left" vertical="center" wrapText="1"/>
    </xf>
    <xf numFmtId="0" fontId="21" fillId="0" borderId="21" xfId="0" applyFont="1" applyBorder="1" applyAlignment="1">
      <alignment horizontal="left" vertical="center" wrapText="1"/>
    </xf>
    <xf numFmtId="0" fontId="21" fillId="5" borderId="10"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0" fillId="0" borderId="10" xfId="0" applyFont="1" applyBorder="1" applyAlignment="1">
      <alignment horizontal="center" vertical="center"/>
    </xf>
    <xf numFmtId="0" fontId="20" fillId="0" borderId="9" xfId="0" applyFont="1" applyBorder="1" applyAlignment="1">
      <alignment horizontal="center" vertical="center"/>
    </xf>
    <xf numFmtId="0" fontId="14" fillId="0" borderId="58" xfId="0" applyFont="1" applyBorder="1" applyAlignment="1">
      <alignment horizontal="center" vertical="center"/>
    </xf>
    <xf numFmtId="0" fontId="14" fillId="0" borderId="66" xfId="0" applyFont="1" applyBorder="1" applyAlignment="1">
      <alignment horizontal="center" vertical="center"/>
    </xf>
    <xf numFmtId="0" fontId="14" fillId="0" borderId="57" xfId="0" applyFont="1" applyBorder="1" applyAlignment="1">
      <alignment horizontal="center" vertical="center"/>
    </xf>
    <xf numFmtId="0" fontId="14" fillId="0" borderId="60" xfId="0" applyFont="1" applyBorder="1" applyAlignment="1">
      <alignment horizontal="center" vertical="center"/>
    </xf>
    <xf numFmtId="0" fontId="14" fillId="0" borderId="0" xfId="0" applyFont="1" applyAlignment="1">
      <alignment horizontal="center" vertical="center"/>
    </xf>
    <xf numFmtId="0" fontId="14" fillId="0" borderId="22" xfId="0" applyFont="1" applyBorder="1" applyAlignment="1">
      <alignment horizontal="center" vertical="center"/>
    </xf>
    <xf numFmtId="0" fontId="14" fillId="0" borderId="61" xfId="0" applyFont="1" applyBorder="1" applyAlignment="1">
      <alignment horizontal="center" vertical="center"/>
    </xf>
    <xf numFmtId="0" fontId="14" fillId="0" borderId="6" xfId="0" applyFont="1" applyBorder="1" applyAlignment="1">
      <alignment horizontal="center" vertical="center"/>
    </xf>
    <xf numFmtId="0" fontId="14" fillId="0" borderId="16" xfId="0" applyFont="1" applyBorder="1" applyAlignment="1">
      <alignment horizontal="center" vertical="center"/>
    </xf>
    <xf numFmtId="0" fontId="0" fillId="0" borderId="58" xfId="0" applyBorder="1" applyAlignment="1">
      <alignment horizontal="center" vertical="center"/>
    </xf>
    <xf numFmtId="0" fontId="0" fillId="0" borderId="66" xfId="0" applyBorder="1" applyAlignment="1">
      <alignment horizontal="center" vertical="center"/>
    </xf>
    <xf numFmtId="0" fontId="0" fillId="0" borderId="57" xfId="0" applyBorder="1" applyAlignment="1">
      <alignment horizontal="center" vertical="center"/>
    </xf>
    <xf numFmtId="0" fontId="0" fillId="0" borderId="60" xfId="0"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0" fillId="0" borderId="61" xfId="0" applyBorder="1" applyAlignment="1">
      <alignment horizontal="center" vertical="center"/>
    </xf>
    <xf numFmtId="0" fontId="0" fillId="0" borderId="6" xfId="0" applyBorder="1" applyAlignment="1">
      <alignment horizontal="center" vertical="center"/>
    </xf>
    <xf numFmtId="0" fontId="0" fillId="0" borderId="16" xfId="0" applyBorder="1" applyAlignment="1">
      <alignment horizontal="center" vertical="center"/>
    </xf>
    <xf numFmtId="0" fontId="21" fillId="5" borderId="58" xfId="0" applyFont="1" applyFill="1" applyBorder="1" applyAlignment="1">
      <alignment horizontal="center" vertical="center" wrapText="1"/>
    </xf>
    <xf numFmtId="0" fontId="21" fillId="5" borderId="66" xfId="0" applyFont="1" applyFill="1" applyBorder="1" applyAlignment="1">
      <alignment horizontal="center" vertical="center" wrapText="1"/>
    </xf>
    <xf numFmtId="0" fontId="21" fillId="5" borderId="57"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0" fillId="0" borderId="10"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center" vertical="center"/>
    </xf>
    <xf numFmtId="0" fontId="19" fillId="2" borderId="10" xfId="0" applyFont="1" applyFill="1" applyBorder="1" applyAlignment="1">
      <alignment horizontal="center" vertical="center"/>
    </xf>
    <xf numFmtId="0" fontId="19" fillId="2" borderId="9" xfId="0" applyFont="1" applyFill="1" applyBorder="1" applyAlignment="1">
      <alignment horizontal="center" vertical="center"/>
    </xf>
    <xf numFmtId="0" fontId="19" fillId="0" borderId="10" xfId="0" applyFont="1" applyBorder="1" applyAlignment="1">
      <alignment horizontal="center" vertical="center"/>
    </xf>
    <xf numFmtId="0" fontId="19" fillId="0" borderId="9" xfId="0" applyFont="1" applyBorder="1" applyAlignment="1">
      <alignment horizontal="center" vertical="center"/>
    </xf>
    <xf numFmtId="0" fontId="18" fillId="0" borderId="10" xfId="0" applyFont="1" applyBorder="1" applyAlignment="1">
      <alignment horizontal="center" vertical="center" shrinkToFit="1"/>
    </xf>
    <xf numFmtId="0" fontId="18" fillId="0" borderId="9" xfId="0" applyFont="1" applyBorder="1" applyAlignment="1">
      <alignment horizontal="center" vertical="center" shrinkToFit="1"/>
    </xf>
    <xf numFmtId="0" fontId="20" fillId="0" borderId="66" xfId="0" applyFont="1" applyBorder="1" applyAlignment="1">
      <alignment vertical="center"/>
    </xf>
    <xf numFmtId="0" fontId="19" fillId="0" borderId="6" xfId="0" applyFont="1" applyBorder="1" applyAlignment="1">
      <alignment vertical="center"/>
    </xf>
    <xf numFmtId="0" fontId="53" fillId="5" borderId="10" xfId="0" applyFont="1" applyFill="1" applyBorder="1" applyAlignment="1">
      <alignment horizontal="center" vertical="center"/>
    </xf>
    <xf numFmtId="0" fontId="53" fillId="5" borderId="19" xfId="0" applyFont="1" applyFill="1" applyBorder="1" applyAlignment="1">
      <alignment horizontal="center" vertical="center"/>
    </xf>
    <xf numFmtId="0" fontId="53" fillId="5" borderId="9" xfId="0" applyFont="1" applyFill="1" applyBorder="1" applyAlignment="1">
      <alignment horizontal="center" vertical="center"/>
    </xf>
    <xf numFmtId="0" fontId="21" fillId="0" borderId="56" xfId="0" applyFont="1" applyBorder="1" applyAlignment="1">
      <alignment horizontal="center" vertical="center" wrapText="1"/>
    </xf>
    <xf numFmtId="0" fontId="21" fillId="0" borderId="21" xfId="0" applyFont="1" applyBorder="1" applyAlignment="1">
      <alignment horizontal="center" vertical="center" wrapText="1"/>
    </xf>
    <xf numFmtId="0" fontId="14" fillId="0" borderId="10" xfId="0" applyFont="1" applyBorder="1" applyAlignment="1">
      <alignment horizontal="left" vertical="top" wrapText="1"/>
    </xf>
    <xf numFmtId="0" fontId="14" fillId="0" borderId="19" xfId="0" applyFont="1" applyBorder="1" applyAlignment="1">
      <alignment horizontal="left" vertical="top" wrapText="1"/>
    </xf>
    <xf numFmtId="0" fontId="14" fillId="0" borderId="9" xfId="0" applyFont="1" applyBorder="1" applyAlignment="1">
      <alignment horizontal="left" vertical="top" wrapText="1"/>
    </xf>
    <xf numFmtId="0" fontId="16" fillId="2" borderId="10" xfId="0" applyFont="1" applyFill="1" applyBorder="1" applyAlignment="1">
      <alignment horizontal="center" vertical="center"/>
    </xf>
    <xf numFmtId="0" fontId="16" fillId="2" borderId="9" xfId="0" applyFont="1" applyFill="1" applyBorder="1" applyAlignment="1">
      <alignment horizontal="center" vertical="center"/>
    </xf>
    <xf numFmtId="0" fontId="2" fillId="11" borderId="10" xfId="0" applyFont="1" applyFill="1" applyBorder="1" applyAlignment="1">
      <alignment horizontal="center" vertical="center"/>
    </xf>
    <xf numFmtId="0" fontId="2" fillId="11" borderId="9" xfId="0" applyFont="1" applyFill="1" applyBorder="1" applyAlignment="1">
      <alignment horizontal="center" vertical="center"/>
    </xf>
    <xf numFmtId="0" fontId="36" fillId="0" borderId="0" xfId="0" applyFont="1" applyAlignment="1">
      <alignment horizontal="center" vertical="center"/>
    </xf>
    <xf numFmtId="0" fontId="35" fillId="0" borderId="0" xfId="0" applyFont="1" applyAlignment="1">
      <alignment horizontal="left" vertical="center" wrapText="1"/>
    </xf>
    <xf numFmtId="0" fontId="34" fillId="5" borderId="6" xfId="0" applyFont="1" applyFill="1" applyBorder="1" applyAlignment="1">
      <alignment horizontal="center" vertical="center"/>
    </xf>
    <xf numFmtId="0" fontId="65" fillId="0" borderId="0" xfId="0" applyFont="1" applyAlignment="1">
      <alignment horizontal="center" vertical="center"/>
    </xf>
  </cellXfs>
  <cellStyles count="4">
    <cellStyle name="Hyperlink" xfId="2" xr:uid="{00000000-000B-0000-0000-000008000000}"/>
    <cellStyle name="ハイパーリンク" xfId="3" builtinId="8"/>
    <cellStyle name="桁区切り" xfId="1" builtinId="6"/>
    <cellStyle name="標準" xfId="0" builtinId="0"/>
  </cellStyles>
  <dxfs count="2">
    <dxf>
      <font>
        <color rgb="FF9C0006"/>
      </font>
      <fill>
        <patternFill>
          <bgColor rgb="FFFFFF00"/>
        </patternFill>
      </fill>
    </dxf>
    <dxf>
      <font>
        <color rgb="FFC00000"/>
      </font>
      <fill>
        <patternFill>
          <bgColor theme="5" tint="0.59996337778862885"/>
        </patternFill>
      </fill>
    </dxf>
  </dxfs>
  <tableStyles count="1" defaultTableStyle="TableStyleMedium2" defaultPivotStyle="PivotStyleLight16">
    <tableStyle name="テーブル スタイル 1" pivot="0" count="0" xr9:uid="{2599A895-300D-49DF-A6FB-B9681D3BA1B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metadata.xml" Type="http://schemas.openxmlformats.org/officeDocument/2006/relationships/sheetMetadata"/><Relationship Id="rId14" Target="featurePropertyBag/featurePropertyBag.xml" Type="http://schemas.microsoft.com/office/2022/11/relationships/FeaturePropertyBag"/><Relationship Id="rId15" Target="calcChain.xml" Type="http://schemas.openxmlformats.org/officeDocument/2006/relationships/calcChain"/><Relationship Id="rId16" Target="../customXml/item1.xml" Type="http://schemas.openxmlformats.org/officeDocument/2006/relationships/customXml"/><Relationship Id="rId17" Target="../customXml/item2.xml" Type="http://schemas.openxmlformats.org/officeDocument/2006/relationships/customXml"/><Relationship Id="rId18"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drawings/_rels/drawing3.xml.rels><?xml version="1.0" encoding="UTF-8" standalone="yes"?><Relationships xmlns="http://schemas.openxmlformats.org/package/2006/relationships"><Relationship Id="rId1" Target="../media/image1.gi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15</xdr:col>
      <xdr:colOff>28576</xdr:colOff>
      <xdr:row>2</xdr:row>
      <xdr:rowOff>28575</xdr:rowOff>
    </xdr:from>
    <xdr:to>
      <xdr:col>18</xdr:col>
      <xdr:colOff>0</xdr:colOff>
      <xdr:row>2</xdr:row>
      <xdr:rowOff>266701</xdr:rowOff>
    </xdr:to>
    <xdr:sp macro="" textlink="">
      <xdr:nvSpPr>
        <xdr:cNvPr id="2" name="線吹き出し 1 (枠付き) 1">
          <a:extLst>
            <a:ext uri="{FF2B5EF4-FFF2-40B4-BE49-F238E27FC236}">
              <a16:creationId xmlns:a16="http://schemas.microsoft.com/office/drawing/2014/main" id="{00000000-0008-0000-0100-000002000000}"/>
            </a:ext>
          </a:extLst>
        </xdr:cNvPr>
        <xdr:cNvSpPr/>
      </xdr:nvSpPr>
      <xdr:spPr>
        <a:xfrm>
          <a:off x="8620126" y="638175"/>
          <a:ext cx="2066924" cy="238126"/>
        </a:xfrm>
        <a:prstGeom prst="borderCallout1">
          <a:avLst>
            <a:gd name="adj1" fmla="val 127807"/>
            <a:gd name="adj2" fmla="val 5087"/>
            <a:gd name="adj3" fmla="val 252384"/>
            <a:gd name="adj4" fmla="val -6506"/>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a:t>対象外に入力すると０表記になります</a:t>
          </a:r>
          <a:endParaRPr kumimoji="1" lang="en-US" altLang="ja-JP"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171451</xdr:colOff>
      <xdr:row>15</xdr:row>
      <xdr:rowOff>247649</xdr:rowOff>
    </xdr:from>
    <xdr:to>
      <xdr:col>8</xdr:col>
      <xdr:colOff>1190626</xdr:colOff>
      <xdr:row>19</xdr:row>
      <xdr:rowOff>76200</xdr:rowOff>
    </xdr:to>
    <xdr:sp macro="" textlink="">
      <xdr:nvSpPr>
        <xdr:cNvPr id="2" name="吹き出し: 角を丸めた四角形 1">
          <a:extLst>
            <a:ext uri="{FF2B5EF4-FFF2-40B4-BE49-F238E27FC236}">
              <a16:creationId xmlns:a16="http://schemas.microsoft.com/office/drawing/2014/main" id="{F5125208-B16B-F090-DF51-E46E7AB5EAB6}"/>
            </a:ext>
          </a:extLst>
        </xdr:cNvPr>
        <xdr:cNvSpPr/>
      </xdr:nvSpPr>
      <xdr:spPr>
        <a:xfrm>
          <a:off x="8277226" y="4943474"/>
          <a:ext cx="2266950" cy="647701"/>
        </a:xfrm>
        <a:prstGeom prst="wedgeRoundRectCallout">
          <a:avLst>
            <a:gd name="adj1" fmla="val -345701"/>
            <a:gd name="adj2" fmla="val -67402"/>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該当者がいなければ「該当者なし」</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5</xdr:row>
      <xdr:rowOff>44441</xdr:rowOff>
    </xdr:from>
    <xdr:to>
      <xdr:col>17</xdr:col>
      <xdr:colOff>1571625</xdr:colOff>
      <xdr:row>66</xdr:row>
      <xdr:rowOff>76201</xdr:rowOff>
    </xdr:to>
    <xdr:sp macro="" textlink="">
      <xdr:nvSpPr>
        <xdr:cNvPr id="2" name="テキスト ボックス 1">
          <a:extLst>
            <a:ext uri="{FF2B5EF4-FFF2-40B4-BE49-F238E27FC236}">
              <a16:creationId xmlns:a16="http://schemas.microsoft.com/office/drawing/2014/main" id="{6C5CEEF8-99D9-48AC-8B07-D2BDDF6D1A46}"/>
            </a:ext>
          </a:extLst>
        </xdr:cNvPr>
        <xdr:cNvSpPr txBox="1"/>
      </xdr:nvSpPr>
      <xdr:spPr>
        <a:xfrm>
          <a:off x="85725" y="2063741"/>
          <a:ext cx="8210550" cy="104902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accent1"/>
              </a:solidFill>
              <a:latin typeface="Meiryo UI" panose="020B0604030504040204" pitchFamily="50" charset="-128"/>
              <a:ea typeface="Meiryo UI" panose="020B0604030504040204" pitchFamily="50" charset="-128"/>
            </a:rPr>
            <a:t>ご利用規約</a:t>
          </a:r>
          <a:endParaRPr kumimoji="1" lang="en-US" altLang="ja-JP" sz="1100" b="1">
            <a:solidFill>
              <a:schemeClr val="accent1"/>
            </a:solidFill>
            <a:latin typeface="Meiryo UI" panose="020B0604030504040204" pitchFamily="50" charset="-128"/>
            <a:ea typeface="Meiryo UI" panose="020B0604030504040204" pitchFamily="50" charset="-128"/>
          </a:endParaRPr>
        </a:p>
        <a:p>
          <a:endParaRPr kumimoji="1" lang="en-US" altLang="ja-JP" sz="900">
            <a:latin typeface="Meiryo UI" panose="020B0604030504040204" pitchFamily="50" charset="-128"/>
            <a:ea typeface="Meiryo UI" panose="020B0604030504040204" pitchFamily="50" charset="-128"/>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a:t>
          </a:r>
          <a:r>
            <a:rPr lang="ja-JP" altLang="ja-JP" sz="900">
              <a:solidFill>
                <a:schemeClr val="accent1"/>
              </a:solidFill>
              <a:effectLst/>
              <a:latin typeface="Meiryo UI" panose="020B0604030504040204" pitchFamily="50" charset="-128"/>
              <a:ea typeface="Meiryo UI" panose="020B0604030504040204" pitchFamily="50" charset="-128"/>
              <a:cs typeface="+mn-cs"/>
            </a:rPr>
            <a:t>若者雇用促進総合サイトについて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若者雇用促進総合サイト（以下「本サイト」という。）は、若者雇用促進法に基づいて職場情報の提供を行う企業の情報を検索できるデータベースです。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2.</a:t>
          </a:r>
          <a:r>
            <a:rPr lang="ja-JP" altLang="ja-JP" sz="900">
              <a:solidFill>
                <a:schemeClr val="accent1"/>
              </a:solidFill>
              <a:effectLst/>
              <a:latin typeface="Meiryo UI" panose="020B0604030504040204" pitchFamily="50" charset="-128"/>
              <a:ea typeface="Meiryo UI" panose="020B0604030504040204" pitchFamily="50" charset="-128"/>
              <a:cs typeface="+mn-cs"/>
            </a:rPr>
            <a:t>プライバシーポリシー</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厚生労働省個人情報保護方針を遵守しています。</a:t>
          </a:r>
          <a:endParaRPr lang="ja-JP" altLang="ja-JP" sz="900" u="none">
            <a:solidFill>
              <a:schemeClr val="tx1"/>
            </a:solidFill>
            <a:effectLst/>
            <a:latin typeface="Meiryo UI" panose="020B0604030504040204" pitchFamily="50" charset="-128"/>
            <a:ea typeface="Meiryo UI" panose="020B0604030504040204" pitchFamily="50" charset="-128"/>
            <a:cs typeface="+mn-cs"/>
          </a:endParaRP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3.</a:t>
          </a:r>
          <a:r>
            <a:rPr lang="ja-JP" altLang="ja-JP" sz="900">
              <a:solidFill>
                <a:schemeClr val="accent1"/>
              </a:solidFill>
              <a:effectLst/>
              <a:latin typeface="Meiryo UI" panose="020B0604030504040204" pitchFamily="50" charset="-128"/>
              <a:ea typeface="Meiryo UI" panose="020B0604030504040204" pitchFamily="50" charset="-128"/>
              <a:cs typeface="+mn-cs"/>
            </a:rPr>
            <a:t>目的</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本規約は、本サイトの登録者及び利用者が遵守すべき事項、留意すべき事項等について示すことを目的としています。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4.</a:t>
          </a:r>
          <a:r>
            <a:rPr lang="ja-JP" altLang="ja-JP" sz="900">
              <a:solidFill>
                <a:schemeClr val="accent1"/>
              </a:solidFill>
              <a:effectLst/>
              <a:latin typeface="Meiryo UI" panose="020B0604030504040204" pitchFamily="50" charset="-128"/>
              <a:ea typeface="Meiryo UI" panose="020B0604030504040204" pitchFamily="50" charset="-128"/>
              <a:cs typeface="+mn-cs"/>
            </a:rPr>
            <a:t>定義</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本サイトに職場情報等を登録する者を「登録者」、本サイトに掲載される情報を利用する者を「利用者」とします。</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5.</a:t>
          </a:r>
          <a:r>
            <a:rPr lang="ja-JP" altLang="ja-JP" sz="900">
              <a:solidFill>
                <a:schemeClr val="accent1"/>
              </a:solidFill>
              <a:effectLst/>
              <a:latin typeface="Meiryo UI" panose="020B0604030504040204" pitchFamily="50" charset="-128"/>
              <a:ea typeface="Meiryo UI" panose="020B0604030504040204" pitchFamily="50" charset="-128"/>
              <a:cs typeface="+mn-cs"/>
            </a:rPr>
            <a:t>著作権について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本サイトに掲載されている情報に関する著作権その他の権利については、厚生労働省及び登録者自身に帰属します。それ以外のコンテンツの著作権その他の権利は厚生労働省に帰属します。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6.</a:t>
          </a:r>
          <a:r>
            <a:rPr lang="ja-JP" altLang="ja-JP" sz="900">
              <a:solidFill>
                <a:schemeClr val="accent1"/>
              </a:solidFill>
              <a:effectLst/>
              <a:latin typeface="Meiryo UI" panose="020B0604030504040204" pitchFamily="50" charset="-128"/>
              <a:ea typeface="Meiryo UI" panose="020B0604030504040204" pitchFamily="50" charset="-128"/>
              <a:cs typeface="+mn-cs"/>
            </a:rPr>
            <a:t>禁止事項</a:t>
          </a:r>
          <a:br>
            <a:rPr lang="en-US" altLang="ja-JP" sz="900">
              <a:solidFill>
                <a:schemeClr val="accent1"/>
              </a:solidFill>
              <a:effectLst/>
              <a:latin typeface="Meiryo UI" panose="020B0604030504040204" pitchFamily="50" charset="-128"/>
              <a:ea typeface="Meiryo UI" panose="020B0604030504040204" pitchFamily="50" charset="-128"/>
              <a:cs typeface="+mn-cs"/>
            </a:rPr>
          </a:br>
          <a:r>
            <a:rPr lang="ja-JP" altLang="en-US" sz="900">
              <a:solidFill>
                <a:schemeClr val="accent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本サイトの利用に際し、利用者が以下の行為を行うことを禁じます。</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①法律、政令、省令その他全ての法令及び条例等に違反する「目的・手段・方法」により、本サイトで提供する情報を利用する行為、他人の権利を侵害する目的・手段・方法での利用、公序良俗に反するような利用</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en-US" altLang="ja-JP" sz="900">
              <a:solidFill>
                <a:schemeClr val="dk1"/>
              </a:solidFill>
              <a:effectLst/>
              <a:latin typeface="Meiryo UI" panose="020B0604030504040204" pitchFamily="50" charset="-128"/>
              <a:ea typeface="Meiryo UI" panose="020B0604030504040204" pitchFamily="50" charset="-128"/>
              <a:cs typeface="+mn-cs"/>
            </a:rPr>
            <a:t>②</a:t>
          </a:r>
          <a:r>
            <a:rPr lang="ja-JP" altLang="ja-JP" sz="900">
              <a:solidFill>
                <a:schemeClr val="dk1"/>
              </a:solidFill>
              <a:effectLst/>
              <a:latin typeface="Meiryo UI" panose="020B0604030504040204" pitchFamily="50" charset="-128"/>
              <a:ea typeface="Meiryo UI" panose="020B0604030504040204" pitchFamily="50" charset="-128"/>
              <a:cs typeface="+mn-cs"/>
            </a:rPr>
            <a:t>登録者又は第三者に損害を与える行為、又は損害を与える恐れのある行為</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en-US" altLang="ja-JP" sz="900">
              <a:solidFill>
                <a:schemeClr val="dk1"/>
              </a:solidFill>
              <a:effectLst/>
              <a:latin typeface="Meiryo UI" panose="020B0604030504040204" pitchFamily="50" charset="-128"/>
              <a:ea typeface="Meiryo UI" panose="020B0604030504040204" pitchFamily="50" charset="-128"/>
              <a:cs typeface="+mn-cs"/>
            </a:rPr>
            <a:t>③</a:t>
          </a:r>
          <a:r>
            <a:rPr lang="ja-JP" altLang="ja-JP" sz="900">
              <a:solidFill>
                <a:schemeClr val="dk1"/>
              </a:solidFill>
              <a:effectLst/>
              <a:latin typeface="Meiryo UI" panose="020B0604030504040204" pitchFamily="50" charset="-128"/>
              <a:ea typeface="Meiryo UI" panose="020B0604030504040204" pitchFamily="50" charset="-128"/>
              <a:cs typeface="+mn-cs"/>
            </a:rPr>
            <a:t>コンピュータウィルス等有害なプログラムを使用又は提供する行為</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7.</a:t>
          </a:r>
          <a:r>
            <a:rPr lang="ja-JP" altLang="ja-JP" sz="900">
              <a:solidFill>
                <a:schemeClr val="accent1"/>
              </a:solidFill>
              <a:effectLst/>
              <a:latin typeface="Meiryo UI" panose="020B0604030504040204" pitchFamily="50" charset="-128"/>
              <a:ea typeface="Meiryo UI" panose="020B0604030504040204" pitchFamily="50" charset="-128"/>
              <a:cs typeface="+mn-cs"/>
            </a:rPr>
            <a:t>セキュリティについて</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本サイトでは、利用者の個人情報保護のため、</a:t>
          </a:r>
          <a:r>
            <a:rPr lang="en-US" altLang="ja-JP" sz="900">
              <a:solidFill>
                <a:schemeClr val="dk1"/>
              </a:solidFill>
              <a:effectLst/>
              <a:latin typeface="Meiryo UI" panose="020B0604030504040204" pitchFamily="50" charset="-128"/>
              <a:ea typeface="Meiryo UI" panose="020B0604030504040204" pitchFamily="50" charset="-128"/>
              <a:cs typeface="+mn-cs"/>
            </a:rPr>
            <a:t>SSL</a:t>
          </a:r>
          <a:r>
            <a:rPr lang="ja-JP" altLang="ja-JP" sz="900">
              <a:solidFill>
                <a:schemeClr val="dk1"/>
              </a:solidFill>
              <a:effectLst/>
              <a:latin typeface="Meiryo UI" panose="020B0604030504040204" pitchFamily="50" charset="-128"/>
              <a:ea typeface="Meiryo UI" panose="020B0604030504040204" pitchFamily="50" charset="-128"/>
              <a:cs typeface="+mn-cs"/>
            </a:rPr>
            <a:t>（</a:t>
          </a:r>
          <a:r>
            <a:rPr lang="en-US" altLang="ja-JP" sz="900">
              <a:solidFill>
                <a:schemeClr val="dk1"/>
              </a:solidFill>
              <a:effectLst/>
              <a:latin typeface="Meiryo UI" panose="020B0604030504040204" pitchFamily="50" charset="-128"/>
              <a:ea typeface="Meiryo UI" panose="020B0604030504040204" pitchFamily="50" charset="-128"/>
              <a:cs typeface="+mn-cs"/>
            </a:rPr>
            <a:t>Secure Sockets Layer</a:t>
          </a:r>
          <a:r>
            <a:rPr lang="ja-JP" altLang="ja-JP" sz="900">
              <a:solidFill>
                <a:schemeClr val="dk1"/>
              </a:solidFill>
              <a:effectLst/>
              <a:latin typeface="Meiryo UI" panose="020B0604030504040204" pitchFamily="50" charset="-128"/>
              <a:ea typeface="Meiryo UI" panose="020B0604030504040204" pitchFamily="50" charset="-128"/>
              <a:cs typeface="+mn-cs"/>
            </a:rPr>
            <a:t>）を利用する場合があります。 </a:t>
          </a:r>
          <a:r>
            <a:rPr lang="en-US" altLang="ja-JP" sz="900">
              <a:solidFill>
                <a:schemeClr val="dk1"/>
              </a:solidFill>
              <a:effectLst/>
              <a:latin typeface="Meiryo UI" panose="020B0604030504040204" pitchFamily="50" charset="-128"/>
              <a:ea typeface="Meiryo UI" panose="020B0604030504040204" pitchFamily="50" charset="-128"/>
              <a:cs typeface="+mn-cs"/>
            </a:rPr>
            <a:t>SSL</a:t>
          </a:r>
          <a:r>
            <a:rPr lang="ja-JP" altLang="ja-JP" sz="900">
              <a:solidFill>
                <a:schemeClr val="dk1"/>
              </a:solidFill>
              <a:effectLst/>
              <a:latin typeface="Meiryo UI" panose="020B0604030504040204" pitchFamily="50" charset="-128"/>
              <a:ea typeface="Meiryo UI" panose="020B0604030504040204" pitchFamily="50" charset="-128"/>
              <a:cs typeface="+mn-cs"/>
            </a:rPr>
            <a:t>は、インターネットでやり取りされる個人情報等の重要な情報を、第三者による傍受から保護することを目的としたセキュリティ機能であり、本サイトでご入力いただいた方の個人情報を暗号化して送受信してい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8.</a:t>
          </a:r>
          <a:r>
            <a:rPr lang="ja-JP" altLang="ja-JP" sz="900">
              <a:solidFill>
                <a:schemeClr val="accent1"/>
              </a:solidFill>
              <a:effectLst/>
              <a:latin typeface="Meiryo UI" panose="020B0604030504040204" pitchFamily="50" charset="-128"/>
              <a:ea typeface="Meiryo UI" panose="020B0604030504040204" pitchFamily="50" charset="-128"/>
              <a:cs typeface="+mn-cs"/>
            </a:rPr>
            <a:t>免責について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おいて提供する情報は、その正確性、妥当性及び最新性等の確保に努めますが、必ずしもそれを保証するものではありません。また、本サイトを利用したことにより利用者個人、第三者等が損害を被った場合は、利用者の責任と費用をもって解決していただきます。その被った損害に対しては、サイト管理者はいかなる責任も負うものではありません。</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おいては、予告なしに提供する情報（本利用規約を含む。）の変更・運用の中断又は中止することがありますのでご了承ください。なお、サイト管理者は、その理由の如何に関わらず生じた損害について責任を負うものではありません。</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サイト管理者は、登録者が本サイトのご利用にあたり入力、送信した個人情報については、暗号化処理等を行い、厳重に保管・管理し、個人情報の保護に十分な注意を払いますが、情報の漏えい、消失、第三者による改ざん等の防止の保証はいたしかねます。したがって、サイト管理者は、情報の漏洩、消失、第三者による改ざん等により発生した登録者又は第三者の損害について、一切の責任を負担いたしません。</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サイト管理者は、本サイトにおいて提供する情報やサービス、登録者及び利用者が本サイトやサイト管理者に送付した</a:t>
          </a:r>
          <a:r>
            <a:rPr lang="en-US" altLang="ja-JP" sz="900">
              <a:solidFill>
                <a:schemeClr val="dk1"/>
              </a:solidFill>
              <a:effectLst/>
              <a:latin typeface="Meiryo UI" panose="020B0604030504040204" pitchFamily="50" charset="-128"/>
              <a:ea typeface="Meiryo UI" panose="020B0604030504040204" pitchFamily="50" charset="-128"/>
              <a:cs typeface="+mn-cs"/>
            </a:rPr>
            <a:t>E</a:t>
          </a:r>
          <a:r>
            <a:rPr lang="ja-JP" altLang="ja-JP" sz="900">
              <a:solidFill>
                <a:schemeClr val="dk1"/>
              </a:solidFill>
              <a:effectLst/>
              <a:latin typeface="Meiryo UI" panose="020B0604030504040204" pitchFamily="50" charset="-128"/>
              <a:ea typeface="Meiryo UI" panose="020B0604030504040204" pitchFamily="50" charset="-128"/>
              <a:cs typeface="+mn-cs"/>
            </a:rPr>
            <a:t>メール等を通じて取得する情報等に関し、その安全性、正確性、確実性、有用性、最新性、合法性、道徳性、コンピュータウィルスに感染していないこと等のいかなる保証を行うものではありません。したがって、本サイトにおいて提供する情報やサービス、上記の方法を通じて登録者及び利用者が取得する情報等により、登録者、利用者又は第三者等が損害を被った場合において、サイト管理者はいかなる責任も負うものではありません。</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9.</a:t>
          </a:r>
          <a:r>
            <a:rPr lang="ja-JP" altLang="ja-JP" sz="900">
              <a:solidFill>
                <a:schemeClr val="accent1"/>
              </a:solidFill>
              <a:effectLst/>
              <a:latin typeface="Meiryo UI" panose="020B0604030504040204" pitchFamily="50" charset="-128"/>
              <a:ea typeface="Meiryo UI" panose="020B0604030504040204" pitchFamily="50" charset="-128"/>
              <a:cs typeface="+mn-cs"/>
            </a:rPr>
            <a:t>収集する情報の範囲</a:t>
          </a:r>
        </a:p>
        <a:p>
          <a:r>
            <a:rPr lang="ja-JP" altLang="ja-JP" sz="900">
              <a:solidFill>
                <a:schemeClr val="dk1"/>
              </a:solidFill>
              <a:effectLst/>
              <a:latin typeface="Meiryo UI" panose="020B0604030504040204" pitchFamily="50" charset="-128"/>
              <a:ea typeface="Meiryo UI" panose="020B0604030504040204" pitchFamily="50" charset="-128"/>
              <a:cs typeface="+mn-cs"/>
            </a:rPr>
            <a:t>本サイトの利用状況を調査するため、ページ毎のアクセス履歴情報（ログ）を収集することがあります。なお、クッキー（サーバ側で利用者を識別するために、サーバから利用者のブラウザに送信され、利用者のコンピュータに蓄積される情報）は利用しませんのでご了承ください。</a:t>
          </a:r>
        </a:p>
        <a:p>
          <a:endParaRPr kumimoji="1" lang="en-US" altLang="ja-JP" sz="900">
            <a:latin typeface="Meiryo UI" panose="020B0604030504040204" pitchFamily="50" charset="-128"/>
            <a:ea typeface="Meiryo UI" panose="020B0604030504040204" pitchFamily="50" charset="-128"/>
          </a:endParaRPr>
        </a:p>
        <a:p>
          <a:pPr algn="r"/>
          <a:r>
            <a:rPr kumimoji="1" lang="ja-JP" altLang="en-US" sz="900">
              <a:latin typeface="Meiryo UI" panose="020B0604030504040204" pitchFamily="50" charset="-128"/>
              <a:ea typeface="Meiryo UI" panose="020B0604030504040204" pitchFamily="50" charset="-128"/>
            </a:rPr>
            <a:t>（裏面へ続く）</a:t>
          </a:r>
        </a:p>
      </xdr:txBody>
    </xdr:sp>
    <xdr:clientData/>
  </xdr:twoCellAnchor>
  <xdr:twoCellAnchor>
    <xdr:from>
      <xdr:col>0</xdr:col>
      <xdr:colOff>85725</xdr:colOff>
      <xdr:row>68</xdr:row>
      <xdr:rowOff>161925</xdr:rowOff>
    </xdr:from>
    <xdr:to>
      <xdr:col>17</xdr:col>
      <xdr:colOff>1571625</xdr:colOff>
      <xdr:row>123</xdr:row>
      <xdr:rowOff>66675</xdr:rowOff>
    </xdr:to>
    <xdr:sp macro="" textlink="">
      <xdr:nvSpPr>
        <xdr:cNvPr id="3" name="テキスト ボックス 2">
          <a:extLst>
            <a:ext uri="{FF2B5EF4-FFF2-40B4-BE49-F238E27FC236}">
              <a16:creationId xmlns:a16="http://schemas.microsoft.com/office/drawing/2014/main" id="{C8A0E407-4EA8-413C-ACCF-9FB8BB60DFFC}"/>
            </a:ext>
          </a:extLst>
        </xdr:cNvPr>
        <xdr:cNvSpPr txBox="1"/>
      </xdr:nvSpPr>
      <xdr:spPr>
        <a:xfrm>
          <a:off x="85725" y="12982575"/>
          <a:ext cx="8210550" cy="967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10.</a:t>
          </a:r>
          <a:r>
            <a:rPr lang="ja-JP" altLang="ja-JP" sz="900">
              <a:solidFill>
                <a:schemeClr val="accent1"/>
              </a:solidFill>
              <a:effectLst/>
              <a:latin typeface="Meiryo UI" panose="020B0604030504040204" pitchFamily="50" charset="-128"/>
              <a:ea typeface="Meiryo UI" panose="020B0604030504040204" pitchFamily="50" charset="-128"/>
              <a:cs typeface="+mn-cs"/>
            </a:rPr>
            <a:t>利用目的</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収集したアクセス履歴情報は、本サイトの利用状況を把握し、今後のホームページ運営に役立てる目的でのみ集計、分析し、それ以外の目的で利用することは一切ありません。</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ただし、不正アクセス等の疑いがあるケースにおいては、調査などの目的で、それらの情報を警察などに提供する場合があります。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11.</a:t>
          </a:r>
          <a:r>
            <a:rPr lang="ja-JP" altLang="ja-JP" sz="900">
              <a:solidFill>
                <a:schemeClr val="accent1"/>
              </a:solidFill>
              <a:effectLst/>
              <a:latin typeface="Meiryo UI" panose="020B0604030504040204" pitchFamily="50" charset="-128"/>
              <a:ea typeface="Meiryo UI" panose="020B0604030504040204" pitchFamily="50" charset="-128"/>
              <a:cs typeface="+mn-cs"/>
            </a:rPr>
            <a:t>利用及び提供の制限</a:t>
          </a:r>
          <a:br>
            <a:rPr lang="en-US" altLang="ja-JP" sz="900">
              <a:solidFill>
                <a:schemeClr val="accent1"/>
              </a:solidFill>
              <a:effectLst/>
              <a:latin typeface="Meiryo UI" panose="020B0604030504040204" pitchFamily="50" charset="-128"/>
              <a:ea typeface="Meiryo UI" panose="020B0604030504040204" pitchFamily="50" charset="-128"/>
              <a:cs typeface="+mn-cs"/>
            </a:rPr>
          </a:br>
          <a:r>
            <a:rPr lang="ja-JP" altLang="en-US" sz="900">
              <a:solidFill>
                <a:schemeClr val="accent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本サイトでは、法令に基づく開示要請があった場合、不正アクセス、脅迫等の違法行為があった場合その他特別の理由のある場合を除き、収集した情報を</a:t>
          </a:r>
          <a:r>
            <a:rPr lang="en-US" altLang="ja-JP" sz="900">
              <a:solidFill>
                <a:schemeClr val="dk1"/>
              </a:solidFill>
              <a:effectLst/>
              <a:latin typeface="Meiryo UI" panose="020B0604030504040204" pitchFamily="50" charset="-128"/>
              <a:ea typeface="Meiryo UI" panose="020B0604030504040204" pitchFamily="50" charset="-128"/>
              <a:cs typeface="+mn-cs"/>
            </a:rPr>
            <a:t>10.</a:t>
          </a:r>
          <a:r>
            <a:rPr lang="ja-JP" altLang="ja-JP" sz="900">
              <a:solidFill>
                <a:schemeClr val="dk1"/>
              </a:solidFill>
              <a:effectLst/>
              <a:latin typeface="Meiryo UI" panose="020B0604030504040204" pitchFamily="50" charset="-128"/>
              <a:ea typeface="Meiryo UI" panose="020B0604030504040204" pitchFamily="50" charset="-128"/>
              <a:cs typeface="+mn-cs"/>
            </a:rPr>
            <a:t>利用目的以外の目的のために自ら利用し、又は第三者に提供いたしません。ただし、統計的に処理された本サイトのアクセス情報、利用者属性等の情報については公表することがあります。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12.</a:t>
          </a:r>
          <a:r>
            <a:rPr lang="ja-JP" altLang="ja-JP" sz="900">
              <a:solidFill>
                <a:schemeClr val="accent1"/>
              </a:solidFill>
              <a:effectLst/>
              <a:latin typeface="Meiryo UI" panose="020B0604030504040204" pitchFamily="50" charset="-128"/>
              <a:ea typeface="Meiryo UI" panose="020B0604030504040204" pitchFamily="50" charset="-128"/>
              <a:cs typeface="+mn-cs"/>
            </a:rPr>
            <a:t>リンクについて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へのリンク設定は、公序良俗に反する目的、内容でない限り、また、著作権法上の適正を欠く方法によらない限り、自由に行っていただくことが可能です。ただし、各情報においてリンクの制限等の注記がある場合はこの限りではありません。また、次の点についてご協力をお願いいたします。</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① 本サイトでは、リンク元に関して、いかなる責任も負うものではありません。また、予告なくアドレス及び内容を変更することがありますので、予めご了承ください。</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② 情報の発信元を明記し、リンクの際は「若者雇用促進総合サイト」と表記又は下記のバナーをご利用ください。</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③ リンク先は本サイトのトップページ（</a:t>
          </a:r>
          <a:r>
            <a:rPr lang="en-US" altLang="ja-JP" sz="900">
              <a:solidFill>
                <a:schemeClr val="dk1"/>
              </a:solidFill>
              <a:effectLst/>
              <a:latin typeface="Meiryo UI" panose="020B0604030504040204" pitchFamily="50" charset="-128"/>
              <a:ea typeface="Meiryo UI" panose="020B0604030504040204" pitchFamily="50" charset="-128"/>
              <a:cs typeface="+mn-cs"/>
            </a:rPr>
            <a:t>https://wakamono-koyou-sokushin.mhlw.go.jp/search/service/top.action</a:t>
          </a:r>
          <a:r>
            <a:rPr lang="ja-JP" altLang="ja-JP" sz="900">
              <a:solidFill>
                <a:schemeClr val="dk1"/>
              </a:solidFill>
              <a:effectLst/>
              <a:latin typeface="Meiryo UI" panose="020B0604030504040204" pitchFamily="50" charset="-128"/>
              <a:ea typeface="Meiryo UI" panose="020B0604030504040204" pitchFamily="50" charset="-128"/>
              <a:cs typeface="+mn-cs"/>
            </a:rPr>
            <a:t>）に設定することを原則とします。</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④ 本サイトは、必ず新しいウィンドウで開かれる設定にしてください。</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⑤ リンクにあたっては、事前の連絡は必要ありませんが、リンク設定後は、お問い合わせフォーム </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dk1"/>
              </a:solidFill>
              <a:effectLst/>
              <a:latin typeface="Meiryo UI" panose="020B0604030504040204" pitchFamily="50" charset="-128"/>
              <a:ea typeface="Meiryo UI" panose="020B0604030504040204" pitchFamily="50" charset="-128"/>
              <a:cs typeface="+mn-cs"/>
            </a:rPr>
            <a:t>   </a:t>
          </a: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a:t>
          </a:r>
          <a:r>
            <a:rPr lang="en-US" altLang="ja-JP" sz="900">
              <a:solidFill>
                <a:schemeClr val="dk1"/>
              </a:solidFill>
              <a:effectLst/>
              <a:latin typeface="Meiryo UI" panose="020B0604030504040204" pitchFamily="50" charset="-128"/>
              <a:ea typeface="Meiryo UI" panose="020B0604030504040204" pitchFamily="50" charset="-128"/>
              <a:cs typeface="+mn-cs"/>
            </a:rPr>
            <a:t>https://wakamono-koyou-sokushin.mhlw.go.jp/search/service/jigyonushicontact.action</a:t>
          </a:r>
          <a:r>
            <a:rPr lang="ja-JP" altLang="ja-JP" sz="900">
              <a:solidFill>
                <a:schemeClr val="dk1"/>
              </a:solidFill>
              <a:effectLst/>
              <a:latin typeface="Meiryo UI" panose="020B0604030504040204" pitchFamily="50" charset="-128"/>
              <a:ea typeface="Meiryo UI" panose="020B0604030504040204" pitchFamily="50" charset="-128"/>
              <a:cs typeface="+mn-cs"/>
            </a:rPr>
            <a:t>）から、必要事項を明記してご連絡ください。</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⑥ 上記は、本サイトに関するものであり、本サイトにリンクされている他のサイトについては適用されません。</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13.</a:t>
          </a:r>
          <a:r>
            <a:rPr lang="ja-JP" altLang="ja-JP" sz="900">
              <a:solidFill>
                <a:schemeClr val="accent1"/>
              </a:solidFill>
              <a:effectLst/>
              <a:latin typeface="Meiryo UI" panose="020B0604030504040204" pitchFamily="50" charset="-128"/>
              <a:ea typeface="Meiryo UI" panose="020B0604030504040204" pitchFamily="50" charset="-128"/>
              <a:cs typeface="+mn-cs"/>
            </a:rPr>
            <a:t>第三者の</a:t>
          </a:r>
          <a:r>
            <a:rPr lang="en-US" altLang="ja-JP" sz="900">
              <a:solidFill>
                <a:schemeClr val="accent1"/>
              </a:solidFill>
              <a:effectLst/>
              <a:latin typeface="Meiryo UI" panose="020B0604030504040204" pitchFamily="50" charset="-128"/>
              <a:ea typeface="Meiryo UI" panose="020B0604030504040204" pitchFamily="50" charset="-128"/>
              <a:cs typeface="+mn-cs"/>
            </a:rPr>
            <a:t>Web</a:t>
          </a:r>
          <a:r>
            <a:rPr lang="ja-JP" altLang="ja-JP" sz="900">
              <a:solidFill>
                <a:schemeClr val="accent1"/>
              </a:solidFill>
              <a:effectLst/>
              <a:latin typeface="Meiryo UI" panose="020B0604030504040204" pitchFamily="50" charset="-128"/>
              <a:ea typeface="Meiryo UI" panose="020B0604030504040204" pitchFamily="50" charset="-128"/>
              <a:cs typeface="+mn-cs"/>
            </a:rPr>
            <a:t>サイトへのリンク</a:t>
          </a:r>
          <a:br>
            <a:rPr lang="en-US" altLang="ja-JP" sz="900">
              <a:solidFill>
                <a:schemeClr val="accent1"/>
              </a:solidFill>
              <a:effectLst/>
              <a:latin typeface="Meiryo UI" panose="020B0604030504040204" pitchFamily="50" charset="-128"/>
              <a:ea typeface="Meiryo UI" panose="020B0604030504040204" pitchFamily="50" charset="-128"/>
              <a:cs typeface="+mn-cs"/>
            </a:rPr>
          </a:br>
          <a:r>
            <a:rPr lang="ja-JP" altLang="en-US" sz="900">
              <a:solidFill>
                <a:schemeClr val="accent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利用者の便宜を図るために、本サイト上に厚生労働省以外の第三者が運営する</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サイトへのリンクを設けております。</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これらのリンクにアクセスすることで本サイトを離れて第三者の</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サイトにアクセスすることになります。厚生労働省は、このような第三者の</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サイトにおける個人情報の取り扱いを管理しておりませんので、当該</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サイトにてご利用者が個人情報を提供される際には、当該の第三者の方針にしたがって取り扱われることになります。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14.</a:t>
          </a:r>
          <a:r>
            <a:rPr lang="ja-JP" altLang="ja-JP" sz="900">
              <a:solidFill>
                <a:schemeClr val="accent1"/>
              </a:solidFill>
              <a:effectLst/>
              <a:latin typeface="Meiryo UI" panose="020B0604030504040204" pitchFamily="50" charset="-128"/>
              <a:ea typeface="Meiryo UI" panose="020B0604030504040204" pitchFamily="50" charset="-128"/>
              <a:cs typeface="+mn-cs"/>
            </a:rPr>
            <a:t>法令遵守</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本サイトでは、個人情報の取り扱いに関して適用される法令を遵守いたします。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15.</a:t>
          </a:r>
          <a:r>
            <a:rPr lang="ja-JP" altLang="ja-JP" sz="900">
              <a:solidFill>
                <a:schemeClr val="accent1"/>
              </a:solidFill>
              <a:effectLst/>
              <a:latin typeface="Meiryo UI" panose="020B0604030504040204" pitchFamily="50" charset="-128"/>
              <a:ea typeface="Meiryo UI" panose="020B0604030504040204" pitchFamily="50" charset="-128"/>
              <a:cs typeface="+mn-cs"/>
            </a:rPr>
            <a:t>安全確保の措置</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本サイトでは、収集した情報の漏えい、不正アクセス、滅失又はき損の防止に努め、その他収集した情報の適切な管理のために必要な措置を講じます。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16.</a:t>
          </a:r>
          <a:r>
            <a:rPr lang="ja-JP" altLang="ja-JP" sz="900">
              <a:solidFill>
                <a:schemeClr val="accent1"/>
              </a:solidFill>
              <a:effectLst/>
              <a:latin typeface="Meiryo UI" panose="020B0604030504040204" pitchFamily="50" charset="-128"/>
              <a:ea typeface="Meiryo UI" panose="020B0604030504040204" pitchFamily="50" charset="-128"/>
              <a:cs typeface="+mn-cs"/>
            </a:rPr>
            <a:t>適用範囲</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本利用規約は、本サイトにおいてのみ適用されます。関係府省等のサイトにおける情報の収集等については、それぞれの組織の責任において行われることになります。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17.</a:t>
          </a:r>
          <a:r>
            <a:rPr lang="ja-JP" altLang="ja-JP" sz="900">
              <a:solidFill>
                <a:schemeClr val="accent1"/>
              </a:solidFill>
              <a:effectLst/>
              <a:latin typeface="Meiryo UI" panose="020B0604030504040204" pitchFamily="50" charset="-128"/>
              <a:ea typeface="Meiryo UI" panose="020B0604030504040204" pitchFamily="50" charset="-128"/>
              <a:cs typeface="+mn-cs"/>
            </a:rPr>
            <a:t>推奨環境について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本サイトの閲覧に関して、</a:t>
          </a:r>
          <a:r>
            <a:rPr lang="en-US" altLang="ja-JP" sz="900">
              <a:solidFill>
                <a:schemeClr val="dk1"/>
              </a:solidFill>
              <a:effectLst/>
              <a:latin typeface="Meiryo UI" panose="020B0604030504040204" pitchFamily="50" charset="-128"/>
              <a:ea typeface="Meiryo UI" panose="020B0604030504040204" pitchFamily="50" charset="-128"/>
              <a:cs typeface="+mn-cs"/>
            </a:rPr>
            <a:t>Firefox</a:t>
          </a:r>
          <a:r>
            <a:rPr lang="ja-JP" altLang="ja-JP" sz="900">
              <a:solidFill>
                <a:schemeClr val="dk1"/>
              </a:solidFill>
              <a:effectLst/>
              <a:latin typeface="Meiryo UI" panose="020B0604030504040204" pitchFamily="50" charset="-128"/>
              <a:ea typeface="Meiryo UI" panose="020B0604030504040204" pitchFamily="50" charset="-128"/>
              <a:cs typeface="+mn-cs"/>
            </a:rPr>
            <a:t>（最新版）、</a:t>
          </a:r>
          <a:r>
            <a:rPr lang="en-US" altLang="ja-JP" sz="900">
              <a:solidFill>
                <a:schemeClr val="dk1"/>
              </a:solidFill>
              <a:effectLst/>
              <a:latin typeface="Meiryo UI" panose="020B0604030504040204" pitchFamily="50" charset="-128"/>
              <a:ea typeface="Meiryo UI" panose="020B0604030504040204" pitchFamily="50" charset="-128"/>
              <a:cs typeface="+mn-cs"/>
            </a:rPr>
            <a:t>Chrome</a:t>
          </a:r>
          <a:r>
            <a:rPr lang="ja-JP" altLang="ja-JP" sz="900">
              <a:solidFill>
                <a:schemeClr val="dk1"/>
              </a:solidFill>
              <a:effectLst/>
              <a:latin typeface="Meiryo UI" panose="020B0604030504040204" pitchFamily="50" charset="-128"/>
              <a:ea typeface="Meiryo UI" panose="020B0604030504040204" pitchFamily="50" charset="-128"/>
              <a:cs typeface="+mn-cs"/>
            </a:rPr>
            <a:t>（最新版）、</a:t>
          </a:r>
          <a:r>
            <a:rPr lang="en-US" altLang="ja-JP" sz="900">
              <a:solidFill>
                <a:schemeClr val="dk1"/>
              </a:solidFill>
              <a:effectLst/>
              <a:latin typeface="Meiryo UI" panose="020B0604030504040204" pitchFamily="50" charset="-128"/>
              <a:ea typeface="Meiryo UI" panose="020B0604030504040204" pitchFamily="50" charset="-128"/>
              <a:cs typeface="+mn-cs"/>
            </a:rPr>
            <a:t>Safari</a:t>
          </a:r>
          <a:r>
            <a:rPr lang="ja-JP" altLang="ja-JP" sz="900">
              <a:solidFill>
                <a:schemeClr val="dk1"/>
              </a:solidFill>
              <a:effectLst/>
              <a:latin typeface="Meiryo UI" panose="020B0604030504040204" pitchFamily="50" charset="-128"/>
              <a:ea typeface="Meiryo UI" panose="020B0604030504040204" pitchFamily="50" charset="-128"/>
              <a:cs typeface="+mn-cs"/>
            </a:rPr>
            <a:t>（最新版）、</a:t>
          </a:r>
          <a:r>
            <a:rPr lang="en-US" altLang="ja-JP" sz="900">
              <a:solidFill>
                <a:schemeClr val="dk1"/>
              </a:solidFill>
              <a:effectLst/>
              <a:latin typeface="Meiryo UI" panose="020B0604030504040204" pitchFamily="50" charset="-128"/>
              <a:ea typeface="Meiryo UI" panose="020B0604030504040204" pitchFamily="50" charset="-128"/>
              <a:cs typeface="+mn-cs"/>
            </a:rPr>
            <a:t>Microsoft Edge</a:t>
          </a:r>
          <a:r>
            <a:rPr lang="ja-JP" altLang="ja-JP" sz="900">
              <a:solidFill>
                <a:schemeClr val="dk1"/>
              </a:solidFill>
              <a:effectLst/>
              <a:latin typeface="Meiryo UI" panose="020B0604030504040204" pitchFamily="50" charset="-128"/>
              <a:ea typeface="Meiryo UI" panose="020B0604030504040204" pitchFamily="50" charset="-128"/>
              <a:cs typeface="+mn-cs"/>
            </a:rPr>
            <a:t>（最新版）のブラウザを推奨しています。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18.</a:t>
          </a:r>
          <a:r>
            <a:rPr lang="ja-JP" altLang="ja-JP" sz="900">
              <a:solidFill>
                <a:schemeClr val="accent1"/>
              </a:solidFill>
              <a:effectLst/>
              <a:latin typeface="Meiryo UI" panose="020B0604030504040204" pitchFamily="50" charset="-128"/>
              <a:ea typeface="Meiryo UI" panose="020B0604030504040204" pitchFamily="50" charset="-128"/>
              <a:cs typeface="+mn-cs"/>
            </a:rPr>
            <a:t>その他</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本利用規約は、必要に応じて改定することがあります。改定を行った場合は、本サイトに掲載いたします。改定後の利用規約の効力は、別に定める場合を除き、本サイトの掲載時から生ずるものとします。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ja-JP" sz="900">
              <a:solidFill>
                <a:schemeClr val="dk1"/>
              </a:solidFill>
              <a:effectLst/>
              <a:latin typeface="Meiryo UI" panose="020B0604030504040204" pitchFamily="50" charset="-128"/>
              <a:ea typeface="Meiryo UI" panose="020B0604030504040204" pitchFamily="50" charset="-128"/>
              <a:cs typeface="+mn-cs"/>
            </a:rPr>
            <a:t>最終改定日　</a:t>
          </a:r>
          <a:r>
            <a:rPr lang="en-US" altLang="ja-JP" sz="900">
              <a:solidFill>
                <a:schemeClr val="dk1"/>
              </a:solidFill>
              <a:effectLst/>
              <a:latin typeface="Meiryo UI" panose="020B0604030504040204" pitchFamily="50" charset="-128"/>
              <a:ea typeface="Meiryo UI" panose="020B0604030504040204" pitchFamily="50" charset="-128"/>
              <a:cs typeface="+mn-cs"/>
            </a:rPr>
            <a:t>2024</a:t>
          </a:r>
          <a:r>
            <a:rPr lang="ja-JP" altLang="ja-JP" sz="900">
              <a:solidFill>
                <a:schemeClr val="dk1"/>
              </a:solidFill>
              <a:effectLst/>
              <a:latin typeface="Meiryo UI" panose="020B0604030504040204" pitchFamily="50" charset="-128"/>
              <a:ea typeface="Meiryo UI" panose="020B0604030504040204" pitchFamily="50" charset="-128"/>
              <a:cs typeface="+mn-cs"/>
            </a:rPr>
            <a:t>年　</a:t>
          </a:r>
          <a:r>
            <a:rPr lang="en-US" altLang="ja-JP" sz="900">
              <a:solidFill>
                <a:schemeClr val="dk1"/>
              </a:solidFill>
              <a:effectLst/>
              <a:latin typeface="Meiryo UI" panose="020B0604030504040204" pitchFamily="50" charset="-128"/>
              <a:ea typeface="Meiryo UI" panose="020B0604030504040204" pitchFamily="50" charset="-128"/>
              <a:cs typeface="+mn-cs"/>
            </a:rPr>
            <a:t>10</a:t>
          </a:r>
          <a:r>
            <a:rPr lang="ja-JP" altLang="ja-JP" sz="900">
              <a:solidFill>
                <a:schemeClr val="dk1"/>
              </a:solidFill>
              <a:effectLst/>
              <a:latin typeface="Meiryo UI" panose="020B0604030504040204" pitchFamily="50" charset="-128"/>
              <a:ea typeface="Meiryo UI" panose="020B0604030504040204" pitchFamily="50" charset="-128"/>
              <a:cs typeface="+mn-cs"/>
            </a:rPr>
            <a:t>月　</a:t>
          </a:r>
          <a:r>
            <a:rPr lang="en-US" altLang="ja-JP" sz="900">
              <a:solidFill>
                <a:schemeClr val="dk1"/>
              </a:solidFill>
              <a:effectLst/>
              <a:latin typeface="Meiryo UI" panose="020B0604030504040204" pitchFamily="50" charset="-128"/>
              <a:ea typeface="Meiryo UI" panose="020B0604030504040204" pitchFamily="50" charset="-128"/>
              <a:cs typeface="+mn-cs"/>
            </a:rPr>
            <a:t>3</a:t>
          </a:r>
          <a:r>
            <a:rPr lang="ja-JP" altLang="ja-JP" sz="900">
              <a:solidFill>
                <a:schemeClr val="dk1"/>
              </a:solidFill>
              <a:effectLst/>
              <a:latin typeface="Meiryo UI" panose="020B0604030504040204" pitchFamily="50" charset="-128"/>
              <a:ea typeface="Meiryo UI" panose="020B0604030504040204" pitchFamily="50" charset="-128"/>
              <a:cs typeface="+mn-cs"/>
            </a:rPr>
            <a:t>日</a:t>
          </a:r>
        </a:p>
        <a:p>
          <a:endParaRPr kumimoji="1" lang="ja-JP" altLang="en-US" sz="900">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200025</xdr:colOff>
          <xdr:row>124</xdr:row>
          <xdr:rowOff>219075</xdr:rowOff>
        </xdr:from>
        <xdr:to>
          <xdr:col>1</xdr:col>
          <xdr:colOff>66675</xdr:colOff>
          <xdr:row>126</xdr:row>
          <xdr:rowOff>76200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8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16</xdr:col>
      <xdr:colOff>266700</xdr:colOff>
      <xdr:row>5</xdr:row>
      <xdr:rowOff>162283</xdr:rowOff>
    </xdr:from>
    <xdr:ext cx="1724025" cy="461281"/>
    <xdr:pic>
      <xdr:nvPicPr>
        <xdr:cNvPr id="4" name="図 3">
          <a:extLst>
            <a:ext uri="{FF2B5EF4-FFF2-40B4-BE49-F238E27FC236}">
              <a16:creationId xmlns:a16="http://schemas.microsoft.com/office/drawing/2014/main" id="{9534074B-F643-4069-93B0-DD1EE31D20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05550" y="2181583"/>
          <a:ext cx="1724025" cy="461281"/>
        </a:xfrm>
        <a:prstGeom prst="rect">
          <a:avLst/>
        </a:prstGeom>
        <a:noFill/>
        <a:ln>
          <a:noFill/>
        </a:ln>
      </xdr:spPr>
    </xdr:pic>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mhlw.go.jp/stf/seisakunitsuite/bunya/0000100266.html" TargetMode="External" Type="http://schemas.openxmlformats.org/officeDocument/2006/relationships/hyperlink"/><Relationship Id="rId2" Target="https://www.mhlw.go.jp/stf/seisakunitsuite/bunya/0000100266.html" TargetMode="External" Type="http://schemas.openxmlformats.org/officeDocument/2006/relationships/hyperlink"/><Relationship Id="rId3"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1.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2.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1.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DADD5-5D70-443A-93C7-353BA16DBF96}">
  <sheetPr>
    <tabColor rgb="FFC00000"/>
    <pageSetUpPr fitToPage="1"/>
  </sheetPr>
  <dimension ref="A1:C26"/>
  <sheetViews>
    <sheetView workbookViewId="0">
      <selection sqref="A1:C1"/>
    </sheetView>
  </sheetViews>
  <sheetFormatPr defaultColWidth="9" defaultRowHeight="17.25"/>
  <cols>
    <col min="1" max="1" width="9" style="115"/>
    <col min="2" max="2" width="5.125" style="115" customWidth="1"/>
    <col min="3" max="3" width="89.75" style="114" customWidth="1"/>
    <col min="4" max="16384" width="9" style="114"/>
  </cols>
  <sheetData>
    <row r="1" spans="1:3" ht="42.75" customHeight="1">
      <c r="A1" s="240" t="s">
        <v>0</v>
      </c>
      <c r="B1" s="241"/>
      <c r="C1" s="242"/>
    </row>
    <row r="2" spans="1:3" ht="21.75" customHeight="1">
      <c r="A2" s="130" t="s">
        <v>1</v>
      </c>
      <c r="B2" s="236" t="b">
        <v>0</v>
      </c>
      <c r="C2" s="132" t="s">
        <v>202</v>
      </c>
    </row>
    <row r="3" spans="1:3" ht="21.75" customHeight="1">
      <c r="A3" s="131" t="s">
        <v>2</v>
      </c>
      <c r="B3" s="237" t="b">
        <v>0</v>
      </c>
      <c r="C3" s="133" t="s">
        <v>3</v>
      </c>
    </row>
    <row r="4" spans="1:3" ht="21.75" customHeight="1">
      <c r="A4" s="131" t="s">
        <v>4</v>
      </c>
      <c r="B4" s="237" t="b">
        <v>0</v>
      </c>
      <c r="C4" s="133" t="s">
        <v>5</v>
      </c>
    </row>
    <row r="5" spans="1:3" ht="21.75" customHeight="1">
      <c r="A5" s="131" t="s">
        <v>6</v>
      </c>
      <c r="B5" s="237" t="b">
        <v>0</v>
      </c>
      <c r="C5" s="133" t="s">
        <v>7</v>
      </c>
    </row>
    <row r="6" spans="1:3" ht="21.75" customHeight="1">
      <c r="A6" s="131" t="s">
        <v>8</v>
      </c>
      <c r="B6" s="237" t="b">
        <v>0</v>
      </c>
      <c r="C6" s="133" t="s">
        <v>9</v>
      </c>
    </row>
    <row r="7" spans="1:3" ht="21.75" customHeight="1">
      <c r="A7" s="131" t="s">
        <v>10</v>
      </c>
      <c r="B7" s="237" t="b">
        <v>0</v>
      </c>
      <c r="C7" s="133" t="s">
        <v>11</v>
      </c>
    </row>
    <row r="8" spans="1:3" ht="21.75" customHeight="1">
      <c r="A8" s="131" t="s">
        <v>12</v>
      </c>
      <c r="B8" s="237" t="b">
        <v>0</v>
      </c>
      <c r="C8" s="133" t="s">
        <v>13</v>
      </c>
    </row>
    <row r="9" spans="1:3" ht="213" customHeight="1">
      <c r="A9" s="246" t="s">
        <v>14</v>
      </c>
      <c r="B9" s="238" t="b">
        <v>0</v>
      </c>
      <c r="C9" s="137" t="s">
        <v>15</v>
      </c>
    </row>
    <row r="10" spans="1:3" ht="41.25" customHeight="1">
      <c r="A10" s="251"/>
      <c r="B10" s="258" t="b">
        <v>0</v>
      </c>
      <c r="C10" s="205" t="s">
        <v>16</v>
      </c>
    </row>
    <row r="11" spans="1:3">
      <c r="A11" s="251"/>
      <c r="B11" s="258"/>
      <c r="C11" s="203" t="s">
        <v>17</v>
      </c>
    </row>
    <row r="12" spans="1:3">
      <c r="A12" s="252"/>
      <c r="B12" s="259"/>
      <c r="C12" s="128" t="s">
        <v>18</v>
      </c>
    </row>
    <row r="13" spans="1:3" ht="19.5" customHeight="1">
      <c r="A13" s="253" t="s">
        <v>19</v>
      </c>
      <c r="B13" s="260" t="b">
        <v>0</v>
      </c>
      <c r="C13" s="129" t="s">
        <v>20</v>
      </c>
    </row>
    <row r="14" spans="1:3" ht="52.5" thickBot="1">
      <c r="A14" s="254"/>
      <c r="B14" s="261"/>
      <c r="C14" s="136" t="s">
        <v>21</v>
      </c>
    </row>
    <row r="15" spans="1:3" ht="48.75" customHeight="1">
      <c r="A15" s="255" t="s">
        <v>22</v>
      </c>
      <c r="B15" s="255"/>
      <c r="C15" s="256"/>
    </row>
    <row r="16" spans="1:3" ht="25.5" customHeight="1">
      <c r="A16" s="257" t="s">
        <v>23</v>
      </c>
      <c r="B16" s="257"/>
      <c r="C16" s="257"/>
    </row>
    <row r="17" spans="1:3" ht="30" customHeight="1">
      <c r="A17" s="248" t="s">
        <v>24</v>
      </c>
      <c r="B17" s="249"/>
      <c r="C17" s="250"/>
    </row>
    <row r="18" spans="1:3" ht="27.75" customHeight="1"/>
    <row r="19" spans="1:3" ht="30.75" customHeight="1" thickBot="1">
      <c r="A19" s="243" t="s">
        <v>25</v>
      </c>
      <c r="B19" s="244"/>
      <c r="C19" s="245"/>
    </row>
    <row r="20" spans="1:3" ht="172.5">
      <c r="A20" s="264" t="s">
        <v>1</v>
      </c>
      <c r="B20" s="239" t="b">
        <v>0</v>
      </c>
      <c r="C20" s="139" t="s">
        <v>26</v>
      </c>
    </row>
    <row r="21" spans="1:3">
      <c r="A21" s="265"/>
      <c r="B21" s="262" t="b">
        <v>0</v>
      </c>
      <c r="C21" s="140" t="s">
        <v>27</v>
      </c>
    </row>
    <row r="22" spans="1:3">
      <c r="A22" s="265"/>
      <c r="B22" s="262"/>
      <c r="C22" s="141" t="s">
        <v>28</v>
      </c>
    </row>
    <row r="23" spans="1:3" ht="5.25" customHeight="1">
      <c r="A23" s="266"/>
      <c r="B23" s="263"/>
      <c r="C23" s="140"/>
    </row>
    <row r="24" spans="1:3" ht="18.75" customHeight="1">
      <c r="A24" s="246" t="s">
        <v>2</v>
      </c>
      <c r="B24" s="267" t="b">
        <v>0</v>
      </c>
      <c r="C24" s="134" t="s">
        <v>29</v>
      </c>
    </row>
    <row r="25" spans="1:3" ht="39.75" customHeight="1" thickBot="1">
      <c r="A25" s="247"/>
      <c r="B25" s="268"/>
      <c r="C25" s="135" t="s">
        <v>30</v>
      </c>
    </row>
    <row r="26" spans="1:3">
      <c r="C26" s="138" t="s">
        <v>205</v>
      </c>
    </row>
  </sheetData>
  <mergeCells count="13">
    <mergeCell ref="A1:C1"/>
    <mergeCell ref="A19:C19"/>
    <mergeCell ref="A24:A25"/>
    <mergeCell ref="A17:C17"/>
    <mergeCell ref="A9:A12"/>
    <mergeCell ref="A13:A14"/>
    <mergeCell ref="A15:C15"/>
    <mergeCell ref="A16:C16"/>
    <mergeCell ref="B10:B12"/>
    <mergeCell ref="B13:B14"/>
    <mergeCell ref="B21:B23"/>
    <mergeCell ref="A20:A23"/>
    <mergeCell ref="B24:B25"/>
  </mergeCells>
  <phoneticPr fontId="1"/>
  <hyperlinks>
    <hyperlink ref="C11" r:id="rId1" xr:uid="{5F43B0B1-3BD2-4667-A295-5A89D1A3DFB3}"/>
    <hyperlink ref="C22" r:id="rId2" xr:uid="{BA1E17A0-A064-4874-BDC6-B3C43225EEAE}"/>
  </hyperlinks>
  <printOptions horizontalCentered="1"/>
  <pageMargins left="0.70866141732283472" right="0.70866141732283472" top="0.74803149606299213" bottom="0.74803149606299213" header="0.31496062992125984" footer="0.31496062992125984"/>
  <pageSetup paperSize="9" scale="81" orientation="portrait" horizontalDpi="300"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6D360-2E60-4664-BA8A-BB376A6EB869}">
  <sheetPr>
    <pageSetUpPr fitToPage="1"/>
  </sheetPr>
  <dimension ref="A1:O47"/>
  <sheetViews>
    <sheetView view="pageBreakPreview" topLeftCell="A34" zoomScaleNormal="100" zoomScaleSheetLayoutView="100" workbookViewId="0">
      <selection activeCell="B9" sqref="B9"/>
    </sheetView>
  </sheetViews>
  <sheetFormatPr defaultColWidth="8.875" defaultRowHeight="18.75"/>
  <cols>
    <col min="1" max="1" width="5.625" style="145" customWidth="1"/>
    <col min="2" max="2" width="108" style="125" customWidth="1"/>
    <col min="3" max="3" width="12.25" style="125" customWidth="1"/>
    <col min="4" max="4" width="13.25" style="145" customWidth="1"/>
    <col min="5" max="16384" width="8.875" style="125"/>
  </cols>
  <sheetData>
    <row r="1" spans="1:4" ht="19.5">
      <c r="D1" s="194"/>
    </row>
    <row r="2" spans="1:4" ht="42" thickBot="1">
      <c r="A2" s="278" t="s">
        <v>31</v>
      </c>
      <c r="B2" s="278"/>
      <c r="C2" s="278"/>
      <c r="D2" s="278"/>
    </row>
    <row r="3" spans="1:4" ht="20.25" thickTop="1">
      <c r="A3" s="279"/>
      <c r="B3" s="152" t="s">
        <v>32</v>
      </c>
      <c r="C3" s="170" t="s">
        <v>33</v>
      </c>
      <c r="D3" s="171" t="s">
        <v>34</v>
      </c>
    </row>
    <row r="4" spans="1:4" ht="19.5">
      <c r="A4" s="280"/>
      <c r="B4" s="146" t="s">
        <v>35</v>
      </c>
      <c r="C4" s="172"/>
      <c r="D4" s="173"/>
    </row>
    <row r="5" spans="1:4" ht="19.5">
      <c r="A5" s="280"/>
      <c r="B5" s="146" t="s">
        <v>36</v>
      </c>
      <c r="C5" s="172"/>
      <c r="D5" s="173"/>
    </row>
    <row r="6" spans="1:4" ht="19.5">
      <c r="A6" s="281"/>
      <c r="B6" s="147" t="s">
        <v>37</v>
      </c>
      <c r="C6" s="174"/>
      <c r="D6" s="175"/>
    </row>
    <row r="7" spans="1:4" ht="19.5">
      <c r="A7" s="274" t="s">
        <v>1</v>
      </c>
      <c r="B7" s="153" t="s">
        <v>38</v>
      </c>
      <c r="C7" s="176" t="s">
        <v>33</v>
      </c>
      <c r="D7" s="177" t="s">
        <v>34</v>
      </c>
    </row>
    <row r="8" spans="1:4" ht="19.5">
      <c r="A8" s="275"/>
      <c r="B8" s="154" t="s">
        <v>39</v>
      </c>
      <c r="C8" s="172"/>
      <c r="D8" s="173"/>
    </row>
    <row r="9" spans="1:4" ht="58.5">
      <c r="A9" s="276"/>
      <c r="B9" s="148" t="s">
        <v>207</v>
      </c>
      <c r="C9" s="192"/>
      <c r="D9" s="193"/>
    </row>
    <row r="10" spans="1:4" ht="19.5">
      <c r="A10" s="282" t="s">
        <v>2</v>
      </c>
      <c r="B10" s="155" t="s">
        <v>40</v>
      </c>
      <c r="C10" s="178" t="s">
        <v>33</v>
      </c>
      <c r="D10" s="179" t="s">
        <v>34</v>
      </c>
    </row>
    <row r="11" spans="1:4" ht="19.5">
      <c r="A11" s="283"/>
      <c r="B11" s="156" t="s">
        <v>41</v>
      </c>
      <c r="C11" s="180" t="s">
        <v>33</v>
      </c>
      <c r="D11" s="175" t="s">
        <v>34</v>
      </c>
    </row>
    <row r="12" spans="1:4" ht="19.5">
      <c r="A12" s="269" t="s">
        <v>4</v>
      </c>
      <c r="B12" s="157" t="s">
        <v>42</v>
      </c>
      <c r="C12" s="181" t="s">
        <v>33</v>
      </c>
      <c r="D12" s="182" t="s">
        <v>34</v>
      </c>
    </row>
    <row r="13" spans="1:4" ht="33.6" customHeight="1">
      <c r="A13" s="270"/>
      <c r="B13" s="153" t="s">
        <v>43</v>
      </c>
      <c r="C13" s="176" t="s">
        <v>33</v>
      </c>
      <c r="D13" s="177" t="s">
        <v>34</v>
      </c>
    </row>
    <row r="14" spans="1:4" ht="19.5">
      <c r="A14" s="270"/>
      <c r="B14" s="154" t="s">
        <v>44</v>
      </c>
      <c r="C14" s="183"/>
      <c r="D14" s="184"/>
    </row>
    <row r="15" spans="1:4" ht="19.5">
      <c r="A15" s="270"/>
      <c r="B15" s="158" t="s">
        <v>45</v>
      </c>
      <c r="C15" s="183"/>
      <c r="D15" s="184"/>
    </row>
    <row r="16" spans="1:4" ht="19.5">
      <c r="A16" s="270"/>
      <c r="B16" s="154" t="s">
        <v>46</v>
      </c>
      <c r="C16" s="172"/>
      <c r="D16" s="184"/>
    </row>
    <row r="17" spans="1:4" ht="19.5">
      <c r="A17" s="270"/>
      <c r="B17" s="158" t="s">
        <v>47</v>
      </c>
      <c r="C17" s="172"/>
      <c r="D17" s="184"/>
    </row>
    <row r="18" spans="1:4" ht="78">
      <c r="A18" s="270"/>
      <c r="B18" s="195" t="s">
        <v>48</v>
      </c>
      <c r="C18" s="272"/>
      <c r="D18" s="273"/>
    </row>
    <row r="19" spans="1:4" ht="30.6" customHeight="1">
      <c r="A19" s="270"/>
      <c r="B19" s="153" t="s">
        <v>49</v>
      </c>
      <c r="C19" s="176"/>
      <c r="D19" s="177"/>
    </row>
    <row r="20" spans="1:4" ht="19.5">
      <c r="A20" s="270"/>
      <c r="B20" s="160" t="s">
        <v>50</v>
      </c>
      <c r="C20" s="185" t="s">
        <v>33</v>
      </c>
      <c r="D20" s="173" t="s">
        <v>34</v>
      </c>
    </row>
    <row r="21" spans="1:4" ht="19.5">
      <c r="A21" s="270"/>
      <c r="B21" s="161" t="s">
        <v>51</v>
      </c>
      <c r="C21" s="180"/>
      <c r="D21" s="175"/>
    </row>
    <row r="22" spans="1:4" ht="39">
      <c r="A22" s="270"/>
      <c r="B22" s="162" t="s">
        <v>52</v>
      </c>
      <c r="C22" s="176" t="s">
        <v>33</v>
      </c>
      <c r="D22" s="186" t="s">
        <v>34</v>
      </c>
    </row>
    <row r="23" spans="1:4" ht="19.5">
      <c r="A23" s="270"/>
      <c r="B23" s="160" t="s">
        <v>53</v>
      </c>
      <c r="C23" s="172"/>
      <c r="D23" s="187"/>
    </row>
    <row r="24" spans="1:4" ht="19.5">
      <c r="A24" s="270"/>
      <c r="B24" s="159" t="s">
        <v>54</v>
      </c>
      <c r="C24" s="180" t="s">
        <v>55</v>
      </c>
      <c r="D24" s="175" t="s">
        <v>34</v>
      </c>
    </row>
    <row r="25" spans="1:4" ht="33.6" customHeight="1">
      <c r="A25" s="270"/>
      <c r="B25" s="162" t="s">
        <v>56</v>
      </c>
      <c r="C25" s="176" t="s">
        <v>33</v>
      </c>
      <c r="D25" s="186" t="s">
        <v>34</v>
      </c>
    </row>
    <row r="26" spans="1:4" ht="19.5">
      <c r="A26" s="270"/>
      <c r="B26" s="160" t="s">
        <v>53</v>
      </c>
      <c r="C26" s="183"/>
      <c r="D26" s="173"/>
    </row>
    <row r="27" spans="1:4" ht="19.5">
      <c r="A27" s="270"/>
      <c r="B27" s="154" t="s">
        <v>57</v>
      </c>
      <c r="C27" s="185" t="s">
        <v>33</v>
      </c>
      <c r="D27" s="173" t="s">
        <v>34</v>
      </c>
    </row>
    <row r="28" spans="1:4" ht="19.5">
      <c r="A28" s="270"/>
      <c r="B28" s="163" t="s">
        <v>58</v>
      </c>
      <c r="C28" s="185"/>
      <c r="D28" s="173"/>
    </row>
    <row r="29" spans="1:4" ht="39">
      <c r="A29" s="270"/>
      <c r="B29" s="164" t="s">
        <v>59</v>
      </c>
      <c r="C29" s="183"/>
      <c r="D29" s="184"/>
    </row>
    <row r="30" spans="1:4" ht="39">
      <c r="A30" s="271"/>
      <c r="B30" s="148" t="s">
        <v>60</v>
      </c>
      <c r="C30" s="188"/>
      <c r="D30" s="189"/>
    </row>
    <row r="31" spans="1:4" ht="19.5">
      <c r="A31" s="274" t="s">
        <v>6</v>
      </c>
      <c r="B31" s="165" t="s">
        <v>61</v>
      </c>
      <c r="C31" s="176" t="s">
        <v>33</v>
      </c>
      <c r="D31" s="186" t="s">
        <v>34</v>
      </c>
    </row>
    <row r="32" spans="1:4" ht="19.5">
      <c r="A32" s="275"/>
      <c r="B32" s="154" t="s">
        <v>62</v>
      </c>
      <c r="C32" s="183"/>
      <c r="D32" s="184"/>
    </row>
    <row r="33" spans="1:15" ht="39">
      <c r="A33" s="275"/>
      <c r="B33" s="154" t="s">
        <v>63</v>
      </c>
      <c r="C33" s="183"/>
      <c r="D33" s="184"/>
    </row>
    <row r="34" spans="1:15" ht="39">
      <c r="A34" s="276"/>
      <c r="B34" s="159" t="s">
        <v>64</v>
      </c>
      <c r="C34" s="188"/>
      <c r="D34" s="189"/>
    </row>
    <row r="35" spans="1:15" ht="20.25" customHeight="1">
      <c r="A35" s="166" t="s">
        <v>8</v>
      </c>
      <c r="B35" s="161" t="s">
        <v>65</v>
      </c>
      <c r="C35" s="181" t="s">
        <v>33</v>
      </c>
      <c r="D35" s="182" t="s">
        <v>34</v>
      </c>
    </row>
    <row r="36" spans="1:15" ht="20.25" customHeight="1">
      <c r="A36" s="166" t="s">
        <v>10</v>
      </c>
      <c r="B36" s="161" t="s">
        <v>66</v>
      </c>
      <c r="C36" s="181" t="s">
        <v>33</v>
      </c>
      <c r="D36" s="182" t="s">
        <v>34</v>
      </c>
    </row>
    <row r="37" spans="1:15" ht="20.25" customHeight="1">
      <c r="A37" s="167" t="s">
        <v>12</v>
      </c>
      <c r="B37" s="157" t="s">
        <v>67</v>
      </c>
      <c r="C37" s="181" t="s">
        <v>33</v>
      </c>
      <c r="D37" s="182" t="s">
        <v>34</v>
      </c>
    </row>
    <row r="38" spans="1:15" ht="20.25" customHeight="1">
      <c r="A38" s="167" t="s">
        <v>14</v>
      </c>
      <c r="B38" s="157" t="s">
        <v>68</v>
      </c>
      <c r="C38" s="181" t="s">
        <v>33</v>
      </c>
      <c r="D38" s="182" t="s">
        <v>34</v>
      </c>
    </row>
    <row r="39" spans="1:15" ht="20.25" customHeight="1">
      <c r="A39" s="167" t="s">
        <v>69</v>
      </c>
      <c r="B39" s="157" t="s">
        <v>70</v>
      </c>
      <c r="C39" s="181" t="s">
        <v>33</v>
      </c>
      <c r="D39" s="182" t="s">
        <v>34</v>
      </c>
    </row>
    <row r="40" spans="1:15" ht="20.25" customHeight="1">
      <c r="A40" s="167" t="s">
        <v>71</v>
      </c>
      <c r="B40" s="157" t="s">
        <v>72</v>
      </c>
      <c r="C40" s="181" t="s">
        <v>33</v>
      </c>
      <c r="D40" s="182" t="s">
        <v>34</v>
      </c>
    </row>
    <row r="41" spans="1:15" ht="20.25" customHeight="1">
      <c r="A41" s="167" t="s">
        <v>73</v>
      </c>
      <c r="B41" s="157" t="s">
        <v>74</v>
      </c>
      <c r="C41" s="181" t="s">
        <v>33</v>
      </c>
      <c r="D41" s="182" t="s">
        <v>34</v>
      </c>
    </row>
    <row r="42" spans="1:15" ht="20.25" customHeight="1" thickBot="1">
      <c r="A42" s="168" t="s">
        <v>75</v>
      </c>
      <c r="B42" s="169" t="s">
        <v>76</v>
      </c>
      <c r="C42" s="190" t="s">
        <v>33</v>
      </c>
      <c r="D42" s="191" t="s">
        <v>34</v>
      </c>
      <c r="E42" s="149"/>
      <c r="F42" s="149"/>
      <c r="G42" s="149"/>
      <c r="H42" s="149"/>
      <c r="I42" s="149"/>
      <c r="J42" s="149"/>
      <c r="K42" s="149"/>
      <c r="L42" s="149"/>
      <c r="M42" s="149"/>
      <c r="N42" s="149"/>
      <c r="O42" s="149"/>
    </row>
    <row r="43" spans="1:15" ht="6.75" customHeight="1" thickTop="1">
      <c r="A43" s="277"/>
      <c r="B43" s="277"/>
      <c r="C43" s="277"/>
      <c r="D43" s="277"/>
    </row>
    <row r="44" spans="1:15" ht="128.25" customHeight="1">
      <c r="B44" s="204" t="s">
        <v>77</v>
      </c>
      <c r="C44" s="150"/>
      <c r="D44" s="151"/>
    </row>
    <row r="45" spans="1:15" ht="25.15" customHeight="1">
      <c r="A45" s="150"/>
      <c r="B45" s="150"/>
      <c r="C45" s="150"/>
    </row>
    <row r="46" spans="1:15" ht="25.15" customHeight="1">
      <c r="A46" s="150"/>
    </row>
    <row r="47" spans="1:15" ht="25.15" customHeight="1"/>
  </sheetData>
  <mergeCells count="8">
    <mergeCell ref="A12:A30"/>
    <mergeCell ref="C18:D18"/>
    <mergeCell ref="A31:A34"/>
    <mergeCell ref="A43:D43"/>
    <mergeCell ref="A2:D2"/>
    <mergeCell ref="A3:A6"/>
    <mergeCell ref="A7:A9"/>
    <mergeCell ref="A10:A11"/>
  </mergeCells>
  <phoneticPr fontId="1"/>
  <printOptions horizontalCentered="1" verticalCentered="1"/>
  <pageMargins left="0.31496062992125984" right="0.31496062992125984" top="0.55118110236220474" bottom="0.55118110236220474" header="0.31496062992125984" footer="0.31496062992125984"/>
  <pageSetup paperSize="9" scale="68"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106"/>
  <sheetViews>
    <sheetView tabSelected="1" view="pageBreakPreview" zoomScaleNormal="100" zoomScaleSheetLayoutView="100" workbookViewId="0">
      <pane xSplit="2" ySplit="5" topLeftCell="C6" activePane="bottomRight" state="frozen"/>
      <selection pane="topRight" activeCell="C1" sqref="C1"/>
      <selection pane="bottomLeft" activeCell="A4" sqref="A4"/>
      <selection pane="bottomRight" activeCell="M20" sqref="M20"/>
    </sheetView>
  </sheetViews>
  <sheetFormatPr defaultRowHeight="13.5"/>
  <cols>
    <col min="1" max="1" width="5.75" style="4" customWidth="1"/>
    <col min="2" max="2" width="15.375" customWidth="1"/>
    <col min="3" max="3" width="10.625" customWidth="1"/>
    <col min="4" max="4" width="9.875" customWidth="1"/>
    <col min="5" max="5" width="10.25" customWidth="1"/>
    <col min="7" max="7" width="10.375" bestFit="1" customWidth="1"/>
    <col min="10" max="10" width="18.25" customWidth="1"/>
  </cols>
  <sheetData>
    <row r="1" spans="1:10" ht="17.25" customHeight="1">
      <c r="A1" s="398" t="s">
        <v>206</v>
      </c>
      <c r="B1" s="398"/>
      <c r="C1" s="291" t="s">
        <v>203</v>
      </c>
      <c r="D1" s="292"/>
      <c r="E1" s="292"/>
      <c r="F1" s="292"/>
      <c r="G1" s="292"/>
      <c r="H1" s="292"/>
      <c r="I1" s="292"/>
      <c r="J1" s="292"/>
    </row>
    <row r="2" spans="1:10" ht="20.25" customHeight="1" thickBot="1">
      <c r="A2" s="289" t="s">
        <v>78</v>
      </c>
      <c r="B2" s="289"/>
      <c r="C2" s="17"/>
      <c r="D2" s="17"/>
      <c r="E2" s="17"/>
      <c r="F2" s="17"/>
      <c r="G2" s="17"/>
      <c r="H2" s="12" t="s">
        <v>79</v>
      </c>
      <c r="I2" s="17"/>
      <c r="J2" s="17"/>
    </row>
    <row r="3" spans="1:10" ht="46.5" customHeight="1" thickTop="1" thickBot="1">
      <c r="A3" s="290"/>
      <c r="B3" s="290"/>
      <c r="C3" s="68" t="s">
        <v>80</v>
      </c>
      <c r="E3" s="144" t="s">
        <v>81</v>
      </c>
      <c r="F3" s="142" t="s">
        <v>82</v>
      </c>
      <c r="G3" s="143"/>
      <c r="H3" s="110"/>
      <c r="I3" s="9" t="s">
        <v>83</v>
      </c>
      <c r="J3" s="235" t="s">
        <v>201</v>
      </c>
    </row>
    <row r="4" spans="1:10" ht="21.75" customHeight="1" thickTop="1" thickBot="1">
      <c r="A4" s="287" t="s">
        <v>84</v>
      </c>
      <c r="B4" s="288"/>
      <c r="C4" s="69">
        <f>SUMPRODUCT((C6:C107&lt;&gt;"")*(G6:G107=""))</f>
        <v>0</v>
      </c>
      <c r="E4" s="112" t="str">
        <f>IFERROR(ROUNDDOWN(AVERAGE(E6:E107),0),"未入力")</f>
        <v>未入力</v>
      </c>
      <c r="F4" s="284"/>
      <c r="G4" s="285"/>
      <c r="H4" s="286"/>
      <c r="I4" s="111" t="str">
        <f>IFERROR(AVERAGE(I6:I107),"未入力")</f>
        <v>未入力</v>
      </c>
    </row>
    <row r="5" spans="1:10" ht="16.5" customHeight="1">
      <c r="A5" s="3" t="s">
        <v>85</v>
      </c>
      <c r="B5" s="70" t="s">
        <v>86</v>
      </c>
      <c r="C5" s="10" t="s">
        <v>87</v>
      </c>
      <c r="D5" s="3" t="s">
        <v>88</v>
      </c>
      <c r="E5" s="8" t="s">
        <v>89</v>
      </c>
      <c r="F5" s="113" t="s">
        <v>90</v>
      </c>
      <c r="G5" s="113" t="s">
        <v>91</v>
      </c>
      <c r="H5" s="8" t="s">
        <v>92</v>
      </c>
      <c r="I5" s="8" t="s">
        <v>93</v>
      </c>
      <c r="J5" s="3" t="s">
        <v>200</v>
      </c>
    </row>
    <row r="6" spans="1:10" ht="16.5" customHeight="1">
      <c r="A6" s="3">
        <v>1</v>
      </c>
      <c r="B6" s="2"/>
      <c r="C6" s="11"/>
      <c r="D6" s="5"/>
      <c r="E6" s="6" t="str">
        <f t="shared" ref="E6:E37" si="0">IF(C6="","",IF(G6&lt;&gt;"","",DATEDIF(D6,$G$3,"Ｙ")))</f>
        <v/>
      </c>
      <c r="F6" s="5"/>
      <c r="G6" s="5"/>
      <c r="H6" s="6" t="str">
        <f t="shared" ref="H6:H37" si="1">IF(C6="","",DATEDIF(F6,$G$3,"M"))</f>
        <v/>
      </c>
      <c r="I6" s="7" t="str">
        <f t="shared" ref="I6:I37" si="2">IF(C6="","",IF(G6&lt;&gt;"","",H6/12))</f>
        <v/>
      </c>
      <c r="J6" s="1"/>
    </row>
    <row r="7" spans="1:10" ht="16.5" customHeight="1">
      <c r="A7" s="3">
        <v>2</v>
      </c>
      <c r="B7" s="2"/>
      <c r="C7" s="11"/>
      <c r="D7" s="5"/>
      <c r="E7" s="6" t="str">
        <f t="shared" si="0"/>
        <v/>
      </c>
      <c r="F7" s="5"/>
      <c r="G7" s="5"/>
      <c r="H7" s="6" t="str">
        <f t="shared" si="1"/>
        <v/>
      </c>
      <c r="I7" s="7" t="str">
        <f t="shared" si="2"/>
        <v/>
      </c>
      <c r="J7" s="1"/>
    </row>
    <row r="8" spans="1:10" ht="16.5" customHeight="1">
      <c r="A8" s="3">
        <v>3</v>
      </c>
      <c r="B8" s="2"/>
      <c r="C8" s="11"/>
      <c r="D8" s="5"/>
      <c r="E8" s="6" t="str">
        <f t="shared" si="0"/>
        <v/>
      </c>
      <c r="F8" s="5"/>
      <c r="G8" s="5"/>
      <c r="H8" s="6" t="str">
        <f t="shared" si="1"/>
        <v/>
      </c>
      <c r="I8" s="7" t="str">
        <f t="shared" si="2"/>
        <v/>
      </c>
      <c r="J8" s="1"/>
    </row>
    <row r="9" spans="1:10" ht="16.5" customHeight="1">
      <c r="A9" s="3">
        <v>4</v>
      </c>
      <c r="B9" s="2"/>
      <c r="C9" s="11"/>
      <c r="D9" s="5"/>
      <c r="E9" s="6" t="str">
        <f t="shared" si="0"/>
        <v/>
      </c>
      <c r="F9" s="5"/>
      <c r="G9" s="5"/>
      <c r="H9" s="6" t="str">
        <f t="shared" si="1"/>
        <v/>
      </c>
      <c r="I9" s="7" t="str">
        <f t="shared" si="2"/>
        <v/>
      </c>
      <c r="J9" s="1"/>
    </row>
    <row r="10" spans="1:10" ht="16.5" customHeight="1">
      <c r="A10" s="3">
        <v>5</v>
      </c>
      <c r="B10" s="2"/>
      <c r="C10" s="11"/>
      <c r="D10" s="5"/>
      <c r="E10" s="6" t="str">
        <f t="shared" si="0"/>
        <v/>
      </c>
      <c r="F10" s="5"/>
      <c r="G10" s="5"/>
      <c r="H10" s="6" t="str">
        <f t="shared" si="1"/>
        <v/>
      </c>
      <c r="I10" s="7" t="str">
        <f t="shared" si="2"/>
        <v/>
      </c>
      <c r="J10" s="1"/>
    </row>
    <row r="11" spans="1:10" ht="16.5" customHeight="1">
      <c r="A11" s="3">
        <v>6</v>
      </c>
      <c r="B11" s="2"/>
      <c r="C11" s="11"/>
      <c r="D11" s="5"/>
      <c r="E11" s="6" t="str">
        <f t="shared" si="0"/>
        <v/>
      </c>
      <c r="F11" s="5"/>
      <c r="G11" s="5"/>
      <c r="H11" s="6" t="str">
        <f t="shared" si="1"/>
        <v/>
      </c>
      <c r="I11" s="7" t="str">
        <f t="shared" si="2"/>
        <v/>
      </c>
      <c r="J11" s="1"/>
    </row>
    <row r="12" spans="1:10" ht="16.5" customHeight="1">
      <c r="A12" s="3">
        <v>7</v>
      </c>
      <c r="B12" s="2"/>
      <c r="C12" s="11"/>
      <c r="D12" s="5"/>
      <c r="E12" s="6" t="str">
        <f t="shared" si="0"/>
        <v/>
      </c>
      <c r="F12" s="5"/>
      <c r="G12" s="5"/>
      <c r="H12" s="6" t="str">
        <f t="shared" si="1"/>
        <v/>
      </c>
      <c r="I12" s="7" t="str">
        <f t="shared" si="2"/>
        <v/>
      </c>
      <c r="J12" s="1"/>
    </row>
    <row r="13" spans="1:10" ht="16.5" customHeight="1">
      <c r="A13" s="3">
        <v>8</v>
      </c>
      <c r="B13" s="2"/>
      <c r="C13" s="11"/>
      <c r="D13" s="5"/>
      <c r="E13" s="6" t="str">
        <f t="shared" si="0"/>
        <v/>
      </c>
      <c r="F13" s="5"/>
      <c r="G13" s="5"/>
      <c r="H13" s="6" t="str">
        <f t="shared" si="1"/>
        <v/>
      </c>
      <c r="I13" s="7" t="str">
        <f t="shared" si="2"/>
        <v/>
      </c>
      <c r="J13" s="1"/>
    </row>
    <row r="14" spans="1:10" ht="16.5" customHeight="1">
      <c r="A14" s="3">
        <v>9</v>
      </c>
      <c r="B14" s="2"/>
      <c r="C14" s="11"/>
      <c r="D14" s="5"/>
      <c r="E14" s="6" t="str">
        <f t="shared" si="0"/>
        <v/>
      </c>
      <c r="F14" s="5"/>
      <c r="G14" s="5"/>
      <c r="H14" s="6" t="str">
        <f t="shared" si="1"/>
        <v/>
      </c>
      <c r="I14" s="7" t="str">
        <f t="shared" si="2"/>
        <v/>
      </c>
      <c r="J14" s="1"/>
    </row>
    <row r="15" spans="1:10" ht="16.5" customHeight="1">
      <c r="A15" s="3">
        <v>10</v>
      </c>
      <c r="B15" s="2"/>
      <c r="C15" s="11"/>
      <c r="D15" s="5"/>
      <c r="E15" s="6" t="str">
        <f t="shared" si="0"/>
        <v/>
      </c>
      <c r="F15" s="5"/>
      <c r="G15" s="5"/>
      <c r="H15" s="6" t="str">
        <f t="shared" si="1"/>
        <v/>
      </c>
      <c r="I15" s="7" t="str">
        <f t="shared" si="2"/>
        <v/>
      </c>
      <c r="J15" s="1"/>
    </row>
    <row r="16" spans="1:10" ht="16.5" customHeight="1">
      <c r="A16" s="3">
        <v>11</v>
      </c>
      <c r="B16" s="2"/>
      <c r="C16" s="11"/>
      <c r="D16" s="5"/>
      <c r="E16" s="6" t="str">
        <f t="shared" si="0"/>
        <v/>
      </c>
      <c r="F16" s="5"/>
      <c r="G16" s="5"/>
      <c r="H16" s="6" t="str">
        <f t="shared" si="1"/>
        <v/>
      </c>
      <c r="I16" s="7" t="str">
        <f t="shared" si="2"/>
        <v/>
      </c>
      <c r="J16" s="1"/>
    </row>
    <row r="17" spans="1:10" ht="16.5" customHeight="1">
      <c r="A17" s="3">
        <v>12</v>
      </c>
      <c r="B17" s="2"/>
      <c r="C17" s="11"/>
      <c r="D17" s="5"/>
      <c r="E17" s="6" t="str">
        <f t="shared" si="0"/>
        <v/>
      </c>
      <c r="F17" s="5"/>
      <c r="G17" s="5"/>
      <c r="H17" s="6" t="str">
        <f t="shared" si="1"/>
        <v/>
      </c>
      <c r="I17" s="7" t="str">
        <f t="shared" si="2"/>
        <v/>
      </c>
      <c r="J17" s="1"/>
    </row>
    <row r="18" spans="1:10" ht="16.5" customHeight="1">
      <c r="A18" s="3">
        <v>13</v>
      </c>
      <c r="B18" s="2"/>
      <c r="C18" s="11"/>
      <c r="D18" s="5"/>
      <c r="E18" s="6" t="str">
        <f t="shared" si="0"/>
        <v/>
      </c>
      <c r="F18" s="5"/>
      <c r="G18" s="5"/>
      <c r="H18" s="6" t="str">
        <f t="shared" si="1"/>
        <v/>
      </c>
      <c r="I18" s="7" t="str">
        <f t="shared" si="2"/>
        <v/>
      </c>
      <c r="J18" s="1"/>
    </row>
    <row r="19" spans="1:10" ht="16.5" customHeight="1">
      <c r="A19" s="3">
        <v>14</v>
      </c>
      <c r="B19" s="2"/>
      <c r="C19" s="11"/>
      <c r="D19" s="5"/>
      <c r="E19" s="6" t="str">
        <f t="shared" si="0"/>
        <v/>
      </c>
      <c r="F19" s="5"/>
      <c r="G19" s="5"/>
      <c r="H19" s="6" t="str">
        <f t="shared" si="1"/>
        <v/>
      </c>
      <c r="I19" s="7" t="str">
        <f t="shared" si="2"/>
        <v/>
      </c>
      <c r="J19" s="1"/>
    </row>
    <row r="20" spans="1:10" ht="16.5" customHeight="1">
      <c r="A20" s="3">
        <v>15</v>
      </c>
      <c r="B20" s="2"/>
      <c r="C20" s="11"/>
      <c r="D20" s="5"/>
      <c r="E20" s="6" t="str">
        <f t="shared" si="0"/>
        <v/>
      </c>
      <c r="F20" s="5"/>
      <c r="G20" s="5"/>
      <c r="H20" s="6" t="str">
        <f t="shared" si="1"/>
        <v/>
      </c>
      <c r="I20" s="7" t="str">
        <f t="shared" si="2"/>
        <v/>
      </c>
      <c r="J20" s="1"/>
    </row>
    <row r="21" spans="1:10" ht="16.5" customHeight="1">
      <c r="A21" s="3">
        <v>16</v>
      </c>
      <c r="B21" s="2"/>
      <c r="C21" s="11"/>
      <c r="D21" s="5"/>
      <c r="E21" s="6" t="str">
        <f t="shared" si="0"/>
        <v/>
      </c>
      <c r="F21" s="5"/>
      <c r="G21" s="5"/>
      <c r="H21" s="6" t="str">
        <f t="shared" si="1"/>
        <v/>
      </c>
      <c r="I21" s="7" t="str">
        <f t="shared" si="2"/>
        <v/>
      </c>
      <c r="J21" s="1"/>
    </row>
    <row r="22" spans="1:10" ht="16.5" customHeight="1">
      <c r="A22" s="3">
        <v>17</v>
      </c>
      <c r="B22" s="2"/>
      <c r="C22" s="11"/>
      <c r="D22" s="5"/>
      <c r="E22" s="6" t="str">
        <f t="shared" si="0"/>
        <v/>
      </c>
      <c r="F22" s="5"/>
      <c r="G22" s="5"/>
      <c r="H22" s="6" t="str">
        <f t="shared" si="1"/>
        <v/>
      </c>
      <c r="I22" s="7" t="str">
        <f t="shared" si="2"/>
        <v/>
      </c>
      <c r="J22" s="1"/>
    </row>
    <row r="23" spans="1:10" ht="16.5" customHeight="1">
      <c r="A23" s="3">
        <v>18</v>
      </c>
      <c r="B23" s="2"/>
      <c r="C23" s="11"/>
      <c r="D23" s="5"/>
      <c r="E23" s="6" t="str">
        <f t="shared" si="0"/>
        <v/>
      </c>
      <c r="F23" s="5"/>
      <c r="G23" s="5"/>
      <c r="H23" s="6" t="str">
        <f t="shared" si="1"/>
        <v/>
      </c>
      <c r="I23" s="7" t="str">
        <f t="shared" si="2"/>
        <v/>
      </c>
      <c r="J23" s="1"/>
    </row>
    <row r="24" spans="1:10" ht="16.5" customHeight="1">
      <c r="A24" s="3">
        <v>19</v>
      </c>
      <c r="B24" s="2"/>
      <c r="C24" s="11"/>
      <c r="D24" s="5"/>
      <c r="E24" s="6" t="str">
        <f t="shared" si="0"/>
        <v/>
      </c>
      <c r="F24" s="5"/>
      <c r="G24" s="5"/>
      <c r="H24" s="6" t="str">
        <f t="shared" si="1"/>
        <v/>
      </c>
      <c r="I24" s="7" t="str">
        <f t="shared" si="2"/>
        <v/>
      </c>
      <c r="J24" s="1"/>
    </row>
    <row r="25" spans="1:10" ht="16.5" customHeight="1">
      <c r="A25" s="3">
        <v>20</v>
      </c>
      <c r="B25" s="2"/>
      <c r="C25" s="11"/>
      <c r="D25" s="5"/>
      <c r="E25" s="6" t="str">
        <f t="shared" si="0"/>
        <v/>
      </c>
      <c r="F25" s="5"/>
      <c r="G25" s="5"/>
      <c r="H25" s="6" t="str">
        <f t="shared" si="1"/>
        <v/>
      </c>
      <c r="I25" s="7" t="str">
        <f t="shared" si="2"/>
        <v/>
      </c>
      <c r="J25" s="1"/>
    </row>
    <row r="26" spans="1:10" ht="16.5" customHeight="1">
      <c r="A26" s="3">
        <v>21</v>
      </c>
      <c r="B26" s="2"/>
      <c r="C26" s="11"/>
      <c r="D26" s="5"/>
      <c r="E26" s="6" t="str">
        <f t="shared" si="0"/>
        <v/>
      </c>
      <c r="F26" s="5"/>
      <c r="G26" s="5"/>
      <c r="H26" s="6" t="str">
        <f t="shared" si="1"/>
        <v/>
      </c>
      <c r="I26" s="7" t="str">
        <f t="shared" si="2"/>
        <v/>
      </c>
      <c r="J26" s="1"/>
    </row>
    <row r="27" spans="1:10" ht="16.5" customHeight="1">
      <c r="A27" s="3">
        <v>22</v>
      </c>
      <c r="B27" s="2"/>
      <c r="C27" s="11"/>
      <c r="D27" s="5"/>
      <c r="E27" s="6" t="str">
        <f t="shared" si="0"/>
        <v/>
      </c>
      <c r="F27" s="5"/>
      <c r="G27" s="5"/>
      <c r="H27" s="6" t="str">
        <f t="shared" si="1"/>
        <v/>
      </c>
      <c r="I27" s="7" t="str">
        <f t="shared" si="2"/>
        <v/>
      </c>
      <c r="J27" s="1"/>
    </row>
    <row r="28" spans="1:10" ht="16.5" customHeight="1">
      <c r="A28" s="3">
        <v>23</v>
      </c>
      <c r="B28" s="2"/>
      <c r="C28" s="11"/>
      <c r="D28" s="5"/>
      <c r="E28" s="6" t="str">
        <f t="shared" si="0"/>
        <v/>
      </c>
      <c r="F28" s="5"/>
      <c r="G28" s="5"/>
      <c r="H28" s="6" t="str">
        <f t="shared" si="1"/>
        <v/>
      </c>
      <c r="I28" s="7" t="str">
        <f t="shared" si="2"/>
        <v/>
      </c>
      <c r="J28" s="1"/>
    </row>
    <row r="29" spans="1:10" ht="16.5" customHeight="1">
      <c r="A29" s="3">
        <v>24</v>
      </c>
      <c r="B29" s="2"/>
      <c r="C29" s="11"/>
      <c r="D29" s="5"/>
      <c r="E29" s="6" t="str">
        <f t="shared" si="0"/>
        <v/>
      </c>
      <c r="F29" s="5"/>
      <c r="G29" s="5"/>
      <c r="H29" s="6" t="str">
        <f t="shared" si="1"/>
        <v/>
      </c>
      <c r="I29" s="7" t="str">
        <f t="shared" si="2"/>
        <v/>
      </c>
      <c r="J29" s="1"/>
    </row>
    <row r="30" spans="1:10" ht="16.5" customHeight="1">
      <c r="A30" s="3">
        <v>25</v>
      </c>
      <c r="B30" s="2"/>
      <c r="C30" s="11"/>
      <c r="D30" s="5"/>
      <c r="E30" s="6" t="str">
        <f t="shared" si="0"/>
        <v/>
      </c>
      <c r="F30" s="5"/>
      <c r="G30" s="5"/>
      <c r="H30" s="6" t="str">
        <f t="shared" si="1"/>
        <v/>
      </c>
      <c r="I30" s="7" t="str">
        <f t="shared" si="2"/>
        <v/>
      </c>
      <c r="J30" s="1"/>
    </row>
    <row r="31" spans="1:10" ht="16.5" customHeight="1">
      <c r="A31" s="3">
        <v>26</v>
      </c>
      <c r="B31" s="2"/>
      <c r="C31" s="11"/>
      <c r="D31" s="5"/>
      <c r="E31" s="6" t="str">
        <f t="shared" si="0"/>
        <v/>
      </c>
      <c r="F31" s="5"/>
      <c r="G31" s="5"/>
      <c r="H31" s="6" t="str">
        <f t="shared" si="1"/>
        <v/>
      </c>
      <c r="I31" s="7" t="str">
        <f t="shared" si="2"/>
        <v/>
      </c>
      <c r="J31" s="1"/>
    </row>
    <row r="32" spans="1:10" ht="16.5" customHeight="1">
      <c r="A32" s="3">
        <v>27</v>
      </c>
      <c r="B32" s="2"/>
      <c r="C32" s="11"/>
      <c r="D32" s="5"/>
      <c r="E32" s="6" t="str">
        <f t="shared" si="0"/>
        <v/>
      </c>
      <c r="F32" s="5"/>
      <c r="G32" s="5"/>
      <c r="H32" s="6" t="str">
        <f t="shared" si="1"/>
        <v/>
      </c>
      <c r="I32" s="7" t="str">
        <f t="shared" si="2"/>
        <v/>
      </c>
      <c r="J32" s="1"/>
    </row>
    <row r="33" spans="1:10" ht="16.5" customHeight="1">
      <c r="A33" s="3">
        <v>28</v>
      </c>
      <c r="B33" s="2"/>
      <c r="C33" s="11"/>
      <c r="D33" s="5"/>
      <c r="E33" s="6" t="str">
        <f t="shared" si="0"/>
        <v/>
      </c>
      <c r="F33" s="5"/>
      <c r="G33" s="5"/>
      <c r="H33" s="6" t="str">
        <f t="shared" si="1"/>
        <v/>
      </c>
      <c r="I33" s="7" t="str">
        <f t="shared" si="2"/>
        <v/>
      </c>
      <c r="J33" s="1"/>
    </row>
    <row r="34" spans="1:10" ht="16.5" customHeight="1">
      <c r="A34" s="3">
        <v>29</v>
      </c>
      <c r="B34" s="2"/>
      <c r="C34" s="11"/>
      <c r="D34" s="5"/>
      <c r="E34" s="6" t="str">
        <f t="shared" si="0"/>
        <v/>
      </c>
      <c r="F34" s="5"/>
      <c r="G34" s="5"/>
      <c r="H34" s="6" t="str">
        <f t="shared" si="1"/>
        <v/>
      </c>
      <c r="I34" s="7" t="str">
        <f t="shared" si="2"/>
        <v/>
      </c>
      <c r="J34" s="1"/>
    </row>
    <row r="35" spans="1:10" ht="16.5" customHeight="1">
      <c r="A35" s="3">
        <v>30</v>
      </c>
      <c r="B35" s="2"/>
      <c r="C35" s="11"/>
      <c r="D35" s="5"/>
      <c r="E35" s="6" t="str">
        <f t="shared" si="0"/>
        <v/>
      </c>
      <c r="F35" s="5"/>
      <c r="G35" s="5"/>
      <c r="H35" s="6" t="str">
        <f t="shared" si="1"/>
        <v/>
      </c>
      <c r="I35" s="7" t="str">
        <f t="shared" si="2"/>
        <v/>
      </c>
      <c r="J35" s="1"/>
    </row>
    <row r="36" spans="1:10" ht="16.5" customHeight="1">
      <c r="A36" s="3">
        <v>31</v>
      </c>
      <c r="B36" s="2"/>
      <c r="C36" s="11"/>
      <c r="D36" s="5"/>
      <c r="E36" s="6" t="str">
        <f t="shared" si="0"/>
        <v/>
      </c>
      <c r="F36" s="5"/>
      <c r="G36" s="5"/>
      <c r="H36" s="6" t="str">
        <f t="shared" si="1"/>
        <v/>
      </c>
      <c r="I36" s="7" t="str">
        <f t="shared" si="2"/>
        <v/>
      </c>
      <c r="J36" s="1"/>
    </row>
    <row r="37" spans="1:10" ht="16.5" customHeight="1">
      <c r="A37" s="3">
        <v>32</v>
      </c>
      <c r="B37" s="2"/>
      <c r="C37" s="11"/>
      <c r="D37" s="5"/>
      <c r="E37" s="6" t="str">
        <f t="shared" si="0"/>
        <v/>
      </c>
      <c r="F37" s="5"/>
      <c r="G37" s="5"/>
      <c r="H37" s="6" t="str">
        <f t="shared" si="1"/>
        <v/>
      </c>
      <c r="I37" s="7" t="str">
        <f t="shared" si="2"/>
        <v/>
      </c>
      <c r="J37" s="1"/>
    </row>
    <row r="38" spans="1:10" ht="16.5" customHeight="1">
      <c r="A38" s="3">
        <v>33</v>
      </c>
      <c r="B38" s="2"/>
      <c r="C38" s="11"/>
      <c r="D38" s="5"/>
      <c r="E38" s="6" t="str">
        <f t="shared" ref="E38:E69" si="3">IF(C38="","",IF(G38&lt;&gt;"","",DATEDIF(D38,$G$3,"Ｙ")))</f>
        <v/>
      </c>
      <c r="F38" s="5"/>
      <c r="G38" s="5"/>
      <c r="H38" s="6" t="str">
        <f t="shared" ref="H38:H69" si="4">IF(C38="","",DATEDIF(F38,$G$3,"M"))</f>
        <v/>
      </c>
      <c r="I38" s="7" t="str">
        <f t="shared" ref="I38:I69" si="5">IF(C38="","",IF(G38&lt;&gt;"","",H38/12))</f>
        <v/>
      </c>
      <c r="J38" s="1"/>
    </row>
    <row r="39" spans="1:10" ht="16.5" customHeight="1">
      <c r="A39" s="3">
        <v>34</v>
      </c>
      <c r="B39" s="2"/>
      <c r="C39" s="11"/>
      <c r="D39" s="5"/>
      <c r="E39" s="6" t="str">
        <f t="shared" si="3"/>
        <v/>
      </c>
      <c r="F39" s="5"/>
      <c r="G39" s="5"/>
      <c r="H39" s="6" t="str">
        <f t="shared" si="4"/>
        <v/>
      </c>
      <c r="I39" s="7" t="str">
        <f t="shared" si="5"/>
        <v/>
      </c>
      <c r="J39" s="1"/>
    </row>
    <row r="40" spans="1:10" ht="16.5" customHeight="1">
      <c r="A40" s="3">
        <v>35</v>
      </c>
      <c r="B40" s="2"/>
      <c r="C40" s="11"/>
      <c r="D40" s="5"/>
      <c r="E40" s="6" t="str">
        <f t="shared" si="3"/>
        <v/>
      </c>
      <c r="F40" s="5"/>
      <c r="G40" s="5"/>
      <c r="H40" s="6" t="str">
        <f t="shared" si="4"/>
        <v/>
      </c>
      <c r="I40" s="7" t="str">
        <f t="shared" si="5"/>
        <v/>
      </c>
      <c r="J40" s="1"/>
    </row>
    <row r="41" spans="1:10" ht="16.5" customHeight="1">
      <c r="A41" s="3">
        <v>36</v>
      </c>
      <c r="B41" s="2"/>
      <c r="C41" s="11"/>
      <c r="D41" s="5"/>
      <c r="E41" s="6" t="str">
        <f t="shared" si="3"/>
        <v/>
      </c>
      <c r="F41" s="5"/>
      <c r="G41" s="5"/>
      <c r="H41" s="6" t="str">
        <f t="shared" si="4"/>
        <v/>
      </c>
      <c r="I41" s="7" t="str">
        <f t="shared" si="5"/>
        <v/>
      </c>
      <c r="J41" s="1"/>
    </row>
    <row r="42" spans="1:10" ht="16.5" customHeight="1">
      <c r="A42" s="3">
        <v>37</v>
      </c>
      <c r="B42" s="2"/>
      <c r="C42" s="11"/>
      <c r="D42" s="5"/>
      <c r="E42" s="6" t="str">
        <f t="shared" si="3"/>
        <v/>
      </c>
      <c r="F42" s="5"/>
      <c r="G42" s="5"/>
      <c r="H42" s="6" t="str">
        <f t="shared" si="4"/>
        <v/>
      </c>
      <c r="I42" s="7" t="str">
        <f t="shared" si="5"/>
        <v/>
      </c>
      <c r="J42" s="1"/>
    </row>
    <row r="43" spans="1:10" ht="16.5" customHeight="1">
      <c r="A43" s="3">
        <v>38</v>
      </c>
      <c r="B43" s="2"/>
      <c r="C43" s="11"/>
      <c r="D43" s="5"/>
      <c r="E43" s="6" t="str">
        <f t="shared" si="3"/>
        <v/>
      </c>
      <c r="F43" s="5"/>
      <c r="G43" s="5"/>
      <c r="H43" s="6" t="str">
        <f t="shared" si="4"/>
        <v/>
      </c>
      <c r="I43" s="7" t="str">
        <f t="shared" si="5"/>
        <v/>
      </c>
      <c r="J43" s="1"/>
    </row>
    <row r="44" spans="1:10" ht="16.5" customHeight="1">
      <c r="A44" s="3">
        <v>39</v>
      </c>
      <c r="B44" s="2"/>
      <c r="C44" s="11"/>
      <c r="D44" s="5"/>
      <c r="E44" s="6" t="str">
        <f t="shared" si="3"/>
        <v/>
      </c>
      <c r="F44" s="5"/>
      <c r="G44" s="5"/>
      <c r="H44" s="6" t="str">
        <f t="shared" si="4"/>
        <v/>
      </c>
      <c r="I44" s="7" t="str">
        <f t="shared" si="5"/>
        <v/>
      </c>
      <c r="J44" s="1"/>
    </row>
    <row r="45" spans="1:10" ht="16.5" customHeight="1">
      <c r="A45" s="3">
        <v>40</v>
      </c>
      <c r="B45" s="2"/>
      <c r="C45" s="11"/>
      <c r="D45" s="5"/>
      <c r="E45" s="6" t="str">
        <f t="shared" si="3"/>
        <v/>
      </c>
      <c r="F45" s="5"/>
      <c r="G45" s="5"/>
      <c r="H45" s="6" t="str">
        <f t="shared" si="4"/>
        <v/>
      </c>
      <c r="I45" s="7" t="str">
        <f t="shared" si="5"/>
        <v/>
      </c>
      <c r="J45" s="1"/>
    </row>
    <row r="46" spans="1:10" ht="16.5" customHeight="1">
      <c r="A46" s="3">
        <v>41</v>
      </c>
      <c r="B46" s="2"/>
      <c r="C46" s="11"/>
      <c r="D46" s="5"/>
      <c r="E46" s="6" t="str">
        <f t="shared" si="3"/>
        <v/>
      </c>
      <c r="F46" s="5"/>
      <c r="G46" s="5"/>
      <c r="H46" s="6" t="str">
        <f t="shared" si="4"/>
        <v/>
      </c>
      <c r="I46" s="7" t="str">
        <f t="shared" si="5"/>
        <v/>
      </c>
      <c r="J46" s="1"/>
    </row>
    <row r="47" spans="1:10" ht="16.5" customHeight="1">
      <c r="A47" s="3">
        <v>42</v>
      </c>
      <c r="B47" s="2"/>
      <c r="C47" s="11"/>
      <c r="D47" s="5"/>
      <c r="E47" s="6" t="str">
        <f t="shared" si="3"/>
        <v/>
      </c>
      <c r="F47" s="5"/>
      <c r="G47" s="5"/>
      <c r="H47" s="6" t="str">
        <f t="shared" si="4"/>
        <v/>
      </c>
      <c r="I47" s="7" t="str">
        <f t="shared" si="5"/>
        <v/>
      </c>
      <c r="J47" s="1"/>
    </row>
    <row r="48" spans="1:10" ht="16.5" customHeight="1">
      <c r="A48" s="3">
        <v>43</v>
      </c>
      <c r="B48" s="2"/>
      <c r="C48" s="11"/>
      <c r="D48" s="5"/>
      <c r="E48" s="6" t="str">
        <f t="shared" si="3"/>
        <v/>
      </c>
      <c r="F48" s="5"/>
      <c r="G48" s="5"/>
      <c r="H48" s="6" t="str">
        <f t="shared" si="4"/>
        <v/>
      </c>
      <c r="I48" s="7" t="str">
        <f t="shared" si="5"/>
        <v/>
      </c>
      <c r="J48" s="1"/>
    </row>
    <row r="49" spans="1:10" ht="16.5" customHeight="1">
      <c r="A49" s="3">
        <v>44</v>
      </c>
      <c r="B49" s="2"/>
      <c r="C49" s="11"/>
      <c r="D49" s="5"/>
      <c r="E49" s="6" t="str">
        <f t="shared" si="3"/>
        <v/>
      </c>
      <c r="F49" s="5"/>
      <c r="G49" s="5"/>
      <c r="H49" s="6" t="str">
        <f t="shared" si="4"/>
        <v/>
      </c>
      <c r="I49" s="7" t="str">
        <f t="shared" si="5"/>
        <v/>
      </c>
      <c r="J49" s="1"/>
    </row>
    <row r="50" spans="1:10" ht="16.5" customHeight="1">
      <c r="A50" s="3">
        <v>45</v>
      </c>
      <c r="B50" s="2"/>
      <c r="C50" s="11"/>
      <c r="D50" s="5"/>
      <c r="E50" s="6" t="str">
        <f t="shared" si="3"/>
        <v/>
      </c>
      <c r="F50" s="5"/>
      <c r="G50" s="5"/>
      <c r="H50" s="6" t="str">
        <f t="shared" si="4"/>
        <v/>
      </c>
      <c r="I50" s="7" t="str">
        <f t="shared" si="5"/>
        <v/>
      </c>
      <c r="J50" s="1"/>
    </row>
    <row r="51" spans="1:10" ht="16.5" customHeight="1">
      <c r="A51" s="3">
        <v>46</v>
      </c>
      <c r="B51" s="2"/>
      <c r="C51" s="11"/>
      <c r="D51" s="5"/>
      <c r="E51" s="6" t="str">
        <f t="shared" si="3"/>
        <v/>
      </c>
      <c r="F51" s="5"/>
      <c r="G51" s="5"/>
      <c r="H51" s="6" t="str">
        <f t="shared" si="4"/>
        <v/>
      </c>
      <c r="I51" s="7" t="str">
        <f t="shared" si="5"/>
        <v/>
      </c>
      <c r="J51" s="1"/>
    </row>
    <row r="52" spans="1:10" ht="16.5" customHeight="1">
      <c r="A52" s="3">
        <v>47</v>
      </c>
      <c r="B52" s="2"/>
      <c r="C52" s="11"/>
      <c r="D52" s="5"/>
      <c r="E52" s="6" t="str">
        <f t="shared" si="3"/>
        <v/>
      </c>
      <c r="F52" s="5"/>
      <c r="G52" s="5"/>
      <c r="H52" s="6" t="str">
        <f t="shared" si="4"/>
        <v/>
      </c>
      <c r="I52" s="7" t="str">
        <f t="shared" si="5"/>
        <v/>
      </c>
      <c r="J52" s="1"/>
    </row>
    <row r="53" spans="1:10" ht="16.5" customHeight="1">
      <c r="A53" s="3">
        <v>48</v>
      </c>
      <c r="B53" s="2"/>
      <c r="C53" s="11"/>
      <c r="D53" s="5"/>
      <c r="E53" s="6" t="str">
        <f t="shared" si="3"/>
        <v/>
      </c>
      <c r="F53" s="5"/>
      <c r="G53" s="5"/>
      <c r="H53" s="6" t="str">
        <f t="shared" si="4"/>
        <v/>
      </c>
      <c r="I53" s="7" t="str">
        <f t="shared" si="5"/>
        <v/>
      </c>
      <c r="J53" s="1"/>
    </row>
    <row r="54" spans="1:10" ht="16.5" customHeight="1">
      <c r="A54" s="3">
        <v>49</v>
      </c>
      <c r="B54" s="2"/>
      <c r="C54" s="11"/>
      <c r="D54" s="5"/>
      <c r="E54" s="6" t="str">
        <f t="shared" si="3"/>
        <v/>
      </c>
      <c r="F54" s="5"/>
      <c r="G54" s="5"/>
      <c r="H54" s="6" t="str">
        <f t="shared" si="4"/>
        <v/>
      </c>
      <c r="I54" s="7" t="str">
        <f t="shared" si="5"/>
        <v/>
      </c>
      <c r="J54" s="1"/>
    </row>
    <row r="55" spans="1:10" ht="16.5" customHeight="1">
      <c r="A55" s="3">
        <v>50</v>
      </c>
      <c r="B55" s="2"/>
      <c r="C55" s="11"/>
      <c r="D55" s="5"/>
      <c r="E55" s="6" t="str">
        <f t="shared" si="3"/>
        <v/>
      </c>
      <c r="F55" s="5"/>
      <c r="G55" s="5"/>
      <c r="H55" s="6" t="str">
        <f t="shared" si="4"/>
        <v/>
      </c>
      <c r="I55" s="7" t="str">
        <f t="shared" si="5"/>
        <v/>
      </c>
      <c r="J55" s="1"/>
    </row>
    <row r="56" spans="1:10" ht="16.5" customHeight="1">
      <c r="A56" s="3">
        <v>51</v>
      </c>
      <c r="B56" s="2"/>
      <c r="C56" s="11"/>
      <c r="D56" s="5"/>
      <c r="E56" s="6" t="str">
        <f t="shared" si="3"/>
        <v/>
      </c>
      <c r="F56" s="5"/>
      <c r="G56" s="5"/>
      <c r="H56" s="6" t="str">
        <f t="shared" si="4"/>
        <v/>
      </c>
      <c r="I56" s="7" t="str">
        <f t="shared" si="5"/>
        <v/>
      </c>
      <c r="J56" s="1"/>
    </row>
    <row r="57" spans="1:10" ht="16.5" customHeight="1">
      <c r="A57" s="3">
        <v>52</v>
      </c>
      <c r="B57" s="2"/>
      <c r="C57" s="11"/>
      <c r="D57" s="5"/>
      <c r="E57" s="6" t="str">
        <f t="shared" si="3"/>
        <v/>
      </c>
      <c r="F57" s="5"/>
      <c r="G57" s="5"/>
      <c r="H57" s="6" t="str">
        <f t="shared" si="4"/>
        <v/>
      </c>
      <c r="I57" s="7" t="str">
        <f t="shared" si="5"/>
        <v/>
      </c>
      <c r="J57" s="1"/>
    </row>
    <row r="58" spans="1:10" ht="16.5" customHeight="1">
      <c r="A58" s="3">
        <v>53</v>
      </c>
      <c r="B58" s="2"/>
      <c r="C58" s="11"/>
      <c r="D58" s="5"/>
      <c r="E58" s="6" t="str">
        <f t="shared" si="3"/>
        <v/>
      </c>
      <c r="F58" s="5"/>
      <c r="G58" s="5"/>
      <c r="H58" s="6" t="str">
        <f t="shared" si="4"/>
        <v/>
      </c>
      <c r="I58" s="7" t="str">
        <f t="shared" si="5"/>
        <v/>
      </c>
      <c r="J58" s="1"/>
    </row>
    <row r="59" spans="1:10" ht="16.5" customHeight="1">
      <c r="A59" s="3">
        <v>54</v>
      </c>
      <c r="B59" s="2"/>
      <c r="C59" s="11"/>
      <c r="D59" s="5"/>
      <c r="E59" s="6" t="str">
        <f t="shared" si="3"/>
        <v/>
      </c>
      <c r="F59" s="5"/>
      <c r="G59" s="5"/>
      <c r="H59" s="6" t="str">
        <f t="shared" si="4"/>
        <v/>
      </c>
      <c r="I59" s="7" t="str">
        <f t="shared" si="5"/>
        <v/>
      </c>
      <c r="J59" s="1"/>
    </row>
    <row r="60" spans="1:10" ht="16.5" customHeight="1">
      <c r="A60" s="3">
        <v>55</v>
      </c>
      <c r="B60" s="2"/>
      <c r="C60" s="11"/>
      <c r="D60" s="5"/>
      <c r="E60" s="6" t="str">
        <f t="shared" si="3"/>
        <v/>
      </c>
      <c r="F60" s="5"/>
      <c r="G60" s="5"/>
      <c r="H60" s="6" t="str">
        <f t="shared" si="4"/>
        <v/>
      </c>
      <c r="I60" s="7" t="str">
        <f t="shared" si="5"/>
        <v/>
      </c>
      <c r="J60" s="1"/>
    </row>
    <row r="61" spans="1:10" ht="16.5" customHeight="1">
      <c r="A61" s="3">
        <v>56</v>
      </c>
      <c r="B61" s="2"/>
      <c r="C61" s="11"/>
      <c r="D61" s="5"/>
      <c r="E61" s="6" t="str">
        <f t="shared" si="3"/>
        <v/>
      </c>
      <c r="F61" s="5"/>
      <c r="G61" s="5"/>
      <c r="H61" s="6" t="str">
        <f t="shared" si="4"/>
        <v/>
      </c>
      <c r="I61" s="7" t="str">
        <f t="shared" si="5"/>
        <v/>
      </c>
      <c r="J61" s="1"/>
    </row>
    <row r="62" spans="1:10" ht="16.5" customHeight="1">
      <c r="A62" s="3">
        <v>57</v>
      </c>
      <c r="B62" s="2"/>
      <c r="C62" s="11"/>
      <c r="D62" s="5"/>
      <c r="E62" s="6" t="str">
        <f t="shared" si="3"/>
        <v/>
      </c>
      <c r="F62" s="5"/>
      <c r="G62" s="5"/>
      <c r="H62" s="6" t="str">
        <f t="shared" si="4"/>
        <v/>
      </c>
      <c r="I62" s="7" t="str">
        <f t="shared" si="5"/>
        <v/>
      </c>
      <c r="J62" s="1"/>
    </row>
    <row r="63" spans="1:10" ht="16.5" customHeight="1">
      <c r="A63" s="3">
        <v>58</v>
      </c>
      <c r="B63" s="2"/>
      <c r="C63" s="11"/>
      <c r="D63" s="5"/>
      <c r="E63" s="6" t="str">
        <f t="shared" si="3"/>
        <v/>
      </c>
      <c r="F63" s="5"/>
      <c r="G63" s="5"/>
      <c r="H63" s="6" t="str">
        <f t="shared" si="4"/>
        <v/>
      </c>
      <c r="I63" s="7" t="str">
        <f t="shared" si="5"/>
        <v/>
      </c>
      <c r="J63" s="1"/>
    </row>
    <row r="64" spans="1:10" ht="16.5" customHeight="1">
      <c r="A64" s="3">
        <v>59</v>
      </c>
      <c r="B64" s="2"/>
      <c r="C64" s="11"/>
      <c r="D64" s="5"/>
      <c r="E64" s="6" t="str">
        <f t="shared" si="3"/>
        <v/>
      </c>
      <c r="F64" s="5"/>
      <c r="G64" s="5"/>
      <c r="H64" s="6" t="str">
        <f t="shared" si="4"/>
        <v/>
      </c>
      <c r="I64" s="7" t="str">
        <f t="shared" si="5"/>
        <v/>
      </c>
      <c r="J64" s="1"/>
    </row>
    <row r="65" spans="1:10" ht="16.5" customHeight="1">
      <c r="A65" s="3">
        <v>60</v>
      </c>
      <c r="B65" s="2"/>
      <c r="C65" s="11"/>
      <c r="D65" s="5"/>
      <c r="E65" s="6" t="str">
        <f t="shared" si="3"/>
        <v/>
      </c>
      <c r="F65" s="5"/>
      <c r="G65" s="5"/>
      <c r="H65" s="6" t="str">
        <f t="shared" si="4"/>
        <v/>
      </c>
      <c r="I65" s="7" t="str">
        <f t="shared" si="5"/>
        <v/>
      </c>
      <c r="J65" s="1"/>
    </row>
    <row r="66" spans="1:10" ht="16.5" customHeight="1">
      <c r="A66" s="3">
        <v>61</v>
      </c>
      <c r="B66" s="2"/>
      <c r="C66" s="11"/>
      <c r="D66" s="5"/>
      <c r="E66" s="6" t="str">
        <f t="shared" si="3"/>
        <v/>
      </c>
      <c r="F66" s="5"/>
      <c r="G66" s="5"/>
      <c r="H66" s="6" t="str">
        <f t="shared" si="4"/>
        <v/>
      </c>
      <c r="I66" s="7" t="str">
        <f t="shared" si="5"/>
        <v/>
      </c>
      <c r="J66" s="1"/>
    </row>
    <row r="67" spans="1:10" ht="16.5" customHeight="1">
      <c r="A67" s="3">
        <v>62</v>
      </c>
      <c r="B67" s="2"/>
      <c r="C67" s="11"/>
      <c r="D67" s="5"/>
      <c r="E67" s="6" t="str">
        <f t="shared" si="3"/>
        <v/>
      </c>
      <c r="F67" s="5"/>
      <c r="G67" s="5"/>
      <c r="H67" s="6" t="str">
        <f t="shared" si="4"/>
        <v/>
      </c>
      <c r="I67" s="7" t="str">
        <f t="shared" si="5"/>
        <v/>
      </c>
      <c r="J67" s="1"/>
    </row>
    <row r="68" spans="1:10" ht="16.5" customHeight="1">
      <c r="A68" s="3">
        <v>63</v>
      </c>
      <c r="B68" s="2"/>
      <c r="C68" s="11"/>
      <c r="D68" s="5"/>
      <c r="E68" s="6" t="str">
        <f t="shared" si="3"/>
        <v/>
      </c>
      <c r="F68" s="5"/>
      <c r="G68" s="5"/>
      <c r="H68" s="6" t="str">
        <f t="shared" si="4"/>
        <v/>
      </c>
      <c r="I68" s="7" t="str">
        <f t="shared" si="5"/>
        <v/>
      </c>
      <c r="J68" s="1"/>
    </row>
    <row r="69" spans="1:10" ht="16.5" customHeight="1">
      <c r="A69" s="3">
        <v>64</v>
      </c>
      <c r="B69" s="2"/>
      <c r="C69" s="11"/>
      <c r="D69" s="5"/>
      <c r="E69" s="6" t="str">
        <f t="shared" si="3"/>
        <v/>
      </c>
      <c r="F69" s="5"/>
      <c r="G69" s="5"/>
      <c r="H69" s="6" t="str">
        <f t="shared" si="4"/>
        <v/>
      </c>
      <c r="I69" s="7" t="str">
        <f t="shared" si="5"/>
        <v/>
      </c>
      <c r="J69" s="1"/>
    </row>
    <row r="70" spans="1:10" ht="16.5" customHeight="1">
      <c r="A70" s="3">
        <v>65</v>
      </c>
      <c r="B70" s="2"/>
      <c r="C70" s="11"/>
      <c r="D70" s="5"/>
      <c r="E70" s="6" t="str">
        <f t="shared" ref="E70:E106" si="6">IF(C70="","",IF(G70&lt;&gt;"","",DATEDIF(D70,$G$3,"Ｙ")))</f>
        <v/>
      </c>
      <c r="F70" s="5"/>
      <c r="G70" s="5"/>
      <c r="H70" s="6" t="str">
        <f t="shared" ref="H70:H106" si="7">IF(C70="","",DATEDIF(F70,$G$3,"M"))</f>
        <v/>
      </c>
      <c r="I70" s="7" t="str">
        <f t="shared" ref="I70:I106" si="8">IF(C70="","",IF(G70&lt;&gt;"","",H70/12))</f>
        <v/>
      </c>
      <c r="J70" s="1"/>
    </row>
    <row r="71" spans="1:10" ht="16.5" customHeight="1">
      <c r="A71" s="3">
        <v>66</v>
      </c>
      <c r="B71" s="2"/>
      <c r="C71" s="11"/>
      <c r="D71" s="5"/>
      <c r="E71" s="6" t="str">
        <f t="shared" si="6"/>
        <v/>
      </c>
      <c r="F71" s="5"/>
      <c r="G71" s="5"/>
      <c r="H71" s="6" t="str">
        <f t="shared" si="7"/>
        <v/>
      </c>
      <c r="I71" s="7" t="str">
        <f t="shared" si="8"/>
        <v/>
      </c>
      <c r="J71" s="1"/>
    </row>
    <row r="72" spans="1:10" ht="16.5" customHeight="1">
      <c r="A72" s="3">
        <v>67</v>
      </c>
      <c r="B72" s="2"/>
      <c r="C72" s="11"/>
      <c r="D72" s="5"/>
      <c r="E72" s="6" t="str">
        <f t="shared" si="6"/>
        <v/>
      </c>
      <c r="F72" s="5"/>
      <c r="G72" s="5"/>
      <c r="H72" s="6" t="str">
        <f t="shared" si="7"/>
        <v/>
      </c>
      <c r="I72" s="7" t="str">
        <f t="shared" si="8"/>
        <v/>
      </c>
      <c r="J72" s="1"/>
    </row>
    <row r="73" spans="1:10" ht="16.5" customHeight="1">
      <c r="A73" s="3">
        <v>68</v>
      </c>
      <c r="B73" s="2"/>
      <c r="C73" s="11"/>
      <c r="D73" s="5"/>
      <c r="E73" s="6" t="str">
        <f t="shared" si="6"/>
        <v/>
      </c>
      <c r="F73" s="5"/>
      <c r="G73" s="5"/>
      <c r="H73" s="6" t="str">
        <f t="shared" si="7"/>
        <v/>
      </c>
      <c r="I73" s="7" t="str">
        <f t="shared" si="8"/>
        <v/>
      </c>
      <c r="J73" s="1"/>
    </row>
    <row r="74" spans="1:10" ht="16.5" customHeight="1">
      <c r="A74" s="3">
        <v>69</v>
      </c>
      <c r="B74" s="2"/>
      <c r="C74" s="11"/>
      <c r="D74" s="5"/>
      <c r="E74" s="6" t="str">
        <f t="shared" si="6"/>
        <v/>
      </c>
      <c r="F74" s="5"/>
      <c r="G74" s="5"/>
      <c r="H74" s="6" t="str">
        <f t="shared" si="7"/>
        <v/>
      </c>
      <c r="I74" s="7" t="str">
        <f t="shared" si="8"/>
        <v/>
      </c>
      <c r="J74" s="1"/>
    </row>
    <row r="75" spans="1:10" ht="16.5" customHeight="1">
      <c r="A75" s="3">
        <v>70</v>
      </c>
      <c r="B75" s="2"/>
      <c r="C75" s="11"/>
      <c r="D75" s="5"/>
      <c r="E75" s="6" t="str">
        <f t="shared" si="6"/>
        <v/>
      </c>
      <c r="F75" s="5"/>
      <c r="G75" s="5"/>
      <c r="H75" s="6" t="str">
        <f t="shared" si="7"/>
        <v/>
      </c>
      <c r="I75" s="7" t="str">
        <f t="shared" si="8"/>
        <v/>
      </c>
      <c r="J75" s="1"/>
    </row>
    <row r="76" spans="1:10" ht="16.5" customHeight="1">
      <c r="A76" s="3">
        <v>71</v>
      </c>
      <c r="B76" s="2"/>
      <c r="C76" s="11"/>
      <c r="D76" s="5"/>
      <c r="E76" s="6" t="str">
        <f t="shared" si="6"/>
        <v/>
      </c>
      <c r="F76" s="5"/>
      <c r="G76" s="5"/>
      <c r="H76" s="6" t="str">
        <f t="shared" si="7"/>
        <v/>
      </c>
      <c r="I76" s="7" t="str">
        <f t="shared" si="8"/>
        <v/>
      </c>
      <c r="J76" s="1"/>
    </row>
    <row r="77" spans="1:10" ht="16.5" customHeight="1">
      <c r="A77" s="3">
        <v>72</v>
      </c>
      <c r="B77" s="2"/>
      <c r="C77" s="11"/>
      <c r="D77" s="5"/>
      <c r="E77" s="6" t="str">
        <f t="shared" si="6"/>
        <v/>
      </c>
      <c r="F77" s="5"/>
      <c r="G77" s="5"/>
      <c r="H77" s="6" t="str">
        <f t="shared" si="7"/>
        <v/>
      </c>
      <c r="I77" s="7" t="str">
        <f t="shared" si="8"/>
        <v/>
      </c>
      <c r="J77" s="1"/>
    </row>
    <row r="78" spans="1:10" ht="16.5" customHeight="1">
      <c r="A78" s="3">
        <v>73</v>
      </c>
      <c r="B78" s="2"/>
      <c r="C78" s="11"/>
      <c r="D78" s="5"/>
      <c r="E78" s="6" t="str">
        <f t="shared" si="6"/>
        <v/>
      </c>
      <c r="F78" s="5"/>
      <c r="G78" s="5"/>
      <c r="H78" s="6" t="str">
        <f t="shared" si="7"/>
        <v/>
      </c>
      <c r="I78" s="7" t="str">
        <f t="shared" si="8"/>
        <v/>
      </c>
      <c r="J78" s="1"/>
    </row>
    <row r="79" spans="1:10" ht="16.5" customHeight="1">
      <c r="A79" s="3">
        <v>74</v>
      </c>
      <c r="B79" s="2"/>
      <c r="C79" s="11"/>
      <c r="D79" s="5"/>
      <c r="E79" s="6" t="str">
        <f t="shared" si="6"/>
        <v/>
      </c>
      <c r="F79" s="5"/>
      <c r="G79" s="5"/>
      <c r="H79" s="6" t="str">
        <f t="shared" si="7"/>
        <v/>
      </c>
      <c r="I79" s="7" t="str">
        <f t="shared" si="8"/>
        <v/>
      </c>
      <c r="J79" s="1"/>
    </row>
    <row r="80" spans="1:10" ht="16.5" customHeight="1">
      <c r="A80" s="3">
        <v>75</v>
      </c>
      <c r="B80" s="2"/>
      <c r="C80" s="11"/>
      <c r="D80" s="5"/>
      <c r="E80" s="6" t="str">
        <f t="shared" si="6"/>
        <v/>
      </c>
      <c r="F80" s="5"/>
      <c r="G80" s="5"/>
      <c r="H80" s="6" t="str">
        <f t="shared" si="7"/>
        <v/>
      </c>
      <c r="I80" s="7" t="str">
        <f t="shared" si="8"/>
        <v/>
      </c>
      <c r="J80" s="1"/>
    </row>
    <row r="81" spans="1:10" ht="16.5" customHeight="1">
      <c r="A81" s="3">
        <v>76</v>
      </c>
      <c r="B81" s="2"/>
      <c r="C81" s="11"/>
      <c r="D81" s="5"/>
      <c r="E81" s="6" t="str">
        <f t="shared" si="6"/>
        <v/>
      </c>
      <c r="F81" s="5"/>
      <c r="G81" s="5"/>
      <c r="H81" s="6" t="str">
        <f t="shared" si="7"/>
        <v/>
      </c>
      <c r="I81" s="7" t="str">
        <f t="shared" si="8"/>
        <v/>
      </c>
      <c r="J81" s="1"/>
    </row>
    <row r="82" spans="1:10" ht="16.5" customHeight="1">
      <c r="A82" s="3">
        <v>77</v>
      </c>
      <c r="B82" s="2"/>
      <c r="C82" s="11"/>
      <c r="D82" s="5"/>
      <c r="E82" s="6" t="str">
        <f t="shared" si="6"/>
        <v/>
      </c>
      <c r="F82" s="5"/>
      <c r="G82" s="5"/>
      <c r="H82" s="6" t="str">
        <f t="shared" si="7"/>
        <v/>
      </c>
      <c r="I82" s="7" t="str">
        <f t="shared" si="8"/>
        <v/>
      </c>
      <c r="J82" s="1"/>
    </row>
    <row r="83" spans="1:10" ht="16.5" customHeight="1">
      <c r="A83" s="3">
        <v>78</v>
      </c>
      <c r="B83" s="2"/>
      <c r="C83" s="11"/>
      <c r="D83" s="5"/>
      <c r="E83" s="6" t="str">
        <f t="shared" si="6"/>
        <v/>
      </c>
      <c r="F83" s="5"/>
      <c r="G83" s="5"/>
      <c r="H83" s="6" t="str">
        <f t="shared" si="7"/>
        <v/>
      </c>
      <c r="I83" s="7" t="str">
        <f t="shared" si="8"/>
        <v/>
      </c>
      <c r="J83" s="1"/>
    </row>
    <row r="84" spans="1:10" ht="16.5" customHeight="1">
      <c r="A84" s="3">
        <v>79</v>
      </c>
      <c r="B84" s="2"/>
      <c r="C84" s="11"/>
      <c r="D84" s="5"/>
      <c r="E84" s="6" t="str">
        <f t="shared" si="6"/>
        <v/>
      </c>
      <c r="F84" s="5"/>
      <c r="G84" s="5"/>
      <c r="H84" s="6" t="str">
        <f t="shared" si="7"/>
        <v/>
      </c>
      <c r="I84" s="7" t="str">
        <f t="shared" si="8"/>
        <v/>
      </c>
      <c r="J84" s="1"/>
    </row>
    <row r="85" spans="1:10" ht="16.5" customHeight="1">
      <c r="A85" s="3">
        <v>80</v>
      </c>
      <c r="B85" s="2"/>
      <c r="C85" s="11"/>
      <c r="D85" s="5"/>
      <c r="E85" s="6" t="str">
        <f t="shared" si="6"/>
        <v/>
      </c>
      <c r="F85" s="5"/>
      <c r="G85" s="5"/>
      <c r="H85" s="6" t="str">
        <f t="shared" si="7"/>
        <v/>
      </c>
      <c r="I85" s="7" t="str">
        <f t="shared" si="8"/>
        <v/>
      </c>
      <c r="J85" s="1"/>
    </row>
    <row r="86" spans="1:10" ht="16.5" customHeight="1">
      <c r="A86" s="3">
        <v>81</v>
      </c>
      <c r="B86" s="2"/>
      <c r="C86" s="11"/>
      <c r="D86" s="5"/>
      <c r="E86" s="6" t="str">
        <f t="shared" si="6"/>
        <v/>
      </c>
      <c r="F86" s="5"/>
      <c r="G86" s="5"/>
      <c r="H86" s="6" t="str">
        <f t="shared" si="7"/>
        <v/>
      </c>
      <c r="I86" s="7" t="str">
        <f t="shared" si="8"/>
        <v/>
      </c>
      <c r="J86" s="1"/>
    </row>
    <row r="87" spans="1:10" ht="16.5" customHeight="1">
      <c r="A87" s="3">
        <v>82</v>
      </c>
      <c r="B87" s="2"/>
      <c r="C87" s="11"/>
      <c r="D87" s="5"/>
      <c r="E87" s="6" t="str">
        <f t="shared" si="6"/>
        <v/>
      </c>
      <c r="F87" s="5"/>
      <c r="G87" s="5"/>
      <c r="H87" s="6" t="str">
        <f t="shared" si="7"/>
        <v/>
      </c>
      <c r="I87" s="7" t="str">
        <f t="shared" si="8"/>
        <v/>
      </c>
      <c r="J87" s="1"/>
    </row>
    <row r="88" spans="1:10" ht="16.5" customHeight="1">
      <c r="A88" s="3">
        <v>83</v>
      </c>
      <c r="B88" s="2"/>
      <c r="C88" s="11"/>
      <c r="D88" s="5"/>
      <c r="E88" s="6" t="str">
        <f t="shared" si="6"/>
        <v/>
      </c>
      <c r="F88" s="5"/>
      <c r="G88" s="5"/>
      <c r="H88" s="6" t="str">
        <f t="shared" si="7"/>
        <v/>
      </c>
      <c r="I88" s="7" t="str">
        <f t="shared" si="8"/>
        <v/>
      </c>
      <c r="J88" s="1"/>
    </row>
    <row r="89" spans="1:10" ht="16.5" customHeight="1">
      <c r="A89" s="3">
        <v>84</v>
      </c>
      <c r="B89" s="2"/>
      <c r="C89" s="11"/>
      <c r="D89" s="5"/>
      <c r="E89" s="6" t="str">
        <f t="shared" si="6"/>
        <v/>
      </c>
      <c r="F89" s="5"/>
      <c r="G89" s="5"/>
      <c r="H89" s="6" t="str">
        <f t="shared" si="7"/>
        <v/>
      </c>
      <c r="I89" s="7" t="str">
        <f t="shared" si="8"/>
        <v/>
      </c>
      <c r="J89" s="1"/>
    </row>
    <row r="90" spans="1:10" ht="16.5" customHeight="1">
      <c r="A90" s="3">
        <v>85</v>
      </c>
      <c r="B90" s="2"/>
      <c r="C90" s="11"/>
      <c r="D90" s="5"/>
      <c r="E90" s="6" t="str">
        <f t="shared" si="6"/>
        <v/>
      </c>
      <c r="F90" s="5"/>
      <c r="G90" s="5"/>
      <c r="H90" s="6" t="str">
        <f t="shared" si="7"/>
        <v/>
      </c>
      <c r="I90" s="7" t="str">
        <f t="shared" si="8"/>
        <v/>
      </c>
      <c r="J90" s="1"/>
    </row>
    <row r="91" spans="1:10" ht="16.5" customHeight="1">
      <c r="A91" s="3">
        <v>86</v>
      </c>
      <c r="B91" s="2"/>
      <c r="C91" s="11"/>
      <c r="D91" s="5"/>
      <c r="E91" s="6" t="str">
        <f t="shared" si="6"/>
        <v/>
      </c>
      <c r="F91" s="5"/>
      <c r="G91" s="5"/>
      <c r="H91" s="6" t="str">
        <f t="shared" si="7"/>
        <v/>
      </c>
      <c r="I91" s="7" t="str">
        <f t="shared" si="8"/>
        <v/>
      </c>
      <c r="J91" s="1"/>
    </row>
    <row r="92" spans="1:10" ht="16.5" customHeight="1">
      <c r="A92" s="3">
        <v>87</v>
      </c>
      <c r="B92" s="2"/>
      <c r="C92" s="11"/>
      <c r="D92" s="5"/>
      <c r="E92" s="6" t="str">
        <f t="shared" si="6"/>
        <v/>
      </c>
      <c r="F92" s="5"/>
      <c r="G92" s="5"/>
      <c r="H92" s="6" t="str">
        <f t="shared" si="7"/>
        <v/>
      </c>
      <c r="I92" s="7" t="str">
        <f t="shared" si="8"/>
        <v/>
      </c>
      <c r="J92" s="1"/>
    </row>
    <row r="93" spans="1:10" ht="16.5" customHeight="1">
      <c r="A93" s="3">
        <v>88</v>
      </c>
      <c r="B93" s="2"/>
      <c r="C93" s="11"/>
      <c r="D93" s="5"/>
      <c r="E93" s="6" t="str">
        <f t="shared" si="6"/>
        <v/>
      </c>
      <c r="F93" s="5"/>
      <c r="G93" s="5"/>
      <c r="H93" s="6" t="str">
        <f t="shared" si="7"/>
        <v/>
      </c>
      <c r="I93" s="7" t="str">
        <f t="shared" si="8"/>
        <v/>
      </c>
      <c r="J93" s="1"/>
    </row>
    <row r="94" spans="1:10" ht="16.5" customHeight="1">
      <c r="A94" s="3">
        <v>89</v>
      </c>
      <c r="B94" s="2"/>
      <c r="C94" s="11"/>
      <c r="D94" s="5"/>
      <c r="E94" s="6" t="str">
        <f t="shared" si="6"/>
        <v/>
      </c>
      <c r="F94" s="5"/>
      <c r="G94" s="5"/>
      <c r="H94" s="6" t="str">
        <f t="shared" si="7"/>
        <v/>
      </c>
      <c r="I94" s="7" t="str">
        <f t="shared" si="8"/>
        <v/>
      </c>
      <c r="J94" s="1"/>
    </row>
    <row r="95" spans="1:10" ht="16.5" customHeight="1">
      <c r="A95" s="3">
        <v>90</v>
      </c>
      <c r="B95" s="2"/>
      <c r="C95" s="11"/>
      <c r="D95" s="5"/>
      <c r="E95" s="6" t="str">
        <f t="shared" si="6"/>
        <v/>
      </c>
      <c r="F95" s="5"/>
      <c r="G95" s="5"/>
      <c r="H95" s="6" t="str">
        <f t="shared" si="7"/>
        <v/>
      </c>
      <c r="I95" s="7" t="str">
        <f t="shared" si="8"/>
        <v/>
      </c>
      <c r="J95" s="1"/>
    </row>
    <row r="96" spans="1:10" ht="16.5" customHeight="1">
      <c r="A96" s="3">
        <v>91</v>
      </c>
      <c r="B96" s="2"/>
      <c r="C96" s="11"/>
      <c r="D96" s="5"/>
      <c r="E96" s="6"/>
      <c r="F96" s="5"/>
      <c r="G96" s="5"/>
      <c r="H96" s="6"/>
      <c r="I96" s="7"/>
      <c r="J96" s="1"/>
    </row>
    <row r="97" spans="1:10" ht="16.5" customHeight="1">
      <c r="A97" s="3">
        <v>92</v>
      </c>
      <c r="B97" s="2"/>
      <c r="C97" s="11"/>
      <c r="D97" s="5"/>
      <c r="E97" s="6"/>
      <c r="F97" s="5"/>
      <c r="G97" s="5"/>
      <c r="H97" s="6"/>
      <c r="I97" s="7"/>
      <c r="J97" s="1"/>
    </row>
    <row r="98" spans="1:10" ht="16.5" customHeight="1">
      <c r="A98" s="3">
        <v>93</v>
      </c>
      <c r="B98" s="2"/>
      <c r="C98" s="11"/>
      <c r="D98" s="5"/>
      <c r="E98" s="6"/>
      <c r="F98" s="5"/>
      <c r="G98" s="5"/>
      <c r="H98" s="6"/>
      <c r="I98" s="7"/>
      <c r="J98" s="1"/>
    </row>
    <row r="99" spans="1:10" ht="16.5" customHeight="1">
      <c r="A99" s="3">
        <v>94</v>
      </c>
      <c r="B99" s="2"/>
      <c r="C99" s="11"/>
      <c r="D99" s="5"/>
      <c r="E99" s="6"/>
      <c r="F99" s="5"/>
      <c r="G99" s="5"/>
      <c r="H99" s="6"/>
      <c r="I99" s="7"/>
      <c r="J99" s="1"/>
    </row>
    <row r="100" spans="1:10" ht="16.5" customHeight="1">
      <c r="A100" s="3">
        <v>95</v>
      </c>
      <c r="B100" s="2"/>
      <c r="C100" s="11"/>
      <c r="D100" s="5"/>
      <c r="E100" s="6"/>
      <c r="F100" s="5"/>
      <c r="G100" s="5"/>
      <c r="H100" s="6"/>
      <c r="I100" s="7"/>
      <c r="J100" s="1"/>
    </row>
    <row r="101" spans="1:10" ht="16.5" customHeight="1">
      <c r="A101" s="3">
        <v>96</v>
      </c>
      <c r="B101" s="2"/>
      <c r="C101" s="11"/>
      <c r="D101" s="5"/>
      <c r="E101" s="6"/>
      <c r="F101" s="5"/>
      <c r="G101" s="5"/>
      <c r="H101" s="6"/>
      <c r="I101" s="7"/>
      <c r="J101" s="1"/>
    </row>
    <row r="102" spans="1:10" ht="16.5" customHeight="1">
      <c r="A102" s="3">
        <v>97</v>
      </c>
      <c r="B102" s="2"/>
      <c r="C102" s="11"/>
      <c r="D102" s="5"/>
      <c r="E102" s="6"/>
      <c r="F102" s="5"/>
      <c r="G102" s="5"/>
      <c r="H102" s="6"/>
      <c r="I102" s="7"/>
      <c r="J102" s="1"/>
    </row>
    <row r="103" spans="1:10" ht="16.5" customHeight="1">
      <c r="A103" s="3">
        <v>98</v>
      </c>
      <c r="B103" s="2"/>
      <c r="C103" s="11"/>
      <c r="D103" s="5"/>
      <c r="E103" s="6"/>
      <c r="F103" s="5"/>
      <c r="G103" s="5"/>
      <c r="H103" s="6"/>
      <c r="I103" s="7"/>
      <c r="J103" s="1"/>
    </row>
    <row r="104" spans="1:10" ht="16.5" customHeight="1">
      <c r="A104" s="3">
        <v>99</v>
      </c>
      <c r="B104" s="2"/>
      <c r="C104" s="11"/>
      <c r="D104" s="5"/>
      <c r="E104" s="6"/>
      <c r="F104" s="5"/>
      <c r="G104" s="5"/>
      <c r="H104" s="6"/>
      <c r="I104" s="7"/>
      <c r="J104" s="1"/>
    </row>
    <row r="105" spans="1:10" ht="16.5" customHeight="1">
      <c r="A105" s="3">
        <v>100</v>
      </c>
      <c r="B105" s="2"/>
      <c r="C105" s="11"/>
      <c r="D105" s="5"/>
      <c r="E105" s="6"/>
      <c r="F105" s="5"/>
      <c r="G105" s="5"/>
      <c r="H105" s="6"/>
      <c r="I105" s="7"/>
      <c r="J105" s="1"/>
    </row>
    <row r="106" spans="1:10" ht="16.5" customHeight="1">
      <c r="A106" s="3"/>
      <c r="B106" s="2"/>
      <c r="C106" s="11"/>
      <c r="D106" s="5"/>
      <c r="E106" s="6" t="str">
        <f t="shared" si="6"/>
        <v/>
      </c>
      <c r="F106" s="5"/>
      <c r="G106" s="5"/>
      <c r="H106" s="6" t="str">
        <f t="shared" si="7"/>
        <v/>
      </c>
      <c r="I106" s="7" t="str">
        <f t="shared" si="8"/>
        <v/>
      </c>
      <c r="J106" s="1"/>
    </row>
  </sheetData>
  <mergeCells count="5">
    <mergeCell ref="F4:H4"/>
    <mergeCell ref="A4:B4"/>
    <mergeCell ref="A2:B3"/>
    <mergeCell ref="C1:J1"/>
    <mergeCell ref="A1:B1"/>
  </mergeCells>
  <phoneticPr fontId="1"/>
  <dataValidations count="1">
    <dataValidation type="list" allowBlank="1" showInputMessage="1" showErrorMessage="1" sqref="C6:C107" xr:uid="{00000000-0002-0000-0000-000000000000}">
      <formula1>"正社員"</formula1>
    </dataValidation>
  </dataValidations>
  <pageMargins left="0.51181102362204722" right="0.51181102362204722" top="0.55118110236220474" bottom="0.55118110236220474" header="0.31496062992125984" footer="0.31496062992125984"/>
  <pageSetup paperSize="9" scale="88" fitToHeight="0" orientation="portrait" horizontalDpi="4294967293" verticalDpi="300" r:id="rId1"/>
  <rowBreaks count="1" manualBreakCount="1">
    <brk id="55"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T108"/>
  <sheetViews>
    <sheetView view="pageBreakPreview" zoomScaleNormal="100" zoomScaleSheetLayoutView="100" workbookViewId="0">
      <pane xSplit="2" ySplit="5" topLeftCell="C6" activePane="bottomRight" state="frozen"/>
      <selection pane="topRight" activeCell="C1" sqref="C1"/>
      <selection pane="bottomLeft" activeCell="A3" sqref="A3"/>
      <selection pane="bottomRight" activeCell="E1" sqref="E1:F1"/>
    </sheetView>
  </sheetViews>
  <sheetFormatPr defaultRowHeight="21.75" customHeight="1"/>
  <cols>
    <col min="1" max="1" width="4.625" style="4" customWidth="1"/>
    <col min="2" max="2" width="15.875" customWidth="1"/>
    <col min="3" max="14" width="6.125" customWidth="1"/>
    <col min="15" max="15" width="9.25" customWidth="1"/>
    <col min="16" max="16" width="10.625" customWidth="1"/>
    <col min="17" max="17" width="8.25" customWidth="1"/>
    <col min="18" max="18" width="8.625" customWidth="1"/>
    <col min="19" max="19" width="6.75" customWidth="1"/>
    <col min="20" max="20" width="6.625" customWidth="1"/>
  </cols>
  <sheetData>
    <row r="1" spans="1:20" ht="26.25" customHeight="1" thickTop="1" thickBot="1">
      <c r="A1" s="296" t="s">
        <v>94</v>
      </c>
      <c r="B1" s="297"/>
      <c r="C1" s="15"/>
      <c r="D1" s="227" t="s">
        <v>95</v>
      </c>
      <c r="E1" s="298"/>
      <c r="F1" s="298"/>
      <c r="G1" s="315" t="s">
        <v>96</v>
      </c>
      <c r="H1" s="316"/>
      <c r="I1" s="316"/>
      <c r="K1" s="314" t="s">
        <v>97</v>
      </c>
      <c r="L1" s="314"/>
      <c r="M1" s="314"/>
      <c r="N1" s="314"/>
      <c r="O1" s="314"/>
      <c r="P1" s="313" t="s">
        <v>98</v>
      </c>
      <c r="S1" s="293" t="s">
        <v>99</v>
      </c>
      <c r="T1" s="293" t="s">
        <v>100</v>
      </c>
    </row>
    <row r="2" spans="1:20" ht="21.75" customHeight="1" thickTop="1" thickBot="1">
      <c r="A2" s="304" t="s">
        <v>101</v>
      </c>
      <c r="B2" s="304"/>
      <c r="C2" s="226"/>
      <c r="D2" s="227" t="s">
        <v>102</v>
      </c>
      <c r="E2" s="299" t="e">
        <f>EDATE(E1-1,12)</f>
        <v>#NUM!</v>
      </c>
      <c r="F2" s="299"/>
      <c r="G2" s="307" t="s">
        <v>103</v>
      </c>
      <c r="H2" s="308"/>
      <c r="I2" s="308"/>
      <c r="J2" s="308"/>
      <c r="K2" s="308"/>
      <c r="M2" s="294" t="s">
        <v>104</v>
      </c>
      <c r="N2" s="295"/>
      <c r="O2" s="16" t="e">
        <f>ROUNDDOWN(O4/L3,2)</f>
        <v>#DIV/0!</v>
      </c>
      <c r="P2" s="313"/>
      <c r="Q2" s="16" t="e">
        <f>ROUNDDOWN(((O4+S4)/L3),1)</f>
        <v>#DIV/0!</v>
      </c>
      <c r="S2" s="293"/>
      <c r="T2" s="293"/>
    </row>
    <row r="3" spans="1:20" ht="21.75" customHeight="1" thickTop="1">
      <c r="A3" s="305"/>
      <c r="B3" s="305"/>
      <c r="C3" s="310" t="s">
        <v>105</v>
      </c>
      <c r="D3" s="311"/>
      <c r="E3" s="311"/>
      <c r="F3" s="311"/>
      <c r="G3" s="311"/>
      <c r="H3" s="311"/>
      <c r="I3" s="312"/>
      <c r="J3" s="300" t="s">
        <v>106</v>
      </c>
      <c r="K3" s="301"/>
      <c r="L3" s="16">
        <f>COUNTA(B6:B107)-COUNTA(Q6:Q107)</f>
        <v>0</v>
      </c>
      <c r="M3" s="302" t="s">
        <v>107</v>
      </c>
      <c r="N3" s="303"/>
      <c r="O3" s="16" t="e">
        <f>ROUNDDOWN((O108+S4)/(T108+S4)*100,2)</f>
        <v>#DIV/0!</v>
      </c>
      <c r="S3" s="293"/>
      <c r="T3" s="293"/>
    </row>
    <row r="4" spans="1:20" ht="21.75" customHeight="1">
      <c r="A4" s="306"/>
      <c r="B4" s="306"/>
      <c r="C4" s="309" t="s">
        <v>108</v>
      </c>
      <c r="D4" s="309"/>
      <c r="E4" s="309"/>
      <c r="F4" s="309"/>
      <c r="G4" s="309"/>
      <c r="H4" s="309"/>
      <c r="I4" s="309"/>
      <c r="J4" s="309"/>
      <c r="K4" s="309"/>
      <c r="L4" s="309"/>
      <c r="M4" s="294" t="s">
        <v>109</v>
      </c>
      <c r="N4" s="295"/>
      <c r="O4" s="44">
        <f>SUM(O6:O107)</f>
        <v>0</v>
      </c>
      <c r="P4" s="45"/>
      <c r="Q4" s="45"/>
      <c r="R4" s="45"/>
      <c r="S4" s="201">
        <f>SUM(S6:S107)</f>
        <v>0</v>
      </c>
      <c r="T4" s="202">
        <f>SUM(T6:T107)</f>
        <v>0</v>
      </c>
    </row>
    <row r="5" spans="1:20" ht="24.75" customHeight="1">
      <c r="A5" s="46"/>
      <c r="B5" s="19" t="s">
        <v>86</v>
      </c>
      <c r="C5" s="20">
        <f t="shared" ref="C5" si="0">EDATE($E$1,0)</f>
        <v>0</v>
      </c>
      <c r="D5" s="20">
        <f>EDATE($E$1,1)</f>
        <v>31</v>
      </c>
      <c r="E5" s="20">
        <f>EDATE($E$1,2)</f>
        <v>60</v>
      </c>
      <c r="F5" s="20">
        <f>EDATE($E$1,3)</f>
        <v>91</v>
      </c>
      <c r="G5" s="20">
        <f>EDATE($E$1,4)</f>
        <v>121</v>
      </c>
      <c r="H5" s="20">
        <f>EDATE($E$1,5)</f>
        <v>152</v>
      </c>
      <c r="I5" s="20">
        <f>EDATE($E$1,6)</f>
        <v>182</v>
      </c>
      <c r="J5" s="20">
        <f>EDATE($E$1,7)</f>
        <v>213</v>
      </c>
      <c r="K5" s="20">
        <f>EDATE($E$1,8)</f>
        <v>244</v>
      </c>
      <c r="L5" s="20">
        <f>EDATE($E$1,9)</f>
        <v>274</v>
      </c>
      <c r="M5" s="20">
        <f>EDATE($E$1,10)</f>
        <v>305</v>
      </c>
      <c r="N5" s="20">
        <f>EDATE($E$1,11)</f>
        <v>335</v>
      </c>
      <c r="O5" s="21" t="s">
        <v>110</v>
      </c>
      <c r="P5" s="22" t="s">
        <v>90</v>
      </c>
      <c r="Q5" s="22" t="s">
        <v>111</v>
      </c>
      <c r="R5" s="22" t="s">
        <v>200</v>
      </c>
      <c r="S5" s="23" t="s">
        <v>112</v>
      </c>
      <c r="T5" s="47" t="s">
        <v>113</v>
      </c>
    </row>
    <row r="6" spans="1:20" ht="24.75" customHeight="1">
      <c r="A6" s="48">
        <v>1</v>
      </c>
      <c r="B6" s="123"/>
      <c r="C6" s="24"/>
      <c r="D6" s="24"/>
      <c r="E6" s="24"/>
      <c r="F6" s="24"/>
      <c r="G6" s="24"/>
      <c r="H6" s="24"/>
      <c r="I6" s="24"/>
      <c r="J6" s="24"/>
      <c r="K6" s="24"/>
      <c r="L6" s="24"/>
      <c r="M6" s="24"/>
      <c r="N6" s="25"/>
      <c r="O6" s="26">
        <f t="shared" ref="O6:O37" si="1">IF(Q6="対象外",0,SUM(C6:N6))</f>
        <v>0</v>
      </c>
      <c r="P6" s="27"/>
      <c r="Q6" s="28"/>
      <c r="R6" s="28"/>
      <c r="S6" s="28"/>
      <c r="T6" s="49"/>
    </row>
    <row r="7" spans="1:20" ht="24.75" customHeight="1">
      <c r="A7" s="48">
        <v>2</v>
      </c>
      <c r="B7" s="123"/>
      <c r="C7" s="24"/>
      <c r="D7" s="24"/>
      <c r="E7" s="24"/>
      <c r="F7" s="24"/>
      <c r="G7" s="24"/>
      <c r="H7" s="24"/>
      <c r="I7" s="24"/>
      <c r="J7" s="24"/>
      <c r="K7" s="24"/>
      <c r="L7" s="24"/>
      <c r="M7" s="24"/>
      <c r="N7" s="25"/>
      <c r="O7" s="26">
        <f t="shared" si="1"/>
        <v>0</v>
      </c>
      <c r="P7" s="29"/>
      <c r="Q7" s="28"/>
      <c r="R7" s="28"/>
      <c r="S7" s="28"/>
      <c r="T7" s="49"/>
    </row>
    <row r="8" spans="1:20" ht="24.75" customHeight="1">
      <c r="A8" s="48">
        <v>3</v>
      </c>
      <c r="B8" s="123"/>
      <c r="C8" s="24"/>
      <c r="D8" s="24"/>
      <c r="E8" s="24"/>
      <c r="F8" s="24"/>
      <c r="G8" s="24"/>
      <c r="H8" s="24"/>
      <c r="I8" s="24"/>
      <c r="J8" s="24"/>
      <c r="K8" s="24"/>
      <c r="L8" s="24"/>
      <c r="M8" s="24"/>
      <c r="N8" s="25"/>
      <c r="O8" s="26">
        <f t="shared" si="1"/>
        <v>0</v>
      </c>
      <c r="P8" s="29"/>
      <c r="Q8" s="28"/>
      <c r="R8" s="28"/>
      <c r="S8" s="28"/>
      <c r="T8" s="49"/>
    </row>
    <row r="9" spans="1:20" ht="24.75" customHeight="1">
      <c r="A9" s="48">
        <v>4</v>
      </c>
      <c r="B9" s="123"/>
      <c r="C9" s="24"/>
      <c r="D9" s="24"/>
      <c r="E9" s="24"/>
      <c r="F9" s="24"/>
      <c r="G9" s="24"/>
      <c r="H9" s="24"/>
      <c r="I9" s="24"/>
      <c r="J9" s="24"/>
      <c r="K9" s="24"/>
      <c r="L9" s="24"/>
      <c r="M9" s="24"/>
      <c r="N9" s="25"/>
      <c r="O9" s="26">
        <f t="shared" si="1"/>
        <v>0</v>
      </c>
      <c r="P9" s="29"/>
      <c r="Q9" s="28"/>
      <c r="R9" s="28"/>
      <c r="S9" s="28"/>
      <c r="T9" s="49"/>
    </row>
    <row r="10" spans="1:20" ht="24.75" customHeight="1">
      <c r="A10" s="48">
        <v>5</v>
      </c>
      <c r="B10" s="123"/>
      <c r="C10" s="24"/>
      <c r="D10" s="24"/>
      <c r="E10" s="24"/>
      <c r="F10" s="24"/>
      <c r="G10" s="24"/>
      <c r="H10" s="24"/>
      <c r="I10" s="24"/>
      <c r="J10" s="24"/>
      <c r="K10" s="24"/>
      <c r="L10" s="24"/>
      <c r="M10" s="24"/>
      <c r="N10" s="25"/>
      <c r="O10" s="26">
        <f t="shared" si="1"/>
        <v>0</v>
      </c>
      <c r="P10" s="29"/>
      <c r="Q10" s="28"/>
      <c r="R10" s="28"/>
      <c r="S10" s="28"/>
      <c r="T10" s="49"/>
    </row>
    <row r="11" spans="1:20" ht="24.75" customHeight="1">
      <c r="A11" s="48">
        <v>6</v>
      </c>
      <c r="B11" s="123"/>
      <c r="C11" s="24"/>
      <c r="D11" s="24"/>
      <c r="E11" s="24"/>
      <c r="F11" s="24"/>
      <c r="G11" s="24"/>
      <c r="H11" s="24"/>
      <c r="I11" s="24"/>
      <c r="J11" s="24"/>
      <c r="K11" s="24"/>
      <c r="L11" s="24"/>
      <c r="M11" s="24"/>
      <c r="N11" s="25"/>
      <c r="O11" s="26">
        <f t="shared" si="1"/>
        <v>0</v>
      </c>
      <c r="P11" s="29"/>
      <c r="Q11" s="28"/>
      <c r="R11" s="28"/>
      <c r="S11" s="28"/>
      <c r="T11" s="49"/>
    </row>
    <row r="12" spans="1:20" ht="24.75" customHeight="1">
      <c r="A12" s="48">
        <v>7</v>
      </c>
      <c r="B12" s="123"/>
      <c r="C12" s="24"/>
      <c r="D12" s="24"/>
      <c r="E12" s="24"/>
      <c r="F12" s="24"/>
      <c r="G12" s="24"/>
      <c r="H12" s="24"/>
      <c r="I12" s="24"/>
      <c r="J12" s="24"/>
      <c r="K12" s="24"/>
      <c r="L12" s="24"/>
      <c r="M12" s="24"/>
      <c r="N12" s="25"/>
      <c r="O12" s="26">
        <f t="shared" si="1"/>
        <v>0</v>
      </c>
      <c r="P12" s="29"/>
      <c r="Q12" s="28"/>
      <c r="R12" s="28"/>
      <c r="S12" s="28"/>
      <c r="T12" s="49"/>
    </row>
    <row r="13" spans="1:20" ht="24.75" customHeight="1">
      <c r="A13" s="48">
        <v>8</v>
      </c>
      <c r="B13" s="123"/>
      <c r="C13" s="24"/>
      <c r="D13" s="24"/>
      <c r="E13" s="24"/>
      <c r="F13" s="24"/>
      <c r="G13" s="24"/>
      <c r="H13" s="24"/>
      <c r="I13" s="24"/>
      <c r="J13" s="24"/>
      <c r="K13" s="24"/>
      <c r="L13" s="24"/>
      <c r="M13" s="24"/>
      <c r="N13" s="25"/>
      <c r="O13" s="26">
        <f t="shared" si="1"/>
        <v>0</v>
      </c>
      <c r="P13" s="29"/>
      <c r="Q13" s="28"/>
      <c r="R13" s="28"/>
      <c r="S13" s="28"/>
      <c r="T13" s="49"/>
    </row>
    <row r="14" spans="1:20" ht="24.75" customHeight="1">
      <c r="A14" s="48">
        <v>9</v>
      </c>
      <c r="B14" s="123"/>
      <c r="C14" s="24"/>
      <c r="D14" s="24"/>
      <c r="E14" s="24"/>
      <c r="F14" s="24"/>
      <c r="G14" s="24"/>
      <c r="H14" s="24"/>
      <c r="I14" s="24"/>
      <c r="J14" s="24"/>
      <c r="K14" s="24"/>
      <c r="L14" s="24"/>
      <c r="M14" s="24"/>
      <c r="N14" s="25"/>
      <c r="O14" s="26">
        <f t="shared" si="1"/>
        <v>0</v>
      </c>
      <c r="P14" s="36"/>
      <c r="Q14" s="28"/>
      <c r="R14" s="28"/>
      <c r="S14" s="28"/>
      <c r="T14" s="49"/>
    </row>
    <row r="15" spans="1:20" ht="24.75" customHeight="1">
      <c r="A15" s="48">
        <v>10</v>
      </c>
      <c r="B15" s="123"/>
      <c r="C15" s="24"/>
      <c r="D15" s="24"/>
      <c r="E15" s="24"/>
      <c r="F15" s="24"/>
      <c r="G15" s="24"/>
      <c r="H15" s="24"/>
      <c r="I15" s="24"/>
      <c r="J15" s="24"/>
      <c r="K15" s="24"/>
      <c r="L15" s="24"/>
      <c r="M15" s="24"/>
      <c r="N15" s="25"/>
      <c r="O15" s="26">
        <f t="shared" si="1"/>
        <v>0</v>
      </c>
      <c r="P15" s="29"/>
      <c r="Q15" s="28"/>
      <c r="R15" s="28"/>
      <c r="S15" s="28"/>
      <c r="T15" s="49"/>
    </row>
    <row r="16" spans="1:20" ht="24.75" customHeight="1">
      <c r="A16" s="48">
        <v>11</v>
      </c>
      <c r="B16" s="123"/>
      <c r="C16" s="24"/>
      <c r="D16" s="24"/>
      <c r="E16" s="24"/>
      <c r="F16" s="24"/>
      <c r="G16" s="24"/>
      <c r="H16" s="24"/>
      <c r="I16" s="24"/>
      <c r="J16" s="24"/>
      <c r="K16" s="24"/>
      <c r="L16" s="24"/>
      <c r="M16" s="24"/>
      <c r="N16" s="25"/>
      <c r="O16" s="26">
        <f t="shared" si="1"/>
        <v>0</v>
      </c>
      <c r="P16" s="29"/>
      <c r="Q16" s="28"/>
      <c r="R16" s="28"/>
      <c r="S16" s="28"/>
      <c r="T16" s="49"/>
    </row>
    <row r="17" spans="1:20" ht="24.75" customHeight="1">
      <c r="A17" s="48">
        <v>12</v>
      </c>
      <c r="B17" s="123"/>
      <c r="C17" s="24"/>
      <c r="D17" s="24"/>
      <c r="E17" s="24"/>
      <c r="F17" s="24"/>
      <c r="G17" s="24"/>
      <c r="H17" s="24"/>
      <c r="I17" s="24"/>
      <c r="J17" s="24"/>
      <c r="K17" s="24"/>
      <c r="L17" s="24"/>
      <c r="M17" s="24"/>
      <c r="N17" s="25"/>
      <c r="O17" s="26">
        <f t="shared" si="1"/>
        <v>0</v>
      </c>
      <c r="P17" s="29"/>
      <c r="Q17" s="28"/>
      <c r="R17" s="28"/>
      <c r="S17" s="28"/>
      <c r="T17" s="49"/>
    </row>
    <row r="18" spans="1:20" ht="24.75" customHeight="1">
      <c r="A18" s="48">
        <v>13</v>
      </c>
      <c r="B18" s="123"/>
      <c r="C18" s="24"/>
      <c r="D18" s="24"/>
      <c r="E18" s="24"/>
      <c r="F18" s="24"/>
      <c r="G18" s="24"/>
      <c r="H18" s="24"/>
      <c r="I18" s="24"/>
      <c r="J18" s="24"/>
      <c r="K18" s="24"/>
      <c r="L18" s="24"/>
      <c r="M18" s="24"/>
      <c r="N18" s="25"/>
      <c r="O18" s="26">
        <f t="shared" si="1"/>
        <v>0</v>
      </c>
      <c r="P18" s="30"/>
      <c r="Q18" s="28"/>
      <c r="R18" s="28"/>
      <c r="S18" s="28"/>
      <c r="T18" s="49"/>
    </row>
    <row r="19" spans="1:20" ht="24.75" customHeight="1">
      <c r="A19" s="48">
        <v>14</v>
      </c>
      <c r="B19" s="123"/>
      <c r="C19" s="24"/>
      <c r="D19" s="24"/>
      <c r="E19" s="24"/>
      <c r="F19" s="24"/>
      <c r="G19" s="24"/>
      <c r="H19" s="24"/>
      <c r="I19" s="24"/>
      <c r="J19" s="24"/>
      <c r="K19" s="24"/>
      <c r="L19" s="24"/>
      <c r="M19" s="24"/>
      <c r="N19" s="25"/>
      <c r="O19" s="26">
        <f t="shared" si="1"/>
        <v>0</v>
      </c>
      <c r="P19" s="31"/>
      <c r="Q19" s="28"/>
      <c r="R19" s="28"/>
      <c r="S19" s="28"/>
      <c r="T19" s="49"/>
    </row>
    <row r="20" spans="1:20" ht="24.75" customHeight="1">
      <c r="A20" s="48">
        <v>15</v>
      </c>
      <c r="B20" s="123"/>
      <c r="C20" s="24"/>
      <c r="D20" s="24"/>
      <c r="E20" s="24"/>
      <c r="F20" s="24"/>
      <c r="G20" s="24"/>
      <c r="H20" s="24"/>
      <c r="I20" s="24"/>
      <c r="J20" s="24"/>
      <c r="K20" s="24"/>
      <c r="L20" s="24"/>
      <c r="M20" s="24"/>
      <c r="N20" s="25"/>
      <c r="O20" s="26">
        <f t="shared" si="1"/>
        <v>0</v>
      </c>
      <c r="P20" s="31"/>
      <c r="Q20" s="28"/>
      <c r="R20" s="28"/>
      <c r="S20" s="28"/>
      <c r="T20" s="49"/>
    </row>
    <row r="21" spans="1:20" ht="24.75" customHeight="1">
      <c r="A21" s="48">
        <v>16</v>
      </c>
      <c r="B21" s="123"/>
      <c r="C21" s="24"/>
      <c r="D21" s="24"/>
      <c r="E21" s="24"/>
      <c r="F21" s="24"/>
      <c r="G21" s="24"/>
      <c r="H21" s="24"/>
      <c r="I21" s="24"/>
      <c r="J21" s="24"/>
      <c r="K21" s="24"/>
      <c r="L21" s="24"/>
      <c r="M21" s="24"/>
      <c r="N21" s="25"/>
      <c r="O21" s="26">
        <f t="shared" si="1"/>
        <v>0</v>
      </c>
      <c r="P21" s="30"/>
      <c r="Q21" s="28"/>
      <c r="R21" s="28"/>
      <c r="S21" s="28"/>
      <c r="T21" s="49"/>
    </row>
    <row r="22" spans="1:20" ht="24.75" customHeight="1">
      <c r="A22" s="48">
        <v>17</v>
      </c>
      <c r="B22" s="123"/>
      <c r="C22" s="24"/>
      <c r="D22" s="24"/>
      <c r="E22" s="24"/>
      <c r="F22" s="24"/>
      <c r="G22" s="24"/>
      <c r="H22" s="24"/>
      <c r="I22" s="24"/>
      <c r="J22" s="24"/>
      <c r="K22" s="24"/>
      <c r="L22" s="24"/>
      <c r="M22" s="24"/>
      <c r="N22" s="25"/>
      <c r="O22" s="26">
        <f t="shared" si="1"/>
        <v>0</v>
      </c>
      <c r="P22" s="31"/>
      <c r="Q22" s="28"/>
      <c r="R22" s="28"/>
      <c r="S22" s="28"/>
      <c r="T22" s="49"/>
    </row>
    <row r="23" spans="1:20" ht="24.75" customHeight="1">
      <c r="A23" s="48">
        <v>18</v>
      </c>
      <c r="B23" s="32"/>
      <c r="C23" s="33"/>
      <c r="D23" s="33"/>
      <c r="E23" s="33"/>
      <c r="F23" s="33"/>
      <c r="G23" s="33"/>
      <c r="H23" s="33"/>
      <c r="I23" s="33"/>
      <c r="J23" s="33"/>
      <c r="K23" s="33"/>
      <c r="L23" s="33"/>
      <c r="M23" s="33"/>
      <c r="N23" s="34"/>
      <c r="O23" s="26">
        <f t="shared" si="1"/>
        <v>0</v>
      </c>
      <c r="P23" s="31"/>
      <c r="Q23" s="35"/>
      <c r="R23" s="35"/>
      <c r="S23" s="35"/>
      <c r="T23" s="50"/>
    </row>
    <row r="24" spans="1:20" ht="24.75" customHeight="1">
      <c r="A24" s="48">
        <v>19</v>
      </c>
      <c r="B24" s="32"/>
      <c r="C24" s="33"/>
      <c r="D24" s="33"/>
      <c r="E24" s="33"/>
      <c r="F24" s="33"/>
      <c r="G24" s="33"/>
      <c r="H24" s="33"/>
      <c r="I24" s="33"/>
      <c r="J24" s="33"/>
      <c r="K24" s="33"/>
      <c r="L24" s="33"/>
      <c r="M24" s="33"/>
      <c r="N24" s="34"/>
      <c r="O24" s="26">
        <f t="shared" si="1"/>
        <v>0</v>
      </c>
      <c r="P24" s="31"/>
      <c r="Q24" s="35"/>
      <c r="R24" s="35"/>
      <c r="S24" s="35"/>
      <c r="T24" s="50"/>
    </row>
    <row r="25" spans="1:20" ht="24.75" customHeight="1">
      <c r="A25" s="48">
        <v>20</v>
      </c>
      <c r="B25" s="123"/>
      <c r="C25" s="24"/>
      <c r="D25" s="24"/>
      <c r="E25" s="24"/>
      <c r="F25" s="24"/>
      <c r="G25" s="24"/>
      <c r="H25" s="24"/>
      <c r="I25" s="24"/>
      <c r="J25" s="24"/>
      <c r="K25" s="24"/>
      <c r="L25" s="24"/>
      <c r="M25" s="24"/>
      <c r="N25" s="25"/>
      <c r="O25" s="26">
        <f t="shared" si="1"/>
        <v>0</v>
      </c>
      <c r="P25" s="31"/>
      <c r="Q25" s="35"/>
      <c r="R25" s="35"/>
      <c r="S25" s="35"/>
      <c r="T25" s="50"/>
    </row>
    <row r="26" spans="1:20" ht="24.75" customHeight="1">
      <c r="A26" s="48">
        <v>21</v>
      </c>
      <c r="B26" s="32"/>
      <c r="C26" s="33"/>
      <c r="D26" s="33"/>
      <c r="E26" s="33"/>
      <c r="F26" s="33"/>
      <c r="G26" s="33"/>
      <c r="H26" s="33"/>
      <c r="I26" s="33"/>
      <c r="J26" s="33"/>
      <c r="K26" s="33"/>
      <c r="L26" s="33"/>
      <c r="M26" s="33"/>
      <c r="N26" s="34"/>
      <c r="O26" s="26">
        <f t="shared" si="1"/>
        <v>0</v>
      </c>
      <c r="P26" s="31"/>
      <c r="Q26" s="35"/>
      <c r="R26" s="35"/>
      <c r="S26" s="35"/>
      <c r="T26" s="50"/>
    </row>
    <row r="27" spans="1:20" ht="24.75" customHeight="1">
      <c r="A27" s="48">
        <v>22</v>
      </c>
      <c r="B27" s="32"/>
      <c r="C27" s="33"/>
      <c r="D27" s="33"/>
      <c r="E27" s="33"/>
      <c r="F27" s="33"/>
      <c r="G27" s="33"/>
      <c r="H27" s="33"/>
      <c r="I27" s="33"/>
      <c r="J27" s="33"/>
      <c r="K27" s="33"/>
      <c r="L27" s="33"/>
      <c r="M27" s="33"/>
      <c r="N27" s="34"/>
      <c r="O27" s="26">
        <f t="shared" si="1"/>
        <v>0</v>
      </c>
      <c r="P27" s="31"/>
      <c r="Q27" s="35"/>
      <c r="R27" s="35"/>
      <c r="S27" s="35"/>
      <c r="T27" s="50"/>
    </row>
    <row r="28" spans="1:20" ht="24.75" customHeight="1">
      <c r="A28" s="48">
        <v>23</v>
      </c>
      <c r="B28" s="32"/>
      <c r="C28" s="33"/>
      <c r="D28" s="33"/>
      <c r="E28" s="33"/>
      <c r="F28" s="33"/>
      <c r="G28" s="33"/>
      <c r="H28" s="33"/>
      <c r="I28" s="33"/>
      <c r="J28" s="33"/>
      <c r="K28" s="33"/>
      <c r="L28" s="33"/>
      <c r="M28" s="33"/>
      <c r="N28" s="34"/>
      <c r="O28" s="26">
        <f t="shared" si="1"/>
        <v>0</v>
      </c>
      <c r="P28" s="31"/>
      <c r="Q28" s="35"/>
      <c r="R28" s="35"/>
      <c r="S28" s="35"/>
      <c r="T28" s="50"/>
    </row>
    <row r="29" spans="1:20" ht="24.75" customHeight="1">
      <c r="A29" s="48">
        <v>24</v>
      </c>
      <c r="B29" s="32"/>
      <c r="C29" s="33"/>
      <c r="D29" s="33"/>
      <c r="E29" s="33"/>
      <c r="F29" s="33"/>
      <c r="G29" s="33"/>
      <c r="H29" s="33"/>
      <c r="I29" s="33"/>
      <c r="J29" s="33"/>
      <c r="K29" s="33"/>
      <c r="L29" s="33"/>
      <c r="M29" s="33"/>
      <c r="N29" s="34"/>
      <c r="O29" s="26">
        <f t="shared" si="1"/>
        <v>0</v>
      </c>
      <c r="P29" s="31"/>
      <c r="Q29" s="35"/>
      <c r="R29" s="35"/>
      <c r="S29" s="35"/>
      <c r="T29" s="50"/>
    </row>
    <row r="30" spans="1:20" ht="24.75" customHeight="1">
      <c r="A30" s="48">
        <v>25</v>
      </c>
      <c r="B30" s="32"/>
      <c r="C30" s="33"/>
      <c r="D30" s="33"/>
      <c r="E30" s="33"/>
      <c r="F30" s="33"/>
      <c r="G30" s="33"/>
      <c r="H30" s="33"/>
      <c r="I30" s="33"/>
      <c r="J30" s="33"/>
      <c r="K30" s="33"/>
      <c r="L30" s="33"/>
      <c r="M30" s="33"/>
      <c r="N30" s="34"/>
      <c r="O30" s="26">
        <f t="shared" si="1"/>
        <v>0</v>
      </c>
      <c r="P30" s="31"/>
      <c r="Q30" s="35"/>
      <c r="R30" s="35"/>
      <c r="S30" s="35"/>
      <c r="T30" s="50"/>
    </row>
    <row r="31" spans="1:20" ht="24.75" customHeight="1">
      <c r="A31" s="48">
        <v>26</v>
      </c>
      <c r="B31" s="32"/>
      <c r="C31" s="33"/>
      <c r="D31" s="33"/>
      <c r="E31" s="33"/>
      <c r="F31" s="33"/>
      <c r="G31" s="33"/>
      <c r="H31" s="33"/>
      <c r="I31" s="33"/>
      <c r="J31" s="33"/>
      <c r="K31" s="33"/>
      <c r="L31" s="33"/>
      <c r="M31" s="33"/>
      <c r="N31" s="34"/>
      <c r="O31" s="26">
        <f t="shared" si="1"/>
        <v>0</v>
      </c>
      <c r="P31" s="31"/>
      <c r="Q31" s="35"/>
      <c r="R31" s="35"/>
      <c r="S31" s="35"/>
      <c r="T31" s="50"/>
    </row>
    <row r="32" spans="1:20" ht="24.75" customHeight="1">
      <c r="A32" s="48">
        <v>27</v>
      </c>
      <c r="B32" s="32"/>
      <c r="C32" s="33"/>
      <c r="D32" s="33"/>
      <c r="E32" s="33"/>
      <c r="F32" s="33"/>
      <c r="G32" s="33"/>
      <c r="H32" s="33"/>
      <c r="I32" s="33"/>
      <c r="J32" s="33"/>
      <c r="K32" s="33"/>
      <c r="L32" s="33"/>
      <c r="M32" s="33"/>
      <c r="N32" s="34"/>
      <c r="O32" s="26">
        <f t="shared" si="1"/>
        <v>0</v>
      </c>
      <c r="P32" s="31"/>
      <c r="Q32" s="35"/>
      <c r="R32" s="35"/>
      <c r="S32" s="35"/>
      <c r="T32" s="50"/>
    </row>
    <row r="33" spans="1:20" ht="24.75" customHeight="1">
      <c r="A33" s="48">
        <v>28</v>
      </c>
      <c r="B33" s="32"/>
      <c r="C33" s="33"/>
      <c r="D33" s="33"/>
      <c r="E33" s="33"/>
      <c r="F33" s="33"/>
      <c r="G33" s="33"/>
      <c r="H33" s="33"/>
      <c r="I33" s="33"/>
      <c r="J33" s="33"/>
      <c r="K33" s="33"/>
      <c r="L33" s="33"/>
      <c r="M33" s="33"/>
      <c r="N33" s="34"/>
      <c r="O33" s="26">
        <f t="shared" si="1"/>
        <v>0</v>
      </c>
      <c r="P33" s="31"/>
      <c r="Q33" s="35"/>
      <c r="R33" s="35"/>
      <c r="S33" s="35"/>
      <c r="T33" s="50"/>
    </row>
    <row r="34" spans="1:20" ht="24.75" customHeight="1">
      <c r="A34" s="48">
        <v>29</v>
      </c>
      <c r="B34" s="32"/>
      <c r="C34" s="33"/>
      <c r="D34" s="33"/>
      <c r="E34" s="33"/>
      <c r="F34" s="33"/>
      <c r="G34" s="24"/>
      <c r="H34" s="24"/>
      <c r="I34" s="24"/>
      <c r="J34" s="24"/>
      <c r="K34" s="24"/>
      <c r="L34" s="24"/>
      <c r="M34" s="24"/>
      <c r="N34" s="25"/>
      <c r="O34" s="26">
        <f t="shared" si="1"/>
        <v>0</v>
      </c>
      <c r="P34" s="31"/>
      <c r="Q34" s="35"/>
      <c r="R34" s="35"/>
      <c r="S34" s="35"/>
      <c r="T34" s="50"/>
    </row>
    <row r="35" spans="1:20" ht="24.75" customHeight="1">
      <c r="A35" s="48">
        <v>30</v>
      </c>
      <c r="B35" s="32"/>
      <c r="C35" s="33"/>
      <c r="D35" s="33"/>
      <c r="E35" s="33"/>
      <c r="F35" s="33"/>
      <c r="G35" s="33"/>
      <c r="H35" s="33"/>
      <c r="I35" s="33"/>
      <c r="J35" s="33"/>
      <c r="K35" s="33"/>
      <c r="L35" s="33"/>
      <c r="M35" s="33"/>
      <c r="N35" s="34"/>
      <c r="O35" s="26">
        <f t="shared" si="1"/>
        <v>0</v>
      </c>
      <c r="P35" s="31"/>
      <c r="Q35" s="35"/>
      <c r="R35" s="35"/>
      <c r="S35" s="35"/>
      <c r="T35" s="50"/>
    </row>
    <row r="36" spans="1:20" ht="24.75" customHeight="1">
      <c r="A36" s="48">
        <v>31</v>
      </c>
      <c r="B36" s="32"/>
      <c r="C36" s="33"/>
      <c r="D36" s="33"/>
      <c r="E36" s="33"/>
      <c r="F36" s="33"/>
      <c r="G36" s="33"/>
      <c r="H36" s="33"/>
      <c r="I36" s="33"/>
      <c r="J36" s="33"/>
      <c r="K36" s="33"/>
      <c r="L36" s="33"/>
      <c r="M36" s="33"/>
      <c r="N36" s="34"/>
      <c r="O36" s="26">
        <f t="shared" si="1"/>
        <v>0</v>
      </c>
      <c r="P36" s="31"/>
      <c r="Q36" s="35"/>
      <c r="R36" s="35"/>
      <c r="S36" s="35"/>
      <c r="T36" s="50"/>
    </row>
    <row r="37" spans="1:20" ht="24.75" customHeight="1">
      <c r="A37" s="48">
        <v>32</v>
      </c>
      <c r="B37" s="32"/>
      <c r="C37" s="33"/>
      <c r="D37" s="33"/>
      <c r="E37" s="33"/>
      <c r="F37" s="33"/>
      <c r="G37" s="33"/>
      <c r="H37" s="33"/>
      <c r="I37" s="33"/>
      <c r="J37" s="33"/>
      <c r="K37" s="33"/>
      <c r="L37" s="33"/>
      <c r="M37" s="33"/>
      <c r="N37" s="34"/>
      <c r="O37" s="26">
        <f t="shared" si="1"/>
        <v>0</v>
      </c>
      <c r="P37" s="31"/>
      <c r="Q37" s="35"/>
      <c r="R37" s="35"/>
      <c r="S37" s="35"/>
      <c r="T37" s="50"/>
    </row>
    <row r="38" spans="1:20" ht="24.75" customHeight="1">
      <c r="A38" s="48">
        <v>33</v>
      </c>
      <c r="B38" s="32"/>
      <c r="C38" s="33"/>
      <c r="D38" s="33"/>
      <c r="E38" s="33"/>
      <c r="F38" s="33"/>
      <c r="G38" s="33"/>
      <c r="H38" s="33"/>
      <c r="I38" s="33"/>
      <c r="J38" s="33"/>
      <c r="K38" s="33"/>
      <c r="L38" s="33"/>
      <c r="M38" s="33"/>
      <c r="N38" s="34"/>
      <c r="O38" s="26">
        <f t="shared" ref="O38:O107" si="2">IF(Q38="対象外",0,SUM(C38:N38))</f>
        <v>0</v>
      </c>
      <c r="P38" s="31"/>
      <c r="Q38" s="35"/>
      <c r="R38" s="35"/>
      <c r="S38" s="35"/>
      <c r="T38" s="50"/>
    </row>
    <row r="39" spans="1:20" ht="24.75" customHeight="1">
      <c r="A39" s="48">
        <v>34</v>
      </c>
      <c r="B39" s="123"/>
      <c r="C39" s="24"/>
      <c r="D39" s="24"/>
      <c r="E39" s="24"/>
      <c r="F39" s="24"/>
      <c r="G39" s="24"/>
      <c r="H39" s="24"/>
      <c r="I39" s="24"/>
      <c r="J39" s="24"/>
      <c r="K39" s="24"/>
      <c r="L39" s="24"/>
      <c r="M39" s="24"/>
      <c r="N39" s="25"/>
      <c r="O39" s="26">
        <f t="shared" si="2"/>
        <v>0</v>
      </c>
      <c r="P39" s="31"/>
      <c r="Q39" s="28"/>
      <c r="R39" s="28"/>
      <c r="S39" s="28"/>
      <c r="T39" s="49"/>
    </row>
    <row r="40" spans="1:20" ht="24.75" customHeight="1">
      <c r="A40" s="48">
        <v>35</v>
      </c>
      <c r="B40" s="123"/>
      <c r="C40" s="24"/>
      <c r="D40" s="24"/>
      <c r="E40" s="24"/>
      <c r="F40" s="24"/>
      <c r="G40" s="24"/>
      <c r="H40" s="24"/>
      <c r="I40" s="24"/>
      <c r="J40" s="24"/>
      <c r="K40" s="24"/>
      <c r="L40" s="24"/>
      <c r="M40" s="24"/>
      <c r="N40" s="25"/>
      <c r="O40" s="26">
        <f t="shared" si="2"/>
        <v>0</v>
      </c>
      <c r="P40" s="31"/>
      <c r="Q40" s="28"/>
      <c r="R40" s="28"/>
      <c r="S40" s="28"/>
      <c r="T40" s="49"/>
    </row>
    <row r="41" spans="1:20" ht="24.75" customHeight="1">
      <c r="A41" s="48">
        <v>36</v>
      </c>
      <c r="B41" s="32"/>
      <c r="C41" s="33"/>
      <c r="D41" s="33"/>
      <c r="E41" s="33"/>
      <c r="F41" s="33"/>
      <c r="G41" s="33"/>
      <c r="H41" s="33"/>
      <c r="I41" s="33"/>
      <c r="J41" s="33"/>
      <c r="K41" s="33"/>
      <c r="L41" s="33"/>
      <c r="M41" s="33"/>
      <c r="N41" s="34"/>
      <c r="O41" s="26">
        <f t="shared" si="2"/>
        <v>0</v>
      </c>
      <c r="P41" s="31"/>
      <c r="Q41" s="35"/>
      <c r="R41" s="35"/>
      <c r="S41" s="35"/>
      <c r="T41" s="50"/>
    </row>
    <row r="42" spans="1:20" ht="24.75" customHeight="1">
      <c r="A42" s="48">
        <v>37</v>
      </c>
      <c r="B42" s="32"/>
      <c r="C42" s="33"/>
      <c r="D42" s="33"/>
      <c r="E42" s="33"/>
      <c r="F42" s="33"/>
      <c r="G42" s="33"/>
      <c r="H42" s="33"/>
      <c r="I42" s="33"/>
      <c r="J42" s="33"/>
      <c r="K42" s="33"/>
      <c r="L42" s="33"/>
      <c r="M42" s="33"/>
      <c r="N42" s="34"/>
      <c r="O42" s="26">
        <f t="shared" si="2"/>
        <v>0</v>
      </c>
      <c r="P42" s="31"/>
      <c r="Q42" s="35"/>
      <c r="R42" s="35"/>
      <c r="S42" s="35"/>
      <c r="T42" s="50"/>
    </row>
    <row r="43" spans="1:20" ht="24.75" customHeight="1">
      <c r="A43" s="48">
        <v>38</v>
      </c>
      <c r="B43" s="32"/>
      <c r="C43" s="33"/>
      <c r="D43" s="33"/>
      <c r="E43" s="33"/>
      <c r="F43" s="33"/>
      <c r="G43" s="33"/>
      <c r="H43" s="33"/>
      <c r="I43" s="33"/>
      <c r="J43" s="33"/>
      <c r="K43" s="33"/>
      <c r="L43" s="33"/>
      <c r="M43" s="33"/>
      <c r="N43" s="34"/>
      <c r="O43" s="26">
        <f t="shared" si="2"/>
        <v>0</v>
      </c>
      <c r="P43" s="31"/>
      <c r="Q43" s="35"/>
      <c r="R43" s="35"/>
      <c r="S43" s="35"/>
      <c r="T43" s="50"/>
    </row>
    <row r="44" spans="1:20" ht="24.75" customHeight="1">
      <c r="A44" s="48">
        <v>39</v>
      </c>
      <c r="B44" s="32"/>
      <c r="C44" s="33"/>
      <c r="D44" s="33"/>
      <c r="E44" s="24"/>
      <c r="F44" s="24"/>
      <c r="G44" s="24"/>
      <c r="H44" s="24"/>
      <c r="I44" s="24"/>
      <c r="J44" s="24"/>
      <c r="K44" s="24"/>
      <c r="L44" s="24"/>
      <c r="M44" s="24"/>
      <c r="N44" s="25"/>
      <c r="O44" s="26">
        <f t="shared" si="2"/>
        <v>0</v>
      </c>
      <c r="P44" s="31"/>
      <c r="Q44" s="35"/>
      <c r="R44" s="35"/>
      <c r="S44" s="35"/>
      <c r="T44" s="50"/>
    </row>
    <row r="45" spans="1:20" ht="24.75" customHeight="1">
      <c r="A45" s="48">
        <v>40</v>
      </c>
      <c r="B45" s="32"/>
      <c r="C45" s="33"/>
      <c r="D45" s="33"/>
      <c r="E45" s="33"/>
      <c r="F45" s="33"/>
      <c r="G45" s="33"/>
      <c r="H45" s="33"/>
      <c r="I45" s="33"/>
      <c r="J45" s="33"/>
      <c r="K45" s="33"/>
      <c r="L45" s="33"/>
      <c r="M45" s="33"/>
      <c r="N45" s="34"/>
      <c r="O45" s="26">
        <f t="shared" si="2"/>
        <v>0</v>
      </c>
      <c r="P45" s="31"/>
      <c r="Q45" s="35"/>
      <c r="R45" s="35"/>
      <c r="S45" s="35"/>
      <c r="T45" s="50"/>
    </row>
    <row r="46" spans="1:20" ht="24.75" customHeight="1">
      <c r="A46" s="48">
        <v>41</v>
      </c>
      <c r="B46" s="32"/>
      <c r="C46" s="33"/>
      <c r="D46" s="33"/>
      <c r="E46" s="33"/>
      <c r="F46" s="33"/>
      <c r="G46" s="33"/>
      <c r="H46" s="33"/>
      <c r="I46" s="33"/>
      <c r="J46" s="33"/>
      <c r="K46" s="33"/>
      <c r="L46" s="33"/>
      <c r="M46" s="33"/>
      <c r="N46" s="34"/>
      <c r="O46" s="26">
        <f t="shared" si="2"/>
        <v>0</v>
      </c>
      <c r="P46" s="31"/>
      <c r="Q46" s="35"/>
      <c r="R46" s="35"/>
      <c r="S46" s="35"/>
      <c r="T46" s="50"/>
    </row>
    <row r="47" spans="1:20" ht="24.75" customHeight="1">
      <c r="A47" s="48">
        <v>42</v>
      </c>
      <c r="B47" s="32"/>
      <c r="C47" s="33"/>
      <c r="D47" s="33"/>
      <c r="E47" s="33"/>
      <c r="F47" s="33"/>
      <c r="G47" s="33"/>
      <c r="H47" s="33"/>
      <c r="I47" s="33"/>
      <c r="J47" s="33"/>
      <c r="K47" s="33"/>
      <c r="L47" s="33"/>
      <c r="M47" s="33"/>
      <c r="N47" s="34"/>
      <c r="O47" s="26">
        <f t="shared" si="2"/>
        <v>0</v>
      </c>
      <c r="P47" s="31"/>
      <c r="Q47" s="35"/>
      <c r="R47" s="35"/>
      <c r="S47" s="35"/>
      <c r="T47" s="50"/>
    </row>
    <row r="48" spans="1:20" ht="24.75" customHeight="1">
      <c r="A48" s="48">
        <v>43</v>
      </c>
      <c r="B48" s="32"/>
      <c r="C48" s="33"/>
      <c r="D48" s="33"/>
      <c r="E48" s="33"/>
      <c r="F48" s="33"/>
      <c r="G48" s="33"/>
      <c r="H48" s="33"/>
      <c r="I48" s="33"/>
      <c r="J48" s="33"/>
      <c r="K48" s="33"/>
      <c r="L48" s="33"/>
      <c r="M48" s="33"/>
      <c r="N48" s="34"/>
      <c r="O48" s="26">
        <f t="shared" si="2"/>
        <v>0</v>
      </c>
      <c r="P48" s="31"/>
      <c r="Q48" s="35"/>
      <c r="R48" s="35"/>
      <c r="S48" s="35"/>
      <c r="T48" s="50"/>
    </row>
    <row r="49" spans="1:20" ht="24.75" customHeight="1">
      <c r="A49" s="48">
        <v>44</v>
      </c>
      <c r="B49" s="32"/>
      <c r="C49" s="33"/>
      <c r="D49" s="33"/>
      <c r="E49" s="33"/>
      <c r="F49" s="33"/>
      <c r="G49" s="33"/>
      <c r="H49" s="33"/>
      <c r="I49" s="33"/>
      <c r="J49" s="33"/>
      <c r="K49" s="33"/>
      <c r="L49" s="33"/>
      <c r="M49" s="33"/>
      <c r="N49" s="34"/>
      <c r="O49" s="26">
        <f t="shared" si="2"/>
        <v>0</v>
      </c>
      <c r="P49" s="31"/>
      <c r="Q49" s="35"/>
      <c r="R49" s="35"/>
      <c r="S49" s="35"/>
      <c r="T49" s="50"/>
    </row>
    <row r="50" spans="1:20" ht="24.75" customHeight="1">
      <c r="A50" s="48">
        <v>45</v>
      </c>
      <c r="B50" s="32"/>
      <c r="C50" s="33"/>
      <c r="D50" s="33"/>
      <c r="E50" s="33"/>
      <c r="F50" s="33"/>
      <c r="G50" s="33"/>
      <c r="H50" s="33"/>
      <c r="I50" s="33"/>
      <c r="J50" s="33"/>
      <c r="K50" s="33"/>
      <c r="L50" s="33"/>
      <c r="M50" s="33"/>
      <c r="N50" s="34"/>
      <c r="O50" s="26">
        <f t="shared" si="2"/>
        <v>0</v>
      </c>
      <c r="P50" s="31"/>
      <c r="Q50" s="35"/>
      <c r="R50" s="35"/>
      <c r="S50" s="35"/>
      <c r="T50" s="50"/>
    </row>
    <row r="51" spans="1:20" ht="24.75" customHeight="1">
      <c r="A51" s="48">
        <v>46</v>
      </c>
      <c r="B51" s="32"/>
      <c r="C51" s="33"/>
      <c r="D51" s="33"/>
      <c r="E51" s="33"/>
      <c r="F51" s="33"/>
      <c r="G51" s="33"/>
      <c r="H51" s="33"/>
      <c r="I51" s="33"/>
      <c r="J51" s="33"/>
      <c r="K51" s="33"/>
      <c r="L51" s="33"/>
      <c r="M51" s="33"/>
      <c r="N51" s="34"/>
      <c r="O51" s="26">
        <f t="shared" si="2"/>
        <v>0</v>
      </c>
      <c r="P51" s="31"/>
      <c r="Q51" s="35"/>
      <c r="R51" s="35"/>
      <c r="S51" s="35"/>
      <c r="T51" s="50"/>
    </row>
    <row r="52" spans="1:20" ht="24.75" customHeight="1">
      <c r="A52" s="48">
        <v>47</v>
      </c>
      <c r="B52" s="32"/>
      <c r="C52" s="24"/>
      <c r="D52" s="24"/>
      <c r="E52" s="24"/>
      <c r="F52" s="24"/>
      <c r="G52" s="24"/>
      <c r="H52" s="24"/>
      <c r="I52" s="33"/>
      <c r="J52" s="33"/>
      <c r="K52" s="33"/>
      <c r="L52" s="24"/>
      <c r="M52" s="24"/>
      <c r="N52" s="25"/>
      <c r="O52" s="26">
        <f t="shared" si="2"/>
        <v>0</v>
      </c>
      <c r="P52" s="31"/>
      <c r="Q52" s="35"/>
      <c r="R52" s="35"/>
      <c r="S52" s="35"/>
      <c r="T52" s="50"/>
    </row>
    <row r="53" spans="1:20" ht="24.75" customHeight="1">
      <c r="A53" s="48">
        <v>48</v>
      </c>
      <c r="B53" s="123"/>
      <c r="C53" s="24"/>
      <c r="D53" s="24"/>
      <c r="E53" s="24"/>
      <c r="F53" s="24"/>
      <c r="G53" s="24"/>
      <c r="H53" s="24"/>
      <c r="I53" s="24"/>
      <c r="J53" s="24"/>
      <c r="K53" s="24"/>
      <c r="L53" s="24"/>
      <c r="M53" s="24"/>
      <c r="N53" s="25"/>
      <c r="O53" s="26">
        <f t="shared" si="2"/>
        <v>0</v>
      </c>
      <c r="P53" s="31"/>
      <c r="Q53" s="35"/>
      <c r="R53" s="35"/>
      <c r="S53" s="35"/>
      <c r="T53" s="50"/>
    </row>
    <row r="54" spans="1:20" ht="24.75" customHeight="1">
      <c r="A54" s="48">
        <v>49</v>
      </c>
      <c r="B54" s="32"/>
      <c r="C54" s="33"/>
      <c r="D54" s="33"/>
      <c r="E54" s="33"/>
      <c r="F54" s="33"/>
      <c r="G54" s="33"/>
      <c r="H54" s="33"/>
      <c r="I54" s="33"/>
      <c r="J54" s="33"/>
      <c r="K54" s="33"/>
      <c r="L54" s="33"/>
      <c r="M54" s="33"/>
      <c r="N54" s="34"/>
      <c r="O54" s="26">
        <f t="shared" si="2"/>
        <v>0</v>
      </c>
      <c r="P54" s="31"/>
      <c r="Q54" s="35"/>
      <c r="R54" s="35"/>
      <c r="S54" s="35"/>
      <c r="T54" s="50"/>
    </row>
    <row r="55" spans="1:20" ht="24.75" customHeight="1">
      <c r="A55" s="48">
        <v>50</v>
      </c>
      <c r="B55" s="32"/>
      <c r="C55" s="33"/>
      <c r="D55" s="33"/>
      <c r="E55" s="33"/>
      <c r="F55" s="33"/>
      <c r="G55" s="33"/>
      <c r="H55" s="33"/>
      <c r="I55" s="33"/>
      <c r="J55" s="33"/>
      <c r="K55" s="33"/>
      <c r="L55" s="33"/>
      <c r="M55" s="33"/>
      <c r="N55" s="34"/>
      <c r="O55" s="26">
        <f t="shared" si="2"/>
        <v>0</v>
      </c>
      <c r="P55" s="122"/>
      <c r="Q55" s="35"/>
      <c r="R55" s="35"/>
      <c r="S55" s="35"/>
      <c r="T55" s="50"/>
    </row>
    <row r="56" spans="1:20" ht="24.75" customHeight="1">
      <c r="A56" s="48">
        <v>51</v>
      </c>
      <c r="B56" s="32"/>
      <c r="C56" s="33"/>
      <c r="D56" s="33"/>
      <c r="E56" s="33"/>
      <c r="F56" s="33"/>
      <c r="G56" s="33"/>
      <c r="H56" s="33"/>
      <c r="I56" s="33"/>
      <c r="J56" s="33"/>
      <c r="K56" s="33"/>
      <c r="L56" s="33"/>
      <c r="M56" s="33"/>
      <c r="N56" s="34"/>
      <c r="O56" s="26">
        <f t="shared" si="2"/>
        <v>0</v>
      </c>
      <c r="P56" s="122"/>
      <c r="Q56" s="35"/>
      <c r="R56" s="35"/>
      <c r="S56" s="35"/>
      <c r="T56" s="50"/>
    </row>
    <row r="57" spans="1:20" ht="24.75" customHeight="1">
      <c r="A57" s="48">
        <v>52</v>
      </c>
      <c r="B57" s="32"/>
      <c r="C57" s="33"/>
      <c r="D57" s="33"/>
      <c r="E57" s="33"/>
      <c r="F57" s="33"/>
      <c r="G57" s="33"/>
      <c r="H57" s="33"/>
      <c r="I57" s="33"/>
      <c r="J57" s="33"/>
      <c r="K57" s="33"/>
      <c r="L57" s="33"/>
      <c r="M57" s="33"/>
      <c r="N57" s="34"/>
      <c r="O57" s="26">
        <f t="shared" si="2"/>
        <v>0</v>
      </c>
      <c r="P57" s="122"/>
      <c r="Q57" s="35"/>
      <c r="R57" s="35"/>
      <c r="S57" s="35"/>
      <c r="T57" s="50"/>
    </row>
    <row r="58" spans="1:20" ht="24.75" customHeight="1">
      <c r="A58" s="48">
        <v>53</v>
      </c>
      <c r="B58" s="32"/>
      <c r="C58" s="33"/>
      <c r="D58" s="33"/>
      <c r="E58" s="33"/>
      <c r="F58" s="33"/>
      <c r="G58" s="33"/>
      <c r="H58" s="33"/>
      <c r="I58" s="33"/>
      <c r="J58" s="33"/>
      <c r="K58" s="33"/>
      <c r="L58" s="33"/>
      <c r="M58" s="33"/>
      <c r="N58" s="34"/>
      <c r="O58" s="26">
        <f t="shared" si="2"/>
        <v>0</v>
      </c>
      <c r="P58" s="122"/>
      <c r="Q58" s="35"/>
      <c r="R58" s="35"/>
      <c r="S58" s="35"/>
      <c r="T58" s="50"/>
    </row>
    <row r="59" spans="1:20" ht="24.75" customHeight="1">
      <c r="A59" s="48">
        <v>54</v>
      </c>
      <c r="B59" s="32"/>
      <c r="C59" s="33"/>
      <c r="D59" s="33"/>
      <c r="E59" s="33"/>
      <c r="F59" s="33"/>
      <c r="G59" s="33"/>
      <c r="H59" s="33"/>
      <c r="I59" s="33"/>
      <c r="J59" s="33"/>
      <c r="K59" s="33"/>
      <c r="L59" s="33"/>
      <c r="M59" s="33"/>
      <c r="N59" s="34"/>
      <c r="O59" s="26">
        <f t="shared" si="2"/>
        <v>0</v>
      </c>
      <c r="P59" s="122"/>
      <c r="Q59" s="35"/>
      <c r="R59" s="35"/>
      <c r="S59" s="35"/>
      <c r="T59" s="50"/>
    </row>
    <row r="60" spans="1:20" ht="24.75" customHeight="1">
      <c r="A60" s="48">
        <v>55</v>
      </c>
      <c r="B60" s="32"/>
      <c r="C60" s="33"/>
      <c r="D60" s="33"/>
      <c r="E60" s="33"/>
      <c r="F60" s="33"/>
      <c r="G60" s="33"/>
      <c r="H60" s="33"/>
      <c r="I60" s="33"/>
      <c r="J60" s="33"/>
      <c r="K60" s="33"/>
      <c r="L60" s="33"/>
      <c r="M60" s="33"/>
      <c r="N60" s="34"/>
      <c r="O60" s="26">
        <f t="shared" si="2"/>
        <v>0</v>
      </c>
      <c r="P60" s="122"/>
      <c r="Q60" s="35"/>
      <c r="R60" s="35"/>
      <c r="S60" s="35"/>
      <c r="T60" s="50"/>
    </row>
    <row r="61" spans="1:20" ht="24.75" customHeight="1">
      <c r="A61" s="48">
        <v>56</v>
      </c>
      <c r="B61" s="32"/>
      <c r="C61" s="33"/>
      <c r="D61" s="33"/>
      <c r="E61" s="33"/>
      <c r="F61" s="33"/>
      <c r="G61" s="33"/>
      <c r="H61" s="33"/>
      <c r="I61" s="33"/>
      <c r="J61" s="33"/>
      <c r="K61" s="33"/>
      <c r="L61" s="33"/>
      <c r="M61" s="33"/>
      <c r="N61" s="34"/>
      <c r="O61" s="26">
        <f t="shared" si="2"/>
        <v>0</v>
      </c>
      <c r="P61" s="122"/>
      <c r="Q61" s="35"/>
      <c r="R61" s="35"/>
      <c r="S61" s="35"/>
      <c r="T61" s="50"/>
    </row>
    <row r="62" spans="1:20" ht="24.75" customHeight="1">
      <c r="A62" s="48">
        <v>57</v>
      </c>
      <c r="B62" s="32"/>
      <c r="C62" s="33"/>
      <c r="D62" s="33"/>
      <c r="E62" s="33"/>
      <c r="F62" s="33"/>
      <c r="G62" s="33"/>
      <c r="H62" s="33"/>
      <c r="I62" s="33"/>
      <c r="J62" s="33"/>
      <c r="K62" s="33"/>
      <c r="L62" s="33"/>
      <c r="M62" s="33"/>
      <c r="N62" s="34"/>
      <c r="O62" s="26">
        <f t="shared" si="2"/>
        <v>0</v>
      </c>
      <c r="P62" s="122"/>
      <c r="Q62" s="35"/>
      <c r="R62" s="35"/>
      <c r="S62" s="35"/>
      <c r="T62" s="50"/>
    </row>
    <row r="63" spans="1:20" ht="24.75" customHeight="1">
      <c r="A63" s="48">
        <v>58</v>
      </c>
      <c r="B63" s="32"/>
      <c r="C63" s="33"/>
      <c r="D63" s="33"/>
      <c r="E63" s="33"/>
      <c r="F63" s="33"/>
      <c r="G63" s="33"/>
      <c r="H63" s="33"/>
      <c r="I63" s="33"/>
      <c r="J63" s="33"/>
      <c r="K63" s="33"/>
      <c r="L63" s="33"/>
      <c r="M63" s="33"/>
      <c r="N63" s="34"/>
      <c r="O63" s="26">
        <f t="shared" si="2"/>
        <v>0</v>
      </c>
      <c r="P63" s="122"/>
      <c r="Q63" s="35"/>
      <c r="R63" s="35"/>
      <c r="S63" s="35"/>
      <c r="T63" s="50"/>
    </row>
    <row r="64" spans="1:20" ht="24.75" customHeight="1">
      <c r="A64" s="48">
        <v>59</v>
      </c>
      <c r="B64" s="32"/>
      <c r="C64" s="33"/>
      <c r="D64" s="33"/>
      <c r="E64" s="33"/>
      <c r="F64" s="33"/>
      <c r="G64" s="33"/>
      <c r="H64" s="33"/>
      <c r="I64" s="33"/>
      <c r="J64" s="33"/>
      <c r="K64" s="33"/>
      <c r="L64" s="33"/>
      <c r="M64" s="33"/>
      <c r="N64" s="34"/>
      <c r="O64" s="26">
        <f t="shared" si="2"/>
        <v>0</v>
      </c>
      <c r="P64" s="122"/>
      <c r="Q64" s="35"/>
      <c r="R64" s="35"/>
      <c r="S64" s="35"/>
      <c r="T64" s="50"/>
    </row>
    <row r="65" spans="1:20" ht="24.75" customHeight="1">
      <c r="A65" s="48">
        <v>60</v>
      </c>
      <c r="B65" s="32"/>
      <c r="C65" s="33"/>
      <c r="D65" s="33"/>
      <c r="E65" s="33"/>
      <c r="F65" s="33"/>
      <c r="G65" s="33"/>
      <c r="H65" s="33"/>
      <c r="I65" s="33"/>
      <c r="J65" s="33"/>
      <c r="K65" s="33"/>
      <c r="L65" s="33"/>
      <c r="M65" s="33"/>
      <c r="N65" s="34"/>
      <c r="O65" s="26">
        <f t="shared" si="2"/>
        <v>0</v>
      </c>
      <c r="P65" s="122"/>
      <c r="Q65" s="35"/>
      <c r="R65" s="35"/>
      <c r="S65" s="35"/>
      <c r="T65" s="50"/>
    </row>
    <row r="66" spans="1:20" ht="24.75" customHeight="1">
      <c r="A66" s="48">
        <v>61</v>
      </c>
      <c r="B66" s="32"/>
      <c r="C66" s="33"/>
      <c r="D66" s="33"/>
      <c r="E66" s="33"/>
      <c r="F66" s="33"/>
      <c r="G66" s="33"/>
      <c r="H66" s="33"/>
      <c r="I66" s="33"/>
      <c r="J66" s="33"/>
      <c r="K66" s="33"/>
      <c r="L66" s="33"/>
      <c r="M66" s="33"/>
      <c r="N66" s="34"/>
      <c r="O66" s="26">
        <f t="shared" si="2"/>
        <v>0</v>
      </c>
      <c r="P66" s="122"/>
      <c r="Q66" s="35"/>
      <c r="R66" s="35"/>
      <c r="S66" s="35"/>
      <c r="T66" s="50"/>
    </row>
    <row r="67" spans="1:20" ht="24.75" customHeight="1">
      <c r="A67" s="48">
        <v>62</v>
      </c>
      <c r="B67" s="32"/>
      <c r="C67" s="33"/>
      <c r="D67" s="33"/>
      <c r="E67" s="33"/>
      <c r="F67" s="33"/>
      <c r="G67" s="33"/>
      <c r="H67" s="33"/>
      <c r="I67" s="33"/>
      <c r="J67" s="33"/>
      <c r="K67" s="33"/>
      <c r="L67" s="33"/>
      <c r="M67" s="33"/>
      <c r="N67" s="34"/>
      <c r="O67" s="26">
        <f t="shared" si="2"/>
        <v>0</v>
      </c>
      <c r="P67" s="122"/>
      <c r="Q67" s="35"/>
      <c r="R67" s="35"/>
      <c r="S67" s="35"/>
      <c r="T67" s="50"/>
    </row>
    <row r="68" spans="1:20" ht="24.75" customHeight="1">
      <c r="A68" s="48">
        <v>63</v>
      </c>
      <c r="B68" s="32"/>
      <c r="C68" s="33"/>
      <c r="D68" s="33"/>
      <c r="E68" s="33"/>
      <c r="F68" s="33"/>
      <c r="G68" s="33"/>
      <c r="H68" s="33"/>
      <c r="I68" s="33"/>
      <c r="J68" s="33"/>
      <c r="K68" s="33"/>
      <c r="L68" s="33"/>
      <c r="M68" s="33"/>
      <c r="N68" s="34"/>
      <c r="O68" s="26">
        <f t="shared" si="2"/>
        <v>0</v>
      </c>
      <c r="P68" s="122"/>
      <c r="Q68" s="35"/>
      <c r="R68" s="35"/>
      <c r="S68" s="35"/>
      <c r="T68" s="50"/>
    </row>
    <row r="69" spans="1:20" ht="24.75" customHeight="1">
      <c r="A69" s="48">
        <v>64</v>
      </c>
      <c r="B69" s="32"/>
      <c r="C69" s="33"/>
      <c r="D69" s="33"/>
      <c r="E69" s="33"/>
      <c r="F69" s="33"/>
      <c r="G69" s="33"/>
      <c r="H69" s="33"/>
      <c r="I69" s="33"/>
      <c r="J69" s="33"/>
      <c r="K69" s="33"/>
      <c r="L69" s="33"/>
      <c r="M69" s="33"/>
      <c r="N69" s="34"/>
      <c r="O69" s="26">
        <f t="shared" si="2"/>
        <v>0</v>
      </c>
      <c r="P69" s="122"/>
      <c r="Q69" s="35"/>
      <c r="R69" s="35"/>
      <c r="S69" s="35"/>
      <c r="T69" s="50"/>
    </row>
    <row r="70" spans="1:20" ht="24.75" customHeight="1">
      <c r="A70" s="48">
        <v>65</v>
      </c>
      <c r="B70" s="32"/>
      <c r="C70" s="33"/>
      <c r="D70" s="33"/>
      <c r="E70" s="33"/>
      <c r="F70" s="33"/>
      <c r="G70" s="33"/>
      <c r="H70" s="33"/>
      <c r="I70" s="33"/>
      <c r="J70" s="33"/>
      <c r="K70" s="33"/>
      <c r="L70" s="33"/>
      <c r="M70" s="33"/>
      <c r="N70" s="34"/>
      <c r="O70" s="26">
        <f t="shared" si="2"/>
        <v>0</v>
      </c>
      <c r="P70" s="122"/>
      <c r="Q70" s="35"/>
      <c r="R70" s="35"/>
      <c r="S70" s="35"/>
      <c r="T70" s="50"/>
    </row>
    <row r="71" spans="1:20" ht="24.75" customHeight="1">
      <c r="A71" s="48">
        <v>66</v>
      </c>
      <c r="B71" s="32"/>
      <c r="C71" s="33"/>
      <c r="D71" s="33"/>
      <c r="E71" s="33"/>
      <c r="F71" s="33"/>
      <c r="G71" s="33"/>
      <c r="H71" s="33"/>
      <c r="I71" s="33"/>
      <c r="J71" s="33"/>
      <c r="K71" s="33"/>
      <c r="L71" s="33"/>
      <c r="M71" s="33"/>
      <c r="N71" s="34"/>
      <c r="O71" s="26">
        <f t="shared" si="2"/>
        <v>0</v>
      </c>
      <c r="P71" s="122"/>
      <c r="Q71" s="35"/>
      <c r="R71" s="35"/>
      <c r="S71" s="35"/>
      <c r="T71" s="50"/>
    </row>
    <row r="72" spans="1:20" ht="24.75" customHeight="1">
      <c r="A72" s="48">
        <v>67</v>
      </c>
      <c r="B72" s="32"/>
      <c r="C72" s="33"/>
      <c r="D72" s="33"/>
      <c r="E72" s="33"/>
      <c r="F72" s="33"/>
      <c r="G72" s="33"/>
      <c r="H72" s="33"/>
      <c r="I72" s="33"/>
      <c r="J72" s="33"/>
      <c r="K72" s="33"/>
      <c r="L72" s="33"/>
      <c r="M72" s="33"/>
      <c r="N72" s="34"/>
      <c r="O72" s="26">
        <f t="shared" si="2"/>
        <v>0</v>
      </c>
      <c r="P72" s="122"/>
      <c r="Q72" s="35"/>
      <c r="R72" s="35"/>
      <c r="S72" s="35"/>
      <c r="T72" s="50"/>
    </row>
    <row r="73" spans="1:20" ht="24.75" customHeight="1">
      <c r="A73" s="48">
        <v>68</v>
      </c>
      <c r="B73" s="32"/>
      <c r="C73" s="33"/>
      <c r="D73" s="33"/>
      <c r="E73" s="33"/>
      <c r="F73" s="33"/>
      <c r="G73" s="33"/>
      <c r="H73" s="33"/>
      <c r="I73" s="33"/>
      <c r="J73" s="33"/>
      <c r="K73" s="33"/>
      <c r="L73" s="33"/>
      <c r="M73" s="33"/>
      <c r="N73" s="34"/>
      <c r="O73" s="26">
        <f t="shared" si="2"/>
        <v>0</v>
      </c>
      <c r="P73" s="122"/>
      <c r="Q73" s="35"/>
      <c r="R73" s="35"/>
      <c r="S73" s="35"/>
      <c r="T73" s="50"/>
    </row>
    <row r="74" spans="1:20" ht="24.75" customHeight="1">
      <c r="A74" s="48">
        <v>69</v>
      </c>
      <c r="B74" s="32"/>
      <c r="C74" s="33"/>
      <c r="D74" s="33"/>
      <c r="E74" s="33"/>
      <c r="F74" s="33"/>
      <c r="G74" s="33"/>
      <c r="H74" s="33"/>
      <c r="I74" s="33"/>
      <c r="J74" s="33"/>
      <c r="K74" s="33"/>
      <c r="L74" s="33"/>
      <c r="M74" s="33"/>
      <c r="N74" s="34"/>
      <c r="O74" s="26">
        <f t="shared" si="2"/>
        <v>0</v>
      </c>
      <c r="P74" s="122"/>
      <c r="Q74" s="35"/>
      <c r="R74" s="35"/>
      <c r="S74" s="35"/>
      <c r="T74" s="50"/>
    </row>
    <row r="75" spans="1:20" ht="24.75" customHeight="1">
      <c r="A75" s="48">
        <v>70</v>
      </c>
      <c r="B75" s="32"/>
      <c r="C75" s="33"/>
      <c r="D75" s="33"/>
      <c r="E75" s="33"/>
      <c r="F75" s="33"/>
      <c r="G75" s="33"/>
      <c r="H75" s="33"/>
      <c r="I75" s="33"/>
      <c r="J75" s="33"/>
      <c r="K75" s="33"/>
      <c r="L75" s="33"/>
      <c r="M75" s="33"/>
      <c r="N75" s="34"/>
      <c r="O75" s="26">
        <f t="shared" si="2"/>
        <v>0</v>
      </c>
      <c r="P75" s="122"/>
      <c r="Q75" s="35"/>
      <c r="R75" s="35"/>
      <c r="S75" s="35"/>
      <c r="T75" s="50"/>
    </row>
    <row r="76" spans="1:20" ht="24.75" customHeight="1">
      <c r="A76" s="48">
        <v>71</v>
      </c>
      <c r="B76" s="32"/>
      <c r="C76" s="33"/>
      <c r="D76" s="33"/>
      <c r="E76" s="33"/>
      <c r="F76" s="33"/>
      <c r="G76" s="33"/>
      <c r="H76" s="33"/>
      <c r="I76" s="33"/>
      <c r="J76" s="33"/>
      <c r="K76" s="33"/>
      <c r="L76" s="33"/>
      <c r="M76" s="33"/>
      <c r="N76" s="34"/>
      <c r="O76" s="26">
        <f t="shared" si="2"/>
        <v>0</v>
      </c>
      <c r="P76" s="122"/>
      <c r="Q76" s="35"/>
      <c r="R76" s="35"/>
      <c r="S76" s="35"/>
      <c r="T76" s="50"/>
    </row>
    <row r="77" spans="1:20" ht="24.75" customHeight="1">
      <c r="A77" s="48">
        <v>72</v>
      </c>
      <c r="B77" s="32"/>
      <c r="C77" s="33"/>
      <c r="D77" s="33"/>
      <c r="E77" s="33"/>
      <c r="F77" s="33"/>
      <c r="G77" s="33"/>
      <c r="H77" s="33"/>
      <c r="I77" s="33"/>
      <c r="J77" s="33"/>
      <c r="K77" s="33"/>
      <c r="L77" s="33"/>
      <c r="M77" s="33"/>
      <c r="N77" s="34"/>
      <c r="O77" s="26">
        <f t="shared" si="2"/>
        <v>0</v>
      </c>
      <c r="P77" s="122"/>
      <c r="Q77" s="35"/>
      <c r="R77" s="35"/>
      <c r="S77" s="35"/>
      <c r="T77" s="50"/>
    </row>
    <row r="78" spans="1:20" ht="24.75" customHeight="1">
      <c r="A78" s="48">
        <v>73</v>
      </c>
      <c r="B78" s="32"/>
      <c r="C78" s="33"/>
      <c r="D78" s="33"/>
      <c r="E78" s="33"/>
      <c r="F78" s="33"/>
      <c r="G78" s="33"/>
      <c r="H78" s="33"/>
      <c r="I78" s="33"/>
      <c r="J78" s="33"/>
      <c r="K78" s="33"/>
      <c r="L78" s="33"/>
      <c r="M78" s="33"/>
      <c r="N78" s="34"/>
      <c r="O78" s="26">
        <f t="shared" si="2"/>
        <v>0</v>
      </c>
      <c r="P78" s="122"/>
      <c r="Q78" s="35"/>
      <c r="R78" s="35"/>
      <c r="S78" s="35"/>
      <c r="T78" s="50"/>
    </row>
    <row r="79" spans="1:20" ht="24.75" customHeight="1">
      <c r="A79" s="48">
        <v>74</v>
      </c>
      <c r="B79" s="32"/>
      <c r="C79" s="33"/>
      <c r="D79" s="33"/>
      <c r="E79" s="33"/>
      <c r="F79" s="33"/>
      <c r="G79" s="33"/>
      <c r="H79" s="33"/>
      <c r="I79" s="33"/>
      <c r="J79" s="33"/>
      <c r="K79" s="33"/>
      <c r="L79" s="33"/>
      <c r="M79" s="33"/>
      <c r="N79" s="34"/>
      <c r="O79" s="26">
        <f t="shared" si="2"/>
        <v>0</v>
      </c>
      <c r="P79" s="122"/>
      <c r="Q79" s="35"/>
      <c r="R79" s="35"/>
      <c r="S79" s="35"/>
      <c r="T79" s="50"/>
    </row>
    <row r="80" spans="1:20" ht="24.75" customHeight="1">
      <c r="A80" s="48">
        <v>75</v>
      </c>
      <c r="B80" s="32"/>
      <c r="C80" s="33"/>
      <c r="D80" s="33"/>
      <c r="E80" s="33"/>
      <c r="F80" s="33"/>
      <c r="G80" s="33"/>
      <c r="H80" s="33"/>
      <c r="I80" s="33"/>
      <c r="J80" s="33"/>
      <c r="K80" s="33"/>
      <c r="L80" s="33"/>
      <c r="M80" s="33"/>
      <c r="N80" s="34"/>
      <c r="O80" s="26">
        <f t="shared" si="2"/>
        <v>0</v>
      </c>
      <c r="P80" s="122"/>
      <c r="Q80" s="35"/>
      <c r="R80" s="35"/>
      <c r="S80" s="35"/>
      <c r="T80" s="50"/>
    </row>
    <row r="81" spans="1:20" ht="24.75" customHeight="1">
      <c r="A81" s="48">
        <v>76</v>
      </c>
      <c r="B81" s="32"/>
      <c r="C81" s="33"/>
      <c r="D81" s="33"/>
      <c r="E81" s="33"/>
      <c r="F81" s="33"/>
      <c r="G81" s="33"/>
      <c r="H81" s="33"/>
      <c r="I81" s="33"/>
      <c r="J81" s="33"/>
      <c r="K81" s="33"/>
      <c r="L81" s="33"/>
      <c r="M81" s="33"/>
      <c r="N81" s="34"/>
      <c r="O81" s="26">
        <f t="shared" si="2"/>
        <v>0</v>
      </c>
      <c r="P81" s="122"/>
      <c r="Q81" s="35"/>
      <c r="R81" s="35"/>
      <c r="S81" s="35"/>
      <c r="T81" s="50"/>
    </row>
    <row r="82" spans="1:20" ht="24.75" customHeight="1">
      <c r="A82" s="48">
        <v>77</v>
      </c>
      <c r="B82" s="32"/>
      <c r="C82" s="33"/>
      <c r="D82" s="33"/>
      <c r="E82" s="33"/>
      <c r="F82" s="33"/>
      <c r="G82" s="33"/>
      <c r="H82" s="33"/>
      <c r="I82" s="33"/>
      <c r="J82" s="33"/>
      <c r="K82" s="33"/>
      <c r="L82" s="33"/>
      <c r="M82" s="33"/>
      <c r="N82" s="34"/>
      <c r="O82" s="26">
        <f t="shared" si="2"/>
        <v>0</v>
      </c>
      <c r="P82" s="122"/>
      <c r="Q82" s="35"/>
      <c r="R82" s="35"/>
      <c r="S82" s="35"/>
      <c r="T82" s="50"/>
    </row>
    <row r="83" spans="1:20" ht="24.75" customHeight="1">
      <c r="A83" s="48">
        <v>78</v>
      </c>
      <c r="B83" s="32"/>
      <c r="C83" s="33"/>
      <c r="D83" s="33"/>
      <c r="E83" s="33"/>
      <c r="F83" s="33"/>
      <c r="G83" s="33"/>
      <c r="H83" s="33"/>
      <c r="I83" s="33"/>
      <c r="J83" s="33"/>
      <c r="K83" s="33"/>
      <c r="L83" s="33"/>
      <c r="M83" s="33"/>
      <c r="N83" s="34"/>
      <c r="O83" s="26">
        <f t="shared" si="2"/>
        <v>0</v>
      </c>
      <c r="P83" s="122"/>
      <c r="Q83" s="35"/>
      <c r="R83" s="35"/>
      <c r="S83" s="35"/>
      <c r="T83" s="50"/>
    </row>
    <row r="84" spans="1:20" ht="24.75" customHeight="1">
      <c r="A84" s="48">
        <v>79</v>
      </c>
      <c r="B84" s="32"/>
      <c r="C84" s="33"/>
      <c r="D84" s="33"/>
      <c r="E84" s="33"/>
      <c r="F84" s="33"/>
      <c r="G84" s="33"/>
      <c r="H84" s="33"/>
      <c r="I84" s="33"/>
      <c r="J84" s="33"/>
      <c r="K84" s="33"/>
      <c r="L84" s="33"/>
      <c r="M84" s="33"/>
      <c r="N84" s="34"/>
      <c r="O84" s="26">
        <f t="shared" si="2"/>
        <v>0</v>
      </c>
      <c r="P84" s="122"/>
      <c r="Q84" s="35"/>
      <c r="R84" s="35"/>
      <c r="S84" s="35"/>
      <c r="T84" s="50"/>
    </row>
    <row r="85" spans="1:20" ht="24.75" customHeight="1">
      <c r="A85" s="48">
        <v>80</v>
      </c>
      <c r="B85" s="32"/>
      <c r="C85" s="33"/>
      <c r="D85" s="33"/>
      <c r="E85" s="33"/>
      <c r="F85" s="33"/>
      <c r="G85" s="33"/>
      <c r="H85" s="33"/>
      <c r="I85" s="33"/>
      <c r="J85" s="33"/>
      <c r="K85" s="33"/>
      <c r="L85" s="33"/>
      <c r="M85" s="33"/>
      <c r="N85" s="34"/>
      <c r="O85" s="26">
        <f t="shared" si="2"/>
        <v>0</v>
      </c>
      <c r="P85" s="122"/>
      <c r="Q85" s="35"/>
      <c r="R85" s="35"/>
      <c r="S85" s="35"/>
      <c r="T85" s="50"/>
    </row>
    <row r="86" spans="1:20" ht="24.75" customHeight="1">
      <c r="A86" s="48">
        <v>81</v>
      </c>
      <c r="B86" s="32"/>
      <c r="C86" s="33"/>
      <c r="D86" s="33"/>
      <c r="E86" s="33"/>
      <c r="F86" s="33"/>
      <c r="G86" s="33"/>
      <c r="H86" s="33"/>
      <c r="I86" s="33"/>
      <c r="J86" s="33"/>
      <c r="K86" s="33"/>
      <c r="L86" s="33"/>
      <c r="M86" s="33"/>
      <c r="N86" s="34"/>
      <c r="O86" s="26">
        <f t="shared" si="2"/>
        <v>0</v>
      </c>
      <c r="P86" s="122"/>
      <c r="Q86" s="35"/>
      <c r="R86" s="35"/>
      <c r="S86" s="35"/>
      <c r="T86" s="50"/>
    </row>
    <row r="87" spans="1:20" ht="24.75" customHeight="1">
      <c r="A87" s="48">
        <v>82</v>
      </c>
      <c r="B87" s="32"/>
      <c r="C87" s="33"/>
      <c r="D87" s="33"/>
      <c r="E87" s="33"/>
      <c r="F87" s="33"/>
      <c r="G87" s="33"/>
      <c r="H87" s="33"/>
      <c r="I87" s="33"/>
      <c r="J87" s="33"/>
      <c r="K87" s="33"/>
      <c r="L87" s="33"/>
      <c r="M87" s="33"/>
      <c r="N87" s="34"/>
      <c r="O87" s="26">
        <f t="shared" si="2"/>
        <v>0</v>
      </c>
      <c r="P87" s="122"/>
      <c r="Q87" s="35"/>
      <c r="R87" s="35"/>
      <c r="S87" s="35"/>
      <c r="T87" s="50"/>
    </row>
    <row r="88" spans="1:20" ht="24.75" customHeight="1">
      <c r="A88" s="48">
        <v>83</v>
      </c>
      <c r="B88" s="32"/>
      <c r="C88" s="33"/>
      <c r="D88" s="33"/>
      <c r="E88" s="33"/>
      <c r="F88" s="33"/>
      <c r="G88" s="33"/>
      <c r="H88" s="33"/>
      <c r="I88" s="33"/>
      <c r="J88" s="33"/>
      <c r="K88" s="33"/>
      <c r="L88" s="33"/>
      <c r="M88" s="33"/>
      <c r="N88" s="34"/>
      <c r="O88" s="26">
        <f t="shared" si="2"/>
        <v>0</v>
      </c>
      <c r="P88" s="122"/>
      <c r="Q88" s="35"/>
      <c r="R88" s="35"/>
      <c r="S88" s="35"/>
      <c r="T88" s="50"/>
    </row>
    <row r="89" spans="1:20" ht="24.75" customHeight="1">
      <c r="A89" s="48">
        <v>84</v>
      </c>
      <c r="B89" s="32"/>
      <c r="C89" s="33"/>
      <c r="D89" s="33"/>
      <c r="E89" s="33"/>
      <c r="F89" s="33"/>
      <c r="G89" s="33"/>
      <c r="H89" s="33"/>
      <c r="I89" s="33"/>
      <c r="J89" s="33"/>
      <c r="K89" s="33"/>
      <c r="L89" s="33"/>
      <c r="M89" s="33"/>
      <c r="N89" s="34"/>
      <c r="O89" s="26">
        <f t="shared" si="2"/>
        <v>0</v>
      </c>
      <c r="P89" s="122"/>
      <c r="Q89" s="35"/>
      <c r="R89" s="35"/>
      <c r="S89" s="35"/>
      <c r="T89" s="50"/>
    </row>
    <row r="90" spans="1:20" ht="24.75" customHeight="1">
      <c r="A90" s="48">
        <v>85</v>
      </c>
      <c r="B90" s="32"/>
      <c r="C90" s="33"/>
      <c r="D90" s="33"/>
      <c r="E90" s="33"/>
      <c r="F90" s="33"/>
      <c r="G90" s="33"/>
      <c r="H90" s="33"/>
      <c r="I90" s="33"/>
      <c r="J90" s="33"/>
      <c r="K90" s="33"/>
      <c r="L90" s="33"/>
      <c r="M90" s="33"/>
      <c r="N90" s="34"/>
      <c r="O90" s="26">
        <f t="shared" si="2"/>
        <v>0</v>
      </c>
      <c r="P90" s="122"/>
      <c r="Q90" s="35"/>
      <c r="R90" s="35"/>
      <c r="S90" s="35"/>
      <c r="T90" s="50"/>
    </row>
    <row r="91" spans="1:20" ht="24.75" customHeight="1">
      <c r="A91" s="48">
        <v>86</v>
      </c>
      <c r="B91" s="32"/>
      <c r="C91" s="33"/>
      <c r="D91" s="33"/>
      <c r="E91" s="33"/>
      <c r="F91" s="33"/>
      <c r="G91" s="33"/>
      <c r="H91" s="33"/>
      <c r="I91" s="33"/>
      <c r="J91" s="33"/>
      <c r="K91" s="33"/>
      <c r="L91" s="33"/>
      <c r="M91" s="33"/>
      <c r="N91" s="34"/>
      <c r="O91" s="26">
        <f t="shared" si="2"/>
        <v>0</v>
      </c>
      <c r="P91" s="122"/>
      <c r="Q91" s="35"/>
      <c r="R91" s="35"/>
      <c r="S91" s="35"/>
      <c r="T91" s="50"/>
    </row>
    <row r="92" spans="1:20" ht="24.75" customHeight="1">
      <c r="A92" s="48">
        <v>87</v>
      </c>
      <c r="B92" s="32"/>
      <c r="C92" s="33"/>
      <c r="D92" s="33"/>
      <c r="E92" s="33"/>
      <c r="F92" s="33"/>
      <c r="G92" s="33"/>
      <c r="H92" s="33"/>
      <c r="I92" s="33"/>
      <c r="J92" s="33"/>
      <c r="K92" s="33"/>
      <c r="L92" s="33"/>
      <c r="M92" s="33"/>
      <c r="N92" s="34"/>
      <c r="O92" s="26">
        <f t="shared" si="2"/>
        <v>0</v>
      </c>
      <c r="P92" s="122"/>
      <c r="Q92" s="35"/>
      <c r="R92" s="35"/>
      <c r="S92" s="35"/>
      <c r="T92" s="50"/>
    </row>
    <row r="93" spans="1:20" ht="24.75" customHeight="1">
      <c r="A93" s="48">
        <v>88</v>
      </c>
      <c r="B93" s="32"/>
      <c r="C93" s="33"/>
      <c r="D93" s="33"/>
      <c r="E93" s="33"/>
      <c r="F93" s="33"/>
      <c r="G93" s="33"/>
      <c r="H93" s="33"/>
      <c r="I93" s="33"/>
      <c r="J93" s="33"/>
      <c r="K93" s="33"/>
      <c r="L93" s="33"/>
      <c r="M93" s="33"/>
      <c r="N93" s="34"/>
      <c r="O93" s="26">
        <f t="shared" si="2"/>
        <v>0</v>
      </c>
      <c r="P93" s="122"/>
      <c r="Q93" s="35"/>
      <c r="R93" s="35"/>
      <c r="S93" s="35"/>
      <c r="T93" s="50"/>
    </row>
    <row r="94" spans="1:20" ht="24.75" customHeight="1">
      <c r="A94" s="48">
        <v>89</v>
      </c>
      <c r="B94" s="32"/>
      <c r="C94" s="33"/>
      <c r="D94" s="33"/>
      <c r="E94" s="33"/>
      <c r="F94" s="33"/>
      <c r="G94" s="33"/>
      <c r="H94" s="33"/>
      <c r="I94" s="33"/>
      <c r="J94" s="33"/>
      <c r="K94" s="33"/>
      <c r="L94" s="33"/>
      <c r="M94" s="33"/>
      <c r="N94" s="34"/>
      <c r="O94" s="26">
        <f t="shared" si="2"/>
        <v>0</v>
      </c>
      <c r="P94" s="122"/>
      <c r="Q94" s="35"/>
      <c r="R94" s="35"/>
      <c r="S94" s="35"/>
      <c r="T94" s="50"/>
    </row>
    <row r="95" spans="1:20" ht="24.75" customHeight="1">
      <c r="A95" s="48">
        <v>90</v>
      </c>
      <c r="B95" s="32"/>
      <c r="C95" s="33"/>
      <c r="D95" s="33"/>
      <c r="E95" s="33"/>
      <c r="F95" s="33"/>
      <c r="G95" s="33"/>
      <c r="H95" s="33"/>
      <c r="I95" s="33"/>
      <c r="J95" s="33"/>
      <c r="K95" s="33"/>
      <c r="L95" s="33"/>
      <c r="M95" s="33"/>
      <c r="N95" s="34"/>
      <c r="O95" s="26">
        <f t="shared" si="2"/>
        <v>0</v>
      </c>
      <c r="P95" s="122"/>
      <c r="Q95" s="35"/>
      <c r="R95" s="35"/>
      <c r="S95" s="35"/>
      <c r="T95" s="50"/>
    </row>
    <row r="96" spans="1:20" ht="24.75" customHeight="1">
      <c r="A96" s="48">
        <v>91</v>
      </c>
      <c r="B96" s="32"/>
      <c r="C96" s="33"/>
      <c r="D96" s="33"/>
      <c r="E96" s="33"/>
      <c r="F96" s="33"/>
      <c r="G96" s="33"/>
      <c r="H96" s="33"/>
      <c r="I96" s="33"/>
      <c r="J96" s="33"/>
      <c r="K96" s="33"/>
      <c r="L96" s="33"/>
      <c r="M96" s="33"/>
      <c r="N96" s="34"/>
      <c r="O96" s="26">
        <f t="shared" si="2"/>
        <v>0</v>
      </c>
      <c r="P96" s="122"/>
      <c r="Q96" s="35"/>
      <c r="R96" s="35"/>
      <c r="S96" s="35"/>
      <c r="T96" s="50"/>
    </row>
    <row r="97" spans="1:20" ht="24.75" customHeight="1">
      <c r="A97" s="48">
        <v>92</v>
      </c>
      <c r="B97" s="32"/>
      <c r="C97" s="33"/>
      <c r="D97" s="33"/>
      <c r="E97" s="33"/>
      <c r="F97" s="33"/>
      <c r="G97" s="33"/>
      <c r="H97" s="33"/>
      <c r="I97" s="33"/>
      <c r="J97" s="33"/>
      <c r="K97" s="33"/>
      <c r="L97" s="33"/>
      <c r="M97" s="33"/>
      <c r="N97" s="34"/>
      <c r="O97" s="26">
        <f t="shared" si="2"/>
        <v>0</v>
      </c>
      <c r="P97" s="122"/>
      <c r="Q97" s="35"/>
      <c r="R97" s="35"/>
      <c r="S97" s="35"/>
      <c r="T97" s="50"/>
    </row>
    <row r="98" spans="1:20" ht="24.75" customHeight="1">
      <c r="A98" s="48">
        <v>93</v>
      </c>
      <c r="B98" s="32"/>
      <c r="C98" s="33"/>
      <c r="D98" s="33"/>
      <c r="E98" s="33"/>
      <c r="F98" s="33"/>
      <c r="G98" s="33"/>
      <c r="H98" s="33"/>
      <c r="I98" s="33"/>
      <c r="J98" s="33"/>
      <c r="K98" s="33"/>
      <c r="L98" s="33"/>
      <c r="M98" s="33"/>
      <c r="N98" s="34"/>
      <c r="O98" s="26">
        <f t="shared" si="2"/>
        <v>0</v>
      </c>
      <c r="P98" s="122"/>
      <c r="Q98" s="35"/>
      <c r="R98" s="35"/>
      <c r="S98" s="35"/>
      <c r="T98" s="50"/>
    </row>
    <row r="99" spans="1:20" ht="24.75" customHeight="1">
      <c r="A99" s="48">
        <v>94</v>
      </c>
      <c r="B99" s="32"/>
      <c r="C99" s="33"/>
      <c r="D99" s="33"/>
      <c r="E99" s="33"/>
      <c r="F99" s="33"/>
      <c r="G99" s="33"/>
      <c r="H99" s="33"/>
      <c r="I99" s="33"/>
      <c r="J99" s="33"/>
      <c r="K99" s="33"/>
      <c r="L99" s="33"/>
      <c r="M99" s="33"/>
      <c r="N99" s="34"/>
      <c r="O99" s="26">
        <f t="shared" si="2"/>
        <v>0</v>
      </c>
      <c r="P99" s="122"/>
      <c r="Q99" s="35"/>
      <c r="R99" s="35"/>
      <c r="S99" s="35"/>
      <c r="T99" s="50"/>
    </row>
    <row r="100" spans="1:20" ht="24.75" customHeight="1">
      <c r="A100" s="48">
        <v>95</v>
      </c>
      <c r="B100" s="32"/>
      <c r="C100" s="33"/>
      <c r="D100" s="33"/>
      <c r="E100" s="33"/>
      <c r="F100" s="33"/>
      <c r="G100" s="33"/>
      <c r="H100" s="33"/>
      <c r="I100" s="33"/>
      <c r="J100" s="33"/>
      <c r="K100" s="33"/>
      <c r="L100" s="33"/>
      <c r="M100" s="33"/>
      <c r="N100" s="34"/>
      <c r="O100" s="26">
        <f t="shared" si="2"/>
        <v>0</v>
      </c>
      <c r="P100" s="122"/>
      <c r="Q100" s="35"/>
      <c r="R100" s="35"/>
      <c r="S100" s="35"/>
      <c r="T100" s="50"/>
    </row>
    <row r="101" spans="1:20" ht="24.75" customHeight="1">
      <c r="A101" s="48">
        <v>96</v>
      </c>
      <c r="B101" s="32"/>
      <c r="C101" s="33"/>
      <c r="D101" s="33"/>
      <c r="E101" s="33"/>
      <c r="F101" s="33"/>
      <c r="G101" s="33"/>
      <c r="H101" s="33"/>
      <c r="I101" s="33"/>
      <c r="J101" s="33"/>
      <c r="K101" s="33"/>
      <c r="L101" s="33"/>
      <c r="M101" s="33"/>
      <c r="N101" s="34"/>
      <c r="O101" s="26">
        <f t="shared" si="2"/>
        <v>0</v>
      </c>
      <c r="P101" s="122"/>
      <c r="Q101" s="35"/>
      <c r="R101" s="35"/>
      <c r="S101" s="35"/>
      <c r="T101" s="50"/>
    </row>
    <row r="102" spans="1:20" ht="24.75" customHeight="1">
      <c r="A102" s="48">
        <v>97</v>
      </c>
      <c r="B102" s="32"/>
      <c r="C102" s="33"/>
      <c r="D102" s="33"/>
      <c r="E102" s="33"/>
      <c r="F102" s="33"/>
      <c r="G102" s="33"/>
      <c r="H102" s="33"/>
      <c r="I102" s="33"/>
      <c r="J102" s="33"/>
      <c r="K102" s="33"/>
      <c r="L102" s="33"/>
      <c r="M102" s="33"/>
      <c r="N102" s="34"/>
      <c r="O102" s="26">
        <f t="shared" si="2"/>
        <v>0</v>
      </c>
      <c r="P102" s="122"/>
      <c r="Q102" s="35"/>
      <c r="R102" s="35"/>
      <c r="S102" s="35"/>
      <c r="T102" s="50"/>
    </row>
    <row r="103" spans="1:20" ht="24.75" customHeight="1">
      <c r="A103" s="48">
        <v>98</v>
      </c>
      <c r="B103" s="32"/>
      <c r="C103" s="33"/>
      <c r="D103" s="33"/>
      <c r="E103" s="33"/>
      <c r="F103" s="33"/>
      <c r="G103" s="33"/>
      <c r="H103" s="33"/>
      <c r="I103" s="33"/>
      <c r="J103" s="33"/>
      <c r="K103" s="33"/>
      <c r="L103" s="33"/>
      <c r="M103" s="33"/>
      <c r="N103" s="34"/>
      <c r="O103" s="26">
        <f t="shared" si="2"/>
        <v>0</v>
      </c>
      <c r="P103" s="122"/>
      <c r="Q103" s="35"/>
      <c r="R103" s="35"/>
      <c r="S103" s="35"/>
      <c r="T103" s="50"/>
    </row>
    <row r="104" spans="1:20" ht="24.75" customHeight="1">
      <c r="A104" s="48">
        <v>99</v>
      </c>
      <c r="B104" s="32"/>
      <c r="C104" s="33"/>
      <c r="D104" s="33"/>
      <c r="E104" s="33"/>
      <c r="F104" s="33"/>
      <c r="G104" s="33"/>
      <c r="H104" s="33"/>
      <c r="I104" s="33"/>
      <c r="J104" s="33"/>
      <c r="K104" s="33"/>
      <c r="L104" s="33"/>
      <c r="M104" s="33"/>
      <c r="N104" s="34"/>
      <c r="O104" s="26">
        <f t="shared" si="2"/>
        <v>0</v>
      </c>
      <c r="P104" s="122"/>
      <c r="Q104" s="35"/>
      <c r="R104" s="35"/>
      <c r="S104" s="35"/>
      <c r="T104" s="50"/>
    </row>
    <row r="105" spans="1:20" ht="24.75" customHeight="1">
      <c r="A105" s="48">
        <v>100</v>
      </c>
      <c r="B105" s="32"/>
      <c r="C105" s="33"/>
      <c r="D105" s="33"/>
      <c r="E105" s="33"/>
      <c r="F105" s="33"/>
      <c r="G105" s="33"/>
      <c r="H105" s="33"/>
      <c r="I105" s="33"/>
      <c r="J105" s="33"/>
      <c r="K105" s="33"/>
      <c r="L105" s="33"/>
      <c r="M105" s="33"/>
      <c r="N105" s="34"/>
      <c r="O105" s="26">
        <f t="shared" si="2"/>
        <v>0</v>
      </c>
      <c r="P105" s="122"/>
      <c r="Q105" s="35"/>
      <c r="R105" s="35"/>
      <c r="S105" s="35"/>
      <c r="T105" s="50"/>
    </row>
    <row r="106" spans="1:20" ht="24.75" customHeight="1">
      <c r="A106" s="48"/>
      <c r="B106" s="32"/>
      <c r="C106" s="33"/>
      <c r="D106" s="33"/>
      <c r="E106" s="33"/>
      <c r="F106" s="33"/>
      <c r="G106" s="33"/>
      <c r="H106" s="33"/>
      <c r="I106" s="33"/>
      <c r="J106" s="33"/>
      <c r="K106" s="33"/>
      <c r="L106" s="33"/>
      <c r="M106" s="33"/>
      <c r="N106" s="34"/>
      <c r="O106" s="26">
        <f t="shared" si="2"/>
        <v>0</v>
      </c>
      <c r="P106" s="122"/>
      <c r="Q106" s="35"/>
      <c r="R106" s="35"/>
      <c r="S106" s="35"/>
      <c r="T106" s="50"/>
    </row>
    <row r="107" spans="1:20" ht="24.75" customHeight="1">
      <c r="A107" s="48"/>
      <c r="B107" s="38"/>
      <c r="C107" s="39"/>
      <c r="D107" s="39"/>
      <c r="E107" s="39"/>
      <c r="F107" s="39"/>
      <c r="G107" s="39"/>
      <c r="H107" s="39"/>
      <c r="I107" s="39"/>
      <c r="J107" s="39"/>
      <c r="K107" s="39"/>
      <c r="L107" s="39"/>
      <c r="M107" s="39"/>
      <c r="N107" s="40"/>
      <c r="O107" s="41">
        <f t="shared" si="2"/>
        <v>0</v>
      </c>
      <c r="P107" s="42"/>
      <c r="Q107" s="43"/>
      <c r="R107" s="43"/>
      <c r="S107" s="43"/>
      <c r="T107" s="51"/>
    </row>
    <row r="108" spans="1:20" ht="28.5" customHeight="1">
      <c r="A108" s="52"/>
      <c r="B108" s="18"/>
      <c r="C108" s="18"/>
      <c r="D108" s="18"/>
      <c r="E108" s="18"/>
      <c r="F108" s="18"/>
      <c r="G108" s="18"/>
      <c r="H108" s="18"/>
      <c r="I108" s="18"/>
      <c r="J108" s="18"/>
      <c r="K108" s="18"/>
      <c r="L108" s="18"/>
      <c r="M108" s="18"/>
      <c r="N108" s="18"/>
      <c r="O108" s="37">
        <f>SUM(O6:O107)</f>
        <v>0</v>
      </c>
      <c r="P108" s="37"/>
      <c r="Q108" s="37"/>
      <c r="R108" s="37"/>
      <c r="S108" s="37"/>
      <c r="T108" s="37">
        <f>SUM(T6:T107)</f>
        <v>0</v>
      </c>
    </row>
  </sheetData>
  <autoFilter ref="A5:T108" xr:uid="{00000000-0009-0000-0000-000001000000}"/>
  <mergeCells count="16">
    <mergeCell ref="T1:T3"/>
    <mergeCell ref="S1:S3"/>
    <mergeCell ref="M4:N4"/>
    <mergeCell ref="A1:B1"/>
    <mergeCell ref="E1:F1"/>
    <mergeCell ref="E2:F2"/>
    <mergeCell ref="M2:N2"/>
    <mergeCell ref="J3:K3"/>
    <mergeCell ref="M3:N3"/>
    <mergeCell ref="A2:B4"/>
    <mergeCell ref="G2:K2"/>
    <mergeCell ref="C4:L4"/>
    <mergeCell ref="C3:I3"/>
    <mergeCell ref="P1:P2"/>
    <mergeCell ref="K1:O1"/>
    <mergeCell ref="G1:I1"/>
  </mergeCells>
  <phoneticPr fontId="1"/>
  <dataValidations count="1">
    <dataValidation type="list" allowBlank="1" showInputMessage="1" showErrorMessage="1" sqref="Q6:Q107" xr:uid="{00000000-0002-0000-0100-000000000000}">
      <formula1>$Q$5</formula1>
    </dataValidation>
  </dataValidations>
  <pageMargins left="0.23622047244094491" right="0.23622047244094491" top="0.55118110236220474" bottom="0.55118110236220474" header="0.31496062992125984" footer="0.31496062992125984"/>
  <pageSetup paperSize="9" fitToHeight="0" orientation="landscape" cellComments="asDisplayed" horizontalDpi="4294967293" verticalDpi="300" r:id="rId1"/>
  <headerFooter>
    <oddFooter>&amp;P / &amp;N ページ</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73C86-7A32-4B18-80CA-9CBB6BCA2766}">
  <dimension ref="A1:G19"/>
  <sheetViews>
    <sheetView workbookViewId="0">
      <selection sqref="A1:B1"/>
    </sheetView>
  </sheetViews>
  <sheetFormatPr defaultRowHeight="18.75" customHeight="1"/>
  <cols>
    <col min="1" max="1" width="6.625" style="4" customWidth="1"/>
    <col min="2" max="2" width="126.375" customWidth="1"/>
    <col min="7" max="7" width="60" customWidth="1"/>
  </cols>
  <sheetData>
    <row r="1" spans="1:7" ht="30.75" customHeight="1">
      <c r="A1" s="317" t="s">
        <v>114</v>
      </c>
      <c r="B1" s="317"/>
    </row>
    <row r="2" spans="1:7" s="71" customFormat="1" ht="41.25" customHeight="1">
      <c r="A2" s="216">
        <v>1</v>
      </c>
      <c r="B2" s="213" t="s">
        <v>115</v>
      </c>
      <c r="C2" s="206"/>
      <c r="D2" s="206"/>
      <c r="E2" s="206"/>
      <c r="F2" s="206"/>
      <c r="G2" s="206"/>
    </row>
    <row r="3" spans="1:7" s="71" customFormat="1" ht="96" customHeight="1">
      <c r="A3" s="217">
        <v>2</v>
      </c>
      <c r="B3" s="214" t="s">
        <v>116</v>
      </c>
      <c r="C3" s="207"/>
      <c r="D3" s="207"/>
      <c r="E3" s="207"/>
      <c r="F3" s="207"/>
      <c r="G3" s="207"/>
    </row>
    <row r="4" spans="1:7" s="71" customFormat="1" ht="41.25" customHeight="1">
      <c r="A4" s="216">
        <v>3</v>
      </c>
      <c r="B4" s="215" t="s">
        <v>117</v>
      </c>
      <c r="C4" s="208"/>
      <c r="D4" s="208"/>
      <c r="E4" s="208"/>
      <c r="F4" s="208"/>
      <c r="G4" s="208"/>
    </row>
    <row r="5" spans="1:7" s="71" customFormat="1" ht="41.25" customHeight="1">
      <c r="A5" s="216">
        <v>4</v>
      </c>
      <c r="B5" s="215" t="s">
        <v>118</v>
      </c>
      <c r="C5" s="209"/>
      <c r="D5" s="209"/>
      <c r="E5" s="209"/>
      <c r="F5" s="209"/>
      <c r="G5" s="209"/>
    </row>
    <row r="6" spans="1:7" s="71" customFormat="1" ht="41.25" customHeight="1">
      <c r="A6" s="216">
        <v>5</v>
      </c>
      <c r="B6" s="215" t="s">
        <v>119</v>
      </c>
      <c r="C6" s="209"/>
      <c r="D6" s="209"/>
      <c r="E6" s="209"/>
      <c r="F6" s="209"/>
      <c r="G6" s="209"/>
    </row>
    <row r="7" spans="1:7" s="71" customFormat="1" ht="73.5" customHeight="1">
      <c r="A7" s="216">
        <v>6</v>
      </c>
      <c r="B7" s="215" t="s">
        <v>120</v>
      </c>
      <c r="C7" s="209"/>
      <c r="D7" s="209"/>
      <c r="E7" s="209"/>
      <c r="F7" s="209"/>
      <c r="G7" s="209"/>
    </row>
    <row r="8" spans="1:7" s="71" customFormat="1" ht="72.75" customHeight="1">
      <c r="A8" s="216">
        <v>7</v>
      </c>
      <c r="B8" s="214" t="s">
        <v>121</v>
      </c>
      <c r="C8" s="206"/>
      <c r="D8" s="206"/>
      <c r="E8" s="206"/>
      <c r="F8" s="206"/>
      <c r="G8" s="206"/>
    </row>
    <row r="9" spans="1:7" s="71" customFormat="1" ht="41.25" customHeight="1">
      <c r="A9" s="216">
        <v>8</v>
      </c>
      <c r="B9" s="213" t="s">
        <v>122</v>
      </c>
      <c r="C9" s="206"/>
      <c r="D9" s="206"/>
      <c r="E9" s="206"/>
      <c r="F9" s="206"/>
      <c r="G9" s="206"/>
    </row>
    <row r="10" spans="1:7" s="71" customFormat="1" ht="41.25" customHeight="1">
      <c r="A10" s="216">
        <v>9</v>
      </c>
      <c r="B10" s="213" t="s">
        <v>123</v>
      </c>
      <c r="C10" s="206"/>
      <c r="D10" s="206"/>
      <c r="E10" s="206"/>
      <c r="F10" s="206"/>
      <c r="G10" s="206"/>
    </row>
    <row r="11" spans="1:7" s="71" customFormat="1" ht="51.75" customHeight="1">
      <c r="A11" s="218">
        <v>10</v>
      </c>
      <c r="B11" s="214" t="s">
        <v>124</v>
      </c>
      <c r="C11" s="206"/>
      <c r="D11" s="206"/>
      <c r="E11" s="206"/>
      <c r="F11" s="206"/>
      <c r="G11" s="206"/>
    </row>
    <row r="12" spans="1:7" s="71" customFormat="1" ht="18.75" customHeight="1">
      <c r="A12" s="73"/>
      <c r="B12" s="206"/>
      <c r="C12" s="206"/>
      <c r="D12" s="206"/>
      <c r="E12" s="206"/>
      <c r="F12" s="206"/>
      <c r="G12" s="206"/>
    </row>
    <row r="13" spans="1:7" s="71" customFormat="1" ht="18.75" customHeight="1">
      <c r="A13" s="211" t="s">
        <v>125</v>
      </c>
      <c r="B13" s="206"/>
      <c r="C13" s="206"/>
      <c r="D13" s="206"/>
      <c r="E13" s="206"/>
      <c r="F13" s="206"/>
      <c r="G13" s="206"/>
    </row>
    <row r="14" spans="1:7" s="71" customFormat="1" ht="18.75" customHeight="1">
      <c r="A14" s="211" t="s">
        <v>126</v>
      </c>
      <c r="B14" s="206"/>
      <c r="C14" s="206"/>
      <c r="D14" s="206"/>
      <c r="E14" s="206"/>
      <c r="F14" s="206"/>
      <c r="G14" s="206"/>
    </row>
    <row r="15" spans="1:7" s="71" customFormat="1" ht="18.75" customHeight="1">
      <c r="A15" s="73"/>
      <c r="B15" s="206"/>
      <c r="C15" s="206"/>
      <c r="D15" s="206"/>
      <c r="E15" s="206"/>
      <c r="F15" s="206"/>
      <c r="G15" s="206"/>
    </row>
    <row r="16" spans="1:7" s="71" customFormat="1" ht="18.75" customHeight="1">
      <c r="A16" s="73"/>
      <c r="B16" s="206"/>
      <c r="C16" s="206"/>
      <c r="D16" s="206"/>
      <c r="E16" s="206"/>
      <c r="F16" s="206"/>
      <c r="G16" s="206"/>
    </row>
    <row r="17" spans="1:7" s="71" customFormat="1" ht="18.75" customHeight="1">
      <c r="A17" s="73"/>
      <c r="B17" s="53"/>
      <c r="C17" s="53"/>
      <c r="D17" s="53"/>
      <c r="E17" s="53"/>
      <c r="F17" s="53"/>
      <c r="G17" s="210"/>
    </row>
    <row r="18" spans="1:7" s="71" customFormat="1" ht="18.75" customHeight="1">
      <c r="A18" s="212" t="s">
        <v>127</v>
      </c>
      <c r="B18" s="53"/>
      <c r="C18" s="53"/>
      <c r="D18" s="53"/>
      <c r="E18" s="53"/>
      <c r="F18" s="53"/>
      <c r="G18" s="210"/>
    </row>
    <row r="19" spans="1:7" s="71" customFormat="1" ht="18.75" customHeight="1">
      <c r="A19" s="212"/>
      <c r="B19" s="53"/>
      <c r="C19" s="53"/>
      <c r="D19" s="53"/>
      <c r="E19" s="53"/>
      <c r="F19" s="53"/>
    </row>
  </sheetData>
  <mergeCells count="1">
    <mergeCell ref="A1:B1"/>
  </mergeCells>
  <phoneticPr fontId="1"/>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U136"/>
  <sheetViews>
    <sheetView view="pageBreakPreview" zoomScaleNormal="90" zoomScaleSheetLayoutView="100" workbookViewId="0">
      <pane xSplit="3" ySplit="5" topLeftCell="D6" activePane="bottomRight" state="frozen"/>
      <selection pane="topRight" activeCell="C1" sqref="C1"/>
      <selection pane="bottomLeft" activeCell="A3" sqref="A3"/>
      <selection pane="bottomRight" activeCell="O106" sqref="D6:O106"/>
    </sheetView>
  </sheetViews>
  <sheetFormatPr defaultColWidth="9" defaultRowHeight="21.75" customHeight="1"/>
  <cols>
    <col min="1" max="1" width="2.125" style="71" customWidth="1"/>
    <col min="2" max="2" width="6.125" style="73" customWidth="1"/>
    <col min="3" max="3" width="15.875" style="71" customWidth="1"/>
    <col min="4" max="15" width="6.625" style="71" customWidth="1"/>
    <col min="16" max="17" width="9" style="71"/>
    <col min="18" max="18" width="13.125" style="71" customWidth="1"/>
    <col min="19" max="19" width="15.75" style="71" customWidth="1"/>
    <col min="20" max="20" width="6.625" style="71" customWidth="1"/>
    <col min="21" max="21" width="8.375" style="72" customWidth="1"/>
    <col min="22" max="16384" width="9" style="71"/>
  </cols>
  <sheetData>
    <row r="1" spans="2:21" ht="21.75" customHeight="1" thickTop="1" thickBot="1">
      <c r="B1" s="324" t="s">
        <v>128</v>
      </c>
      <c r="C1" s="325"/>
      <c r="D1" s="109" t="s">
        <v>95</v>
      </c>
      <c r="E1" s="318">
        <f>有休一覧!E1</f>
        <v>0</v>
      </c>
      <c r="F1" s="319"/>
      <c r="G1" s="13"/>
      <c r="H1" s="12" t="s">
        <v>79</v>
      </c>
      <c r="M1" s="332" t="s">
        <v>129</v>
      </c>
      <c r="N1" s="332"/>
      <c r="O1" s="332"/>
      <c r="P1" s="332"/>
      <c r="Q1" s="332"/>
      <c r="R1" s="332"/>
      <c r="S1" s="332"/>
      <c r="T1" s="332"/>
      <c r="U1" s="332"/>
    </row>
    <row r="2" spans="2:21" ht="21.75" customHeight="1" thickTop="1" thickBot="1">
      <c r="B2" s="326" t="s">
        <v>130</v>
      </c>
      <c r="C2" s="327"/>
      <c r="D2" s="196" t="s">
        <v>102</v>
      </c>
      <c r="E2" s="320" t="e">
        <f>EDATE(E1-1,12)</f>
        <v>#NUM!</v>
      </c>
      <c r="F2" s="321"/>
      <c r="G2" s="333" t="s">
        <v>103</v>
      </c>
      <c r="H2" s="334"/>
      <c r="I2" s="334"/>
      <c r="J2" s="334"/>
      <c r="K2" s="334"/>
      <c r="L2" s="334"/>
      <c r="M2" s="197" t="s">
        <v>97</v>
      </c>
    </row>
    <row r="3" spans="2:21" ht="21.75" customHeight="1" thickTop="1" thickBot="1">
      <c r="B3" s="326"/>
      <c r="C3" s="328"/>
      <c r="D3" s="329" t="s">
        <v>131</v>
      </c>
      <c r="E3" s="330"/>
      <c r="F3" s="330"/>
      <c r="G3" s="330"/>
      <c r="H3" s="330"/>
      <c r="I3" s="330"/>
      <c r="J3" s="330"/>
      <c r="K3" s="330"/>
      <c r="L3" s="330"/>
      <c r="M3" s="331"/>
      <c r="N3" s="74"/>
      <c r="O3" s="74" t="s">
        <v>132</v>
      </c>
      <c r="P3" s="97">
        <f>SUM(P6:P106)</f>
        <v>0</v>
      </c>
      <c r="Q3" s="98">
        <f>SUM(Q6:Q106)</f>
        <v>0</v>
      </c>
      <c r="R3" s="229" t="s">
        <v>133</v>
      </c>
      <c r="T3" s="234" t="s">
        <v>111</v>
      </c>
    </row>
    <row r="4" spans="2:21" ht="21.75" customHeight="1" thickTop="1" thickBot="1">
      <c r="C4" s="228" t="s">
        <v>134</v>
      </c>
      <c r="D4" s="94" cm="1">
        <f t="array" ref="D4">COUNTA(D6:D106)-SUMPRODUCT((D6:D106&lt;&gt;"")*($T$6:$T$106&lt;&gt;""))</f>
        <v>0</v>
      </c>
      <c r="E4" s="95" cm="1">
        <f t="array" ref="E4">COUNTA(E6:E106)-SUMPRODUCT((E6:E106&lt;&gt;"")*($T$6:$T$106&lt;&gt;""))</f>
        <v>0</v>
      </c>
      <c r="F4" s="95" cm="1">
        <f t="array" ref="F4">COUNTA(F6:F106)-SUMPRODUCT((F6:F106&lt;&gt;"")*($T$6:$T$106&lt;&gt;""))</f>
        <v>0</v>
      </c>
      <c r="G4" s="95" cm="1">
        <f t="array" ref="G4">COUNTA(G6:G106)-SUMPRODUCT((G6:G106&lt;&gt;"")*($T$6:$T$106&lt;&gt;""))</f>
        <v>0</v>
      </c>
      <c r="H4" s="95" cm="1">
        <f t="array" ref="H4">COUNTA(H6:H106)-SUMPRODUCT((H6:H106&lt;&gt;"")*($T$6:$T$106&lt;&gt;""))</f>
        <v>0</v>
      </c>
      <c r="I4" s="95" cm="1">
        <f t="array" ref="I4">COUNTA(I6:I106)-SUMPRODUCT((I6:I106&lt;&gt;"")*($T$6:$T$106&lt;&gt;""))</f>
        <v>0</v>
      </c>
      <c r="J4" s="95" cm="1">
        <f t="array" ref="J4">COUNTA(J6:J106)-SUMPRODUCT((J6:J106&lt;&gt;"")*($T$6:$T$106&lt;&gt;""))</f>
        <v>0</v>
      </c>
      <c r="K4" s="95" cm="1">
        <f t="array" ref="K4">COUNTA(K6:K106)-SUMPRODUCT((K6:K106&lt;&gt;"")*($T$6:$T$106&lt;&gt;""))</f>
        <v>0</v>
      </c>
      <c r="L4" s="95" cm="1">
        <f t="array" ref="L4">COUNTA(L6:L106)-SUMPRODUCT((L6:L106&lt;&gt;"")*($T$6:$T$106&lt;&gt;""))</f>
        <v>0</v>
      </c>
      <c r="M4" s="95" cm="1">
        <f t="array" ref="M4">COUNTA(M6:M106)-SUMPRODUCT((M6:M106&lt;&gt;"")*($T$6:$T$106&lt;&gt;""))</f>
        <v>0</v>
      </c>
      <c r="N4" s="95" cm="1">
        <f t="array" ref="N4">COUNTA(N6:N106)-SUMPRODUCT((N6:N106&lt;&gt;"")*($T$6:$T$106&lt;&gt;""))</f>
        <v>0</v>
      </c>
      <c r="O4" s="95" cm="1">
        <f t="array" ref="O4">COUNTA(O6:O106)-SUMPRODUCT((O6:O106&lt;&gt;"")*($T$6:$T$106&lt;&gt;""))</f>
        <v>0</v>
      </c>
      <c r="P4" s="96">
        <f>SUM(D4:O4)</f>
        <v>0</v>
      </c>
      <c r="Q4" s="322" t="s">
        <v>135</v>
      </c>
      <c r="R4" s="99" t="e">
        <f>ROUNDDOWN(Q3/P4,2)</f>
        <v>#DIV/0!</v>
      </c>
      <c r="T4" s="100">
        <f>COUNTA(T6:T108)</f>
        <v>0</v>
      </c>
    </row>
    <row r="5" spans="2:21" ht="27" customHeight="1" thickTop="1" thickBot="1">
      <c r="C5" s="107" t="s">
        <v>86</v>
      </c>
      <c r="D5" s="106">
        <f>EDATE($E$1,0)</f>
        <v>0</v>
      </c>
      <c r="E5" s="106">
        <f>EDATE($E$1,1)</f>
        <v>31</v>
      </c>
      <c r="F5" s="106">
        <f>EDATE($E$1,2)</f>
        <v>60</v>
      </c>
      <c r="G5" s="106">
        <f>EDATE($E$1,3)</f>
        <v>91</v>
      </c>
      <c r="H5" s="106">
        <f>EDATE($E$1,4)</f>
        <v>121</v>
      </c>
      <c r="I5" s="106">
        <f>EDATE($E$1,5)</f>
        <v>152</v>
      </c>
      <c r="J5" s="106">
        <f>EDATE($E$1,6)</f>
        <v>182</v>
      </c>
      <c r="K5" s="106">
        <f>EDATE($E$1,7)</f>
        <v>213</v>
      </c>
      <c r="L5" s="106">
        <f>EDATE($E$1,8)</f>
        <v>244</v>
      </c>
      <c r="M5" s="106">
        <f>EDATE($E$1,9)</f>
        <v>274</v>
      </c>
      <c r="N5" s="106">
        <f>EDATE($E$1,10)</f>
        <v>305</v>
      </c>
      <c r="O5" s="106">
        <f>EDATE($E$1,11)</f>
        <v>335</v>
      </c>
      <c r="P5" s="108" t="s">
        <v>110</v>
      </c>
      <c r="Q5" s="323"/>
      <c r="R5" s="230" t="s">
        <v>136</v>
      </c>
      <c r="S5" s="231" t="s">
        <v>200</v>
      </c>
      <c r="T5" s="232" t="s">
        <v>111</v>
      </c>
      <c r="U5" s="233" t="s">
        <v>137</v>
      </c>
    </row>
    <row r="6" spans="2:21" ht="27" customHeight="1" thickTop="1">
      <c r="B6" s="73">
        <v>1</v>
      </c>
      <c r="C6" s="75"/>
      <c r="D6" s="76"/>
      <c r="E6" s="77"/>
      <c r="F6" s="77"/>
      <c r="G6" s="77"/>
      <c r="H6" s="77"/>
      <c r="I6" s="77"/>
      <c r="J6" s="77"/>
      <c r="K6" s="77"/>
      <c r="L6" s="77"/>
      <c r="M6" s="77"/>
      <c r="N6" s="77"/>
      <c r="O6" s="78"/>
      <c r="P6" s="101">
        <f t="shared" ref="P6:P53" si="0">SUM(D6:O6)</f>
        <v>0</v>
      </c>
      <c r="Q6" s="102">
        <f>IF(T6="",P6,0)</f>
        <v>0</v>
      </c>
      <c r="R6" s="103" t="e">
        <f t="shared" ref="R6:R37" si="1">IF(T6="",ROUNDDOWN(AVERAGE(D6:O6),1),"")</f>
        <v>#DIV/0!</v>
      </c>
      <c r="S6" s="79"/>
      <c r="T6" s="80"/>
      <c r="U6" s="81"/>
    </row>
    <row r="7" spans="2:21" ht="27" customHeight="1">
      <c r="B7" s="73">
        <v>2</v>
      </c>
      <c r="C7" s="82"/>
      <c r="D7" s="83"/>
      <c r="E7" s="84"/>
      <c r="F7" s="84"/>
      <c r="G7" s="84"/>
      <c r="H7" s="84"/>
      <c r="I7" s="84"/>
      <c r="J7" s="84"/>
      <c r="K7" s="84"/>
      <c r="L7" s="84"/>
      <c r="M7" s="84"/>
      <c r="N7" s="84"/>
      <c r="O7" s="85"/>
      <c r="P7" s="104">
        <f t="shared" si="0"/>
        <v>0</v>
      </c>
      <c r="Q7" s="105">
        <f t="shared" ref="Q7:Q53" si="2">IF(T7="",P7,0)</f>
        <v>0</v>
      </c>
      <c r="R7" s="103" t="e">
        <f t="shared" si="1"/>
        <v>#DIV/0!</v>
      </c>
      <c r="S7" s="86"/>
      <c r="T7" s="80"/>
      <c r="U7" s="81"/>
    </row>
    <row r="8" spans="2:21" ht="27" customHeight="1">
      <c r="B8" s="73">
        <v>3</v>
      </c>
      <c r="C8" s="82"/>
      <c r="D8" s="83"/>
      <c r="E8" s="84"/>
      <c r="F8" s="84"/>
      <c r="G8" s="84"/>
      <c r="H8" s="84"/>
      <c r="I8" s="84"/>
      <c r="J8" s="84"/>
      <c r="K8" s="84"/>
      <c r="L8" s="84"/>
      <c r="M8" s="84"/>
      <c r="N8" s="84"/>
      <c r="O8" s="85"/>
      <c r="P8" s="104">
        <f t="shared" si="0"/>
        <v>0</v>
      </c>
      <c r="Q8" s="105">
        <f t="shared" si="2"/>
        <v>0</v>
      </c>
      <c r="R8" s="103" t="e">
        <f t="shared" si="1"/>
        <v>#DIV/0!</v>
      </c>
      <c r="S8" s="86"/>
      <c r="T8" s="80"/>
      <c r="U8" s="81"/>
    </row>
    <row r="9" spans="2:21" ht="27" customHeight="1">
      <c r="B9" s="73">
        <v>4</v>
      </c>
      <c r="C9" s="82"/>
      <c r="D9" s="83"/>
      <c r="E9" s="84"/>
      <c r="F9" s="84"/>
      <c r="G9" s="84"/>
      <c r="H9" s="84"/>
      <c r="I9" s="84"/>
      <c r="J9" s="84"/>
      <c r="K9" s="84"/>
      <c r="L9" s="84"/>
      <c r="M9" s="84"/>
      <c r="N9" s="84"/>
      <c r="O9" s="85"/>
      <c r="P9" s="104">
        <f t="shared" si="0"/>
        <v>0</v>
      </c>
      <c r="Q9" s="105">
        <f t="shared" si="2"/>
        <v>0</v>
      </c>
      <c r="R9" s="103" t="e">
        <f t="shared" si="1"/>
        <v>#DIV/0!</v>
      </c>
      <c r="S9" s="86"/>
      <c r="T9" s="80"/>
      <c r="U9" s="81"/>
    </row>
    <row r="10" spans="2:21" ht="27" customHeight="1">
      <c r="B10" s="73">
        <v>5</v>
      </c>
      <c r="C10" s="82"/>
      <c r="D10" s="83"/>
      <c r="E10" s="84"/>
      <c r="F10" s="84"/>
      <c r="G10" s="84"/>
      <c r="H10" s="84"/>
      <c r="I10" s="84"/>
      <c r="J10" s="84"/>
      <c r="K10" s="84"/>
      <c r="L10" s="84"/>
      <c r="M10" s="84"/>
      <c r="N10" s="84"/>
      <c r="O10" s="85"/>
      <c r="P10" s="104">
        <f t="shared" si="0"/>
        <v>0</v>
      </c>
      <c r="Q10" s="105">
        <f t="shared" si="2"/>
        <v>0</v>
      </c>
      <c r="R10" s="103" t="e">
        <f t="shared" si="1"/>
        <v>#DIV/0!</v>
      </c>
      <c r="S10" s="86"/>
      <c r="T10" s="80"/>
      <c r="U10" s="81"/>
    </row>
    <row r="11" spans="2:21" ht="27" customHeight="1">
      <c r="B11" s="73">
        <v>6</v>
      </c>
      <c r="C11" s="82"/>
      <c r="D11" s="83"/>
      <c r="E11" s="84"/>
      <c r="F11" s="84"/>
      <c r="G11" s="84"/>
      <c r="H11" s="84"/>
      <c r="I11" s="84"/>
      <c r="J11" s="84"/>
      <c r="K11" s="84"/>
      <c r="L11" s="84"/>
      <c r="M11" s="84"/>
      <c r="N11" s="84"/>
      <c r="O11" s="85"/>
      <c r="P11" s="104">
        <f t="shared" si="0"/>
        <v>0</v>
      </c>
      <c r="Q11" s="105">
        <f t="shared" si="2"/>
        <v>0</v>
      </c>
      <c r="R11" s="103" t="e">
        <f t="shared" si="1"/>
        <v>#DIV/0!</v>
      </c>
      <c r="S11" s="86"/>
      <c r="T11" s="80"/>
      <c r="U11" s="81"/>
    </row>
    <row r="12" spans="2:21" ht="27" customHeight="1">
      <c r="B12" s="73">
        <v>7</v>
      </c>
      <c r="C12" s="82"/>
      <c r="D12" s="83"/>
      <c r="E12" s="84"/>
      <c r="F12" s="84"/>
      <c r="G12" s="84"/>
      <c r="H12" s="84"/>
      <c r="I12" s="84"/>
      <c r="J12" s="84"/>
      <c r="K12" s="84"/>
      <c r="L12" s="84"/>
      <c r="M12" s="84"/>
      <c r="N12" s="84"/>
      <c r="O12" s="85"/>
      <c r="P12" s="104">
        <f t="shared" si="0"/>
        <v>0</v>
      </c>
      <c r="Q12" s="105">
        <f t="shared" si="2"/>
        <v>0</v>
      </c>
      <c r="R12" s="103" t="e">
        <f t="shared" si="1"/>
        <v>#DIV/0!</v>
      </c>
      <c r="S12" s="86"/>
      <c r="T12" s="80"/>
      <c r="U12" s="81"/>
    </row>
    <row r="13" spans="2:21" ht="27" customHeight="1">
      <c r="B13" s="73">
        <v>8</v>
      </c>
      <c r="C13" s="82"/>
      <c r="D13" s="83"/>
      <c r="E13" s="84"/>
      <c r="F13" s="84"/>
      <c r="G13" s="84"/>
      <c r="H13" s="84"/>
      <c r="I13" s="84"/>
      <c r="J13" s="84"/>
      <c r="K13" s="84"/>
      <c r="L13" s="84"/>
      <c r="M13" s="84"/>
      <c r="N13" s="84"/>
      <c r="O13" s="85"/>
      <c r="P13" s="104">
        <f t="shared" si="0"/>
        <v>0</v>
      </c>
      <c r="Q13" s="105">
        <f t="shared" si="2"/>
        <v>0</v>
      </c>
      <c r="R13" s="103" t="e">
        <f t="shared" si="1"/>
        <v>#DIV/0!</v>
      </c>
      <c r="S13" s="86"/>
      <c r="T13" s="80"/>
      <c r="U13" s="81"/>
    </row>
    <row r="14" spans="2:21" ht="27" customHeight="1">
      <c r="B14" s="73">
        <v>9</v>
      </c>
      <c r="C14" s="82"/>
      <c r="D14" s="83"/>
      <c r="E14" s="84"/>
      <c r="F14" s="84"/>
      <c r="G14" s="84"/>
      <c r="H14" s="84"/>
      <c r="I14" s="84"/>
      <c r="J14" s="84"/>
      <c r="K14" s="84"/>
      <c r="L14" s="84"/>
      <c r="M14" s="84"/>
      <c r="N14" s="84"/>
      <c r="O14" s="85"/>
      <c r="P14" s="104">
        <f t="shared" si="0"/>
        <v>0</v>
      </c>
      <c r="Q14" s="105">
        <f t="shared" si="2"/>
        <v>0</v>
      </c>
      <c r="R14" s="103" t="e">
        <f t="shared" si="1"/>
        <v>#DIV/0!</v>
      </c>
      <c r="S14" s="86"/>
      <c r="T14" s="80"/>
      <c r="U14" s="81"/>
    </row>
    <row r="15" spans="2:21" ht="27" customHeight="1">
      <c r="B15" s="73">
        <v>10</v>
      </c>
      <c r="C15" s="82"/>
      <c r="D15" s="83"/>
      <c r="E15" s="84"/>
      <c r="F15" s="84"/>
      <c r="G15" s="84"/>
      <c r="H15" s="84"/>
      <c r="I15" s="84"/>
      <c r="J15" s="84"/>
      <c r="K15" s="84"/>
      <c r="L15" s="84"/>
      <c r="M15" s="84"/>
      <c r="N15" s="84"/>
      <c r="O15" s="85"/>
      <c r="P15" s="104">
        <f t="shared" si="0"/>
        <v>0</v>
      </c>
      <c r="Q15" s="105">
        <f t="shared" si="2"/>
        <v>0</v>
      </c>
      <c r="R15" s="103" t="e">
        <f t="shared" si="1"/>
        <v>#DIV/0!</v>
      </c>
      <c r="S15" s="86"/>
      <c r="T15" s="80"/>
      <c r="U15" s="81"/>
    </row>
    <row r="16" spans="2:21" ht="27" customHeight="1">
      <c r="B16" s="73">
        <v>11</v>
      </c>
      <c r="C16" s="82"/>
      <c r="D16" s="83"/>
      <c r="E16" s="84"/>
      <c r="F16" s="84"/>
      <c r="G16" s="84"/>
      <c r="H16" s="84"/>
      <c r="I16" s="84"/>
      <c r="J16" s="84"/>
      <c r="K16" s="84"/>
      <c r="L16" s="84"/>
      <c r="M16" s="84"/>
      <c r="N16" s="84"/>
      <c r="O16" s="85"/>
      <c r="P16" s="104">
        <f t="shared" si="0"/>
        <v>0</v>
      </c>
      <c r="Q16" s="105">
        <f t="shared" si="2"/>
        <v>0</v>
      </c>
      <c r="R16" s="103" t="e">
        <f t="shared" si="1"/>
        <v>#DIV/0!</v>
      </c>
      <c r="S16" s="86"/>
      <c r="T16" s="80"/>
      <c r="U16" s="81"/>
    </row>
    <row r="17" spans="2:21" ht="27" customHeight="1">
      <c r="B17" s="73">
        <v>12</v>
      </c>
      <c r="C17" s="82"/>
      <c r="D17" s="87"/>
      <c r="E17" s="84"/>
      <c r="F17" s="84"/>
      <c r="G17" s="84"/>
      <c r="H17" s="84"/>
      <c r="I17" s="84"/>
      <c r="J17" s="84"/>
      <c r="K17" s="84"/>
      <c r="L17" s="84"/>
      <c r="M17" s="84"/>
      <c r="N17" s="84"/>
      <c r="O17" s="85"/>
      <c r="P17" s="104">
        <f t="shared" si="0"/>
        <v>0</v>
      </c>
      <c r="Q17" s="105">
        <f t="shared" si="2"/>
        <v>0</v>
      </c>
      <c r="R17" s="103" t="e">
        <f t="shared" si="1"/>
        <v>#DIV/0!</v>
      </c>
      <c r="S17" s="86"/>
      <c r="T17" s="80"/>
      <c r="U17" s="81"/>
    </row>
    <row r="18" spans="2:21" ht="27" customHeight="1">
      <c r="B18" s="73">
        <v>13</v>
      </c>
      <c r="C18" s="82"/>
      <c r="D18" s="83"/>
      <c r="E18" s="84"/>
      <c r="F18" s="84"/>
      <c r="G18" s="84"/>
      <c r="H18" s="84"/>
      <c r="I18" s="84"/>
      <c r="J18" s="84"/>
      <c r="K18" s="84"/>
      <c r="L18" s="84"/>
      <c r="M18" s="84"/>
      <c r="N18" s="84"/>
      <c r="O18" s="85"/>
      <c r="P18" s="104">
        <f t="shared" si="0"/>
        <v>0</v>
      </c>
      <c r="Q18" s="105">
        <f t="shared" si="2"/>
        <v>0</v>
      </c>
      <c r="R18" s="103" t="e">
        <f t="shared" si="1"/>
        <v>#DIV/0!</v>
      </c>
      <c r="S18" s="86"/>
      <c r="T18" s="80"/>
      <c r="U18" s="81"/>
    </row>
    <row r="19" spans="2:21" ht="27" customHeight="1">
      <c r="B19" s="73">
        <v>14</v>
      </c>
      <c r="C19" s="88"/>
      <c r="D19" s="83"/>
      <c r="E19" s="84"/>
      <c r="F19" s="84"/>
      <c r="G19" s="84"/>
      <c r="H19" s="84"/>
      <c r="I19" s="84"/>
      <c r="J19" s="84"/>
      <c r="K19" s="84"/>
      <c r="L19" s="84"/>
      <c r="M19" s="84"/>
      <c r="N19" s="84"/>
      <c r="O19" s="85"/>
      <c r="P19" s="104">
        <f t="shared" si="0"/>
        <v>0</v>
      </c>
      <c r="Q19" s="105">
        <f t="shared" si="2"/>
        <v>0</v>
      </c>
      <c r="R19" s="103" t="e">
        <f t="shared" si="1"/>
        <v>#DIV/0!</v>
      </c>
      <c r="S19" s="86"/>
      <c r="T19" s="80"/>
      <c r="U19" s="81"/>
    </row>
    <row r="20" spans="2:21" ht="27" customHeight="1">
      <c r="B20" s="73">
        <v>15</v>
      </c>
      <c r="C20" s="88"/>
      <c r="D20" s="83"/>
      <c r="E20" s="84"/>
      <c r="F20" s="84"/>
      <c r="G20" s="84"/>
      <c r="H20" s="84"/>
      <c r="I20" s="84"/>
      <c r="J20" s="84"/>
      <c r="K20" s="84"/>
      <c r="L20" s="84"/>
      <c r="M20" s="84"/>
      <c r="N20" s="84"/>
      <c r="O20" s="85"/>
      <c r="P20" s="104">
        <f t="shared" si="0"/>
        <v>0</v>
      </c>
      <c r="Q20" s="105">
        <f t="shared" si="2"/>
        <v>0</v>
      </c>
      <c r="R20" s="103" t="e">
        <f t="shared" si="1"/>
        <v>#DIV/0!</v>
      </c>
      <c r="S20" s="86"/>
      <c r="T20" s="80"/>
      <c r="U20" s="81"/>
    </row>
    <row r="21" spans="2:21" ht="27" customHeight="1">
      <c r="B21" s="73">
        <v>16</v>
      </c>
      <c r="C21" s="88"/>
      <c r="D21" s="83"/>
      <c r="E21" s="84"/>
      <c r="F21" s="84"/>
      <c r="G21" s="84"/>
      <c r="H21" s="84"/>
      <c r="I21" s="84"/>
      <c r="J21" s="84"/>
      <c r="K21" s="84"/>
      <c r="L21" s="84"/>
      <c r="M21" s="84"/>
      <c r="N21" s="84"/>
      <c r="O21" s="85"/>
      <c r="P21" s="104">
        <f t="shared" si="0"/>
        <v>0</v>
      </c>
      <c r="Q21" s="105">
        <f t="shared" si="2"/>
        <v>0</v>
      </c>
      <c r="R21" s="103" t="e">
        <f t="shared" si="1"/>
        <v>#DIV/0!</v>
      </c>
      <c r="S21" s="86"/>
      <c r="T21" s="80"/>
      <c r="U21" s="81"/>
    </row>
    <row r="22" spans="2:21" ht="27" customHeight="1">
      <c r="B22" s="73">
        <v>17</v>
      </c>
      <c r="C22" s="88"/>
      <c r="D22" s="83"/>
      <c r="E22" s="84"/>
      <c r="F22" s="84"/>
      <c r="G22" s="84"/>
      <c r="H22" s="84"/>
      <c r="I22" s="84"/>
      <c r="J22" s="84"/>
      <c r="K22" s="84"/>
      <c r="L22" s="84"/>
      <c r="M22" s="84"/>
      <c r="N22" s="84"/>
      <c r="O22" s="85"/>
      <c r="P22" s="104">
        <f t="shared" si="0"/>
        <v>0</v>
      </c>
      <c r="Q22" s="105">
        <f t="shared" si="2"/>
        <v>0</v>
      </c>
      <c r="R22" s="103" t="e">
        <f t="shared" si="1"/>
        <v>#DIV/0!</v>
      </c>
      <c r="S22" s="86"/>
      <c r="T22" s="80"/>
      <c r="U22" s="81"/>
    </row>
    <row r="23" spans="2:21" ht="27" customHeight="1">
      <c r="B23" s="73">
        <v>18</v>
      </c>
      <c r="C23" s="88"/>
      <c r="D23" s="83"/>
      <c r="E23" s="84"/>
      <c r="F23" s="84"/>
      <c r="G23" s="84"/>
      <c r="H23" s="84"/>
      <c r="I23" s="84"/>
      <c r="J23" s="84"/>
      <c r="K23" s="84"/>
      <c r="L23" s="84"/>
      <c r="M23" s="84"/>
      <c r="N23" s="84"/>
      <c r="O23" s="85"/>
      <c r="P23" s="104">
        <f t="shared" si="0"/>
        <v>0</v>
      </c>
      <c r="Q23" s="105">
        <f t="shared" si="2"/>
        <v>0</v>
      </c>
      <c r="R23" s="103" t="e">
        <f t="shared" si="1"/>
        <v>#DIV/0!</v>
      </c>
      <c r="S23" s="86"/>
      <c r="T23" s="80"/>
      <c r="U23" s="81"/>
    </row>
    <row r="24" spans="2:21" ht="27" customHeight="1">
      <c r="B24" s="73">
        <v>19</v>
      </c>
      <c r="C24" s="88"/>
      <c r="D24" s="83"/>
      <c r="E24" s="84"/>
      <c r="F24" s="84"/>
      <c r="G24" s="84"/>
      <c r="H24" s="84"/>
      <c r="I24" s="84"/>
      <c r="J24" s="84"/>
      <c r="K24" s="84"/>
      <c r="L24" s="84"/>
      <c r="M24" s="84"/>
      <c r="N24" s="84"/>
      <c r="O24" s="85"/>
      <c r="P24" s="104">
        <f t="shared" si="0"/>
        <v>0</v>
      </c>
      <c r="Q24" s="105">
        <f t="shared" si="2"/>
        <v>0</v>
      </c>
      <c r="R24" s="103" t="e">
        <f t="shared" si="1"/>
        <v>#DIV/0!</v>
      </c>
      <c r="S24" s="86"/>
      <c r="T24" s="80"/>
      <c r="U24" s="81"/>
    </row>
    <row r="25" spans="2:21" ht="27" customHeight="1">
      <c r="B25" s="73">
        <v>20</v>
      </c>
      <c r="C25" s="88"/>
      <c r="D25" s="83"/>
      <c r="E25" s="84"/>
      <c r="F25" s="84"/>
      <c r="G25" s="84"/>
      <c r="H25" s="84"/>
      <c r="I25" s="84"/>
      <c r="J25" s="84"/>
      <c r="K25" s="84"/>
      <c r="L25" s="84"/>
      <c r="M25" s="84"/>
      <c r="N25" s="84"/>
      <c r="O25" s="85"/>
      <c r="P25" s="104">
        <f t="shared" si="0"/>
        <v>0</v>
      </c>
      <c r="Q25" s="105">
        <f t="shared" si="2"/>
        <v>0</v>
      </c>
      <c r="R25" s="103" t="e">
        <f t="shared" si="1"/>
        <v>#DIV/0!</v>
      </c>
      <c r="S25" s="86"/>
      <c r="T25" s="80"/>
      <c r="U25" s="81"/>
    </row>
    <row r="26" spans="2:21" ht="27" customHeight="1">
      <c r="B26" s="73">
        <v>21</v>
      </c>
      <c r="C26" s="88"/>
      <c r="D26" s="83"/>
      <c r="E26" s="84"/>
      <c r="F26" s="84"/>
      <c r="G26" s="84"/>
      <c r="H26" s="84"/>
      <c r="I26" s="84"/>
      <c r="J26" s="84"/>
      <c r="K26" s="84"/>
      <c r="L26" s="84"/>
      <c r="M26" s="84"/>
      <c r="N26" s="84"/>
      <c r="O26" s="85"/>
      <c r="P26" s="104">
        <f t="shared" si="0"/>
        <v>0</v>
      </c>
      <c r="Q26" s="105">
        <f t="shared" si="2"/>
        <v>0</v>
      </c>
      <c r="R26" s="103" t="e">
        <f t="shared" si="1"/>
        <v>#DIV/0!</v>
      </c>
      <c r="S26" s="86"/>
      <c r="T26" s="80"/>
      <c r="U26" s="81"/>
    </row>
    <row r="27" spans="2:21" ht="27" customHeight="1">
      <c r="B27" s="73">
        <v>22</v>
      </c>
      <c r="C27" s="88"/>
      <c r="D27" s="83"/>
      <c r="E27" s="84"/>
      <c r="F27" s="84"/>
      <c r="G27" s="84"/>
      <c r="H27" s="84"/>
      <c r="I27" s="84"/>
      <c r="J27" s="84"/>
      <c r="K27" s="84"/>
      <c r="L27" s="84"/>
      <c r="M27" s="84"/>
      <c r="N27" s="84"/>
      <c r="O27" s="85"/>
      <c r="P27" s="104">
        <f t="shared" si="0"/>
        <v>0</v>
      </c>
      <c r="Q27" s="105">
        <f t="shared" si="2"/>
        <v>0</v>
      </c>
      <c r="R27" s="103" t="e">
        <f t="shared" si="1"/>
        <v>#DIV/0!</v>
      </c>
      <c r="S27" s="86"/>
      <c r="T27" s="80"/>
      <c r="U27" s="81"/>
    </row>
    <row r="28" spans="2:21" ht="27" customHeight="1">
      <c r="B28" s="73">
        <v>23</v>
      </c>
      <c r="C28" s="88"/>
      <c r="D28" s="83"/>
      <c r="E28" s="84"/>
      <c r="F28" s="84"/>
      <c r="G28" s="84"/>
      <c r="H28" s="84"/>
      <c r="I28" s="84"/>
      <c r="J28" s="84"/>
      <c r="K28" s="84"/>
      <c r="L28" s="84"/>
      <c r="M28" s="84"/>
      <c r="N28" s="84"/>
      <c r="O28" s="85"/>
      <c r="P28" s="104">
        <f t="shared" si="0"/>
        <v>0</v>
      </c>
      <c r="Q28" s="105">
        <f t="shared" si="2"/>
        <v>0</v>
      </c>
      <c r="R28" s="103" t="e">
        <f t="shared" si="1"/>
        <v>#DIV/0!</v>
      </c>
      <c r="S28" s="86"/>
      <c r="T28" s="80"/>
      <c r="U28" s="81"/>
    </row>
    <row r="29" spans="2:21" ht="27" customHeight="1">
      <c r="B29" s="73">
        <v>24</v>
      </c>
      <c r="C29" s="88"/>
      <c r="D29" s="83"/>
      <c r="E29" s="84"/>
      <c r="F29" s="84"/>
      <c r="G29" s="84"/>
      <c r="H29" s="84"/>
      <c r="I29" s="84"/>
      <c r="J29" s="84"/>
      <c r="K29" s="84"/>
      <c r="L29" s="84"/>
      <c r="M29" s="84"/>
      <c r="N29" s="84"/>
      <c r="O29" s="85"/>
      <c r="P29" s="104">
        <f t="shared" si="0"/>
        <v>0</v>
      </c>
      <c r="Q29" s="105">
        <f t="shared" si="2"/>
        <v>0</v>
      </c>
      <c r="R29" s="103" t="e">
        <f t="shared" si="1"/>
        <v>#DIV/0!</v>
      </c>
      <c r="S29" s="86"/>
      <c r="T29" s="80"/>
      <c r="U29" s="81"/>
    </row>
    <row r="30" spans="2:21" ht="27" customHeight="1">
      <c r="B30" s="73">
        <v>25</v>
      </c>
      <c r="C30" s="88"/>
      <c r="D30" s="83"/>
      <c r="E30" s="84"/>
      <c r="F30" s="84"/>
      <c r="G30" s="84"/>
      <c r="H30" s="84"/>
      <c r="I30" s="84"/>
      <c r="J30" s="84"/>
      <c r="K30" s="84"/>
      <c r="L30" s="84"/>
      <c r="M30" s="84"/>
      <c r="N30" s="84"/>
      <c r="O30" s="85"/>
      <c r="P30" s="104">
        <f t="shared" si="0"/>
        <v>0</v>
      </c>
      <c r="Q30" s="105">
        <f t="shared" si="2"/>
        <v>0</v>
      </c>
      <c r="R30" s="103" t="e">
        <f t="shared" si="1"/>
        <v>#DIV/0!</v>
      </c>
      <c r="S30" s="86"/>
      <c r="T30" s="80"/>
      <c r="U30" s="81"/>
    </row>
    <row r="31" spans="2:21" ht="27" customHeight="1">
      <c r="B31" s="73">
        <v>26</v>
      </c>
      <c r="C31" s="88"/>
      <c r="D31" s="83"/>
      <c r="E31" s="84"/>
      <c r="F31" s="84"/>
      <c r="G31" s="84"/>
      <c r="H31" s="84"/>
      <c r="I31" s="84"/>
      <c r="J31" s="84"/>
      <c r="K31" s="84"/>
      <c r="L31" s="84"/>
      <c r="M31" s="84"/>
      <c r="N31" s="84"/>
      <c r="O31" s="85"/>
      <c r="P31" s="104">
        <f t="shared" si="0"/>
        <v>0</v>
      </c>
      <c r="Q31" s="105">
        <f t="shared" si="2"/>
        <v>0</v>
      </c>
      <c r="R31" s="103" t="e">
        <f t="shared" si="1"/>
        <v>#DIV/0!</v>
      </c>
      <c r="S31" s="86"/>
      <c r="T31" s="80"/>
      <c r="U31" s="81"/>
    </row>
    <row r="32" spans="2:21" ht="27" customHeight="1">
      <c r="B32" s="73">
        <v>27</v>
      </c>
      <c r="C32" s="88"/>
      <c r="D32" s="83"/>
      <c r="E32" s="84"/>
      <c r="F32" s="84"/>
      <c r="G32" s="84"/>
      <c r="H32" s="84"/>
      <c r="I32" s="84"/>
      <c r="J32" s="84"/>
      <c r="K32" s="84"/>
      <c r="L32" s="84"/>
      <c r="M32" s="84"/>
      <c r="N32" s="84"/>
      <c r="O32" s="85"/>
      <c r="P32" s="104">
        <f t="shared" si="0"/>
        <v>0</v>
      </c>
      <c r="Q32" s="105">
        <f t="shared" si="2"/>
        <v>0</v>
      </c>
      <c r="R32" s="103" t="e">
        <f t="shared" si="1"/>
        <v>#DIV/0!</v>
      </c>
      <c r="S32" s="86"/>
      <c r="T32" s="80"/>
      <c r="U32" s="81"/>
    </row>
    <row r="33" spans="2:21" ht="27" customHeight="1">
      <c r="B33" s="73">
        <v>28</v>
      </c>
      <c r="C33" s="88"/>
      <c r="D33" s="83"/>
      <c r="E33" s="84"/>
      <c r="F33" s="84"/>
      <c r="G33" s="84"/>
      <c r="H33" s="84"/>
      <c r="I33" s="84"/>
      <c r="J33" s="84"/>
      <c r="K33" s="84"/>
      <c r="L33" s="84"/>
      <c r="M33" s="84"/>
      <c r="N33" s="84"/>
      <c r="O33" s="85"/>
      <c r="P33" s="104">
        <f t="shared" si="0"/>
        <v>0</v>
      </c>
      <c r="Q33" s="105">
        <f t="shared" si="2"/>
        <v>0</v>
      </c>
      <c r="R33" s="103" t="e">
        <f t="shared" si="1"/>
        <v>#DIV/0!</v>
      </c>
      <c r="S33" s="86"/>
      <c r="T33" s="80"/>
      <c r="U33" s="81"/>
    </row>
    <row r="34" spans="2:21" ht="27" customHeight="1">
      <c r="B34" s="73">
        <v>29</v>
      </c>
      <c r="C34" s="88"/>
      <c r="D34" s="83"/>
      <c r="E34" s="84"/>
      <c r="F34" s="84"/>
      <c r="G34" s="84"/>
      <c r="H34" s="84"/>
      <c r="I34" s="84"/>
      <c r="J34" s="84"/>
      <c r="K34" s="84"/>
      <c r="L34" s="84"/>
      <c r="M34" s="84"/>
      <c r="N34" s="84"/>
      <c r="O34" s="85"/>
      <c r="P34" s="104">
        <f t="shared" si="0"/>
        <v>0</v>
      </c>
      <c r="Q34" s="105">
        <f t="shared" si="2"/>
        <v>0</v>
      </c>
      <c r="R34" s="103" t="e">
        <f t="shared" si="1"/>
        <v>#DIV/0!</v>
      </c>
      <c r="S34" s="86"/>
      <c r="T34" s="80"/>
      <c r="U34" s="81"/>
    </row>
    <row r="35" spans="2:21" ht="27" customHeight="1">
      <c r="B35" s="73">
        <v>30</v>
      </c>
      <c r="C35" s="88"/>
      <c r="D35" s="83"/>
      <c r="E35" s="84"/>
      <c r="F35" s="84"/>
      <c r="G35" s="84"/>
      <c r="H35" s="84"/>
      <c r="I35" s="84"/>
      <c r="J35" s="84"/>
      <c r="K35" s="84"/>
      <c r="L35" s="84"/>
      <c r="M35" s="84"/>
      <c r="N35" s="84"/>
      <c r="O35" s="85"/>
      <c r="P35" s="104">
        <f t="shared" si="0"/>
        <v>0</v>
      </c>
      <c r="Q35" s="105">
        <f t="shared" si="2"/>
        <v>0</v>
      </c>
      <c r="R35" s="103" t="e">
        <f t="shared" si="1"/>
        <v>#DIV/0!</v>
      </c>
      <c r="S35" s="86"/>
      <c r="T35" s="80"/>
      <c r="U35" s="81"/>
    </row>
    <row r="36" spans="2:21" ht="27" customHeight="1">
      <c r="B36" s="73">
        <v>31</v>
      </c>
      <c r="C36" s="88"/>
      <c r="D36" s="83"/>
      <c r="E36" s="84"/>
      <c r="F36" s="84"/>
      <c r="G36" s="84"/>
      <c r="H36" s="84"/>
      <c r="I36" s="84"/>
      <c r="J36" s="84"/>
      <c r="K36" s="84"/>
      <c r="L36" s="84"/>
      <c r="M36" s="84"/>
      <c r="N36" s="84"/>
      <c r="O36" s="85"/>
      <c r="P36" s="104">
        <f t="shared" si="0"/>
        <v>0</v>
      </c>
      <c r="Q36" s="105">
        <f t="shared" si="2"/>
        <v>0</v>
      </c>
      <c r="R36" s="103" t="e">
        <f t="shared" si="1"/>
        <v>#DIV/0!</v>
      </c>
      <c r="S36" s="86"/>
      <c r="T36" s="80"/>
      <c r="U36" s="81"/>
    </row>
    <row r="37" spans="2:21" ht="27" customHeight="1">
      <c r="B37" s="73">
        <v>32</v>
      </c>
      <c r="C37" s="88"/>
      <c r="D37" s="83"/>
      <c r="E37" s="84"/>
      <c r="F37" s="84"/>
      <c r="G37" s="84"/>
      <c r="H37" s="84"/>
      <c r="I37" s="84"/>
      <c r="J37" s="84"/>
      <c r="K37" s="84"/>
      <c r="L37" s="84"/>
      <c r="M37" s="84"/>
      <c r="N37" s="84"/>
      <c r="O37" s="85"/>
      <c r="P37" s="104">
        <f t="shared" si="0"/>
        <v>0</v>
      </c>
      <c r="Q37" s="105">
        <f t="shared" si="2"/>
        <v>0</v>
      </c>
      <c r="R37" s="103" t="e">
        <f t="shared" si="1"/>
        <v>#DIV/0!</v>
      </c>
      <c r="S37" s="86"/>
      <c r="T37" s="80"/>
      <c r="U37" s="81"/>
    </row>
    <row r="38" spans="2:21" ht="27" customHeight="1">
      <c r="B38" s="73">
        <v>33</v>
      </c>
      <c r="C38" s="88"/>
      <c r="D38" s="83"/>
      <c r="E38" s="84"/>
      <c r="F38" s="84"/>
      <c r="G38" s="84"/>
      <c r="H38" s="84"/>
      <c r="I38" s="84"/>
      <c r="J38" s="84"/>
      <c r="K38" s="84"/>
      <c r="L38" s="84"/>
      <c r="M38" s="84"/>
      <c r="N38" s="84"/>
      <c r="O38" s="85"/>
      <c r="P38" s="104">
        <f t="shared" si="0"/>
        <v>0</v>
      </c>
      <c r="Q38" s="105">
        <f t="shared" si="2"/>
        <v>0</v>
      </c>
      <c r="R38" s="103" t="e">
        <f t="shared" ref="R38:R69" si="3">IF(T38="",ROUNDDOWN(AVERAGE(D38:O38),1),"")</f>
        <v>#DIV/0!</v>
      </c>
      <c r="S38" s="86"/>
      <c r="T38" s="80"/>
      <c r="U38" s="81"/>
    </row>
    <row r="39" spans="2:21" ht="27" customHeight="1">
      <c r="B39" s="73">
        <v>34</v>
      </c>
      <c r="C39" s="88"/>
      <c r="D39" s="83"/>
      <c r="E39" s="84"/>
      <c r="F39" s="84"/>
      <c r="G39" s="84"/>
      <c r="H39" s="84"/>
      <c r="I39" s="84"/>
      <c r="J39" s="84"/>
      <c r="K39" s="84"/>
      <c r="L39" s="84"/>
      <c r="M39" s="84"/>
      <c r="N39" s="84"/>
      <c r="O39" s="85"/>
      <c r="P39" s="104">
        <f t="shared" si="0"/>
        <v>0</v>
      </c>
      <c r="Q39" s="105">
        <f t="shared" si="2"/>
        <v>0</v>
      </c>
      <c r="R39" s="103" t="e">
        <f t="shared" si="3"/>
        <v>#DIV/0!</v>
      </c>
      <c r="S39" s="86"/>
      <c r="T39" s="80"/>
      <c r="U39" s="81"/>
    </row>
    <row r="40" spans="2:21" ht="27" customHeight="1">
      <c r="B40" s="73">
        <v>35</v>
      </c>
      <c r="C40" s="88"/>
      <c r="D40" s="83"/>
      <c r="E40" s="84"/>
      <c r="F40" s="84"/>
      <c r="G40" s="84"/>
      <c r="H40" s="84"/>
      <c r="I40" s="84"/>
      <c r="J40" s="84"/>
      <c r="K40" s="84"/>
      <c r="L40" s="84"/>
      <c r="M40" s="84"/>
      <c r="N40" s="84"/>
      <c r="O40" s="85"/>
      <c r="P40" s="104">
        <f t="shared" si="0"/>
        <v>0</v>
      </c>
      <c r="Q40" s="105">
        <f t="shared" si="2"/>
        <v>0</v>
      </c>
      <c r="R40" s="103" t="e">
        <f t="shared" si="3"/>
        <v>#DIV/0!</v>
      </c>
      <c r="S40" s="86"/>
      <c r="T40" s="80"/>
      <c r="U40" s="81"/>
    </row>
    <row r="41" spans="2:21" ht="27" customHeight="1">
      <c r="B41" s="73">
        <v>36</v>
      </c>
      <c r="C41" s="88"/>
      <c r="D41" s="83"/>
      <c r="E41" s="84"/>
      <c r="F41" s="84"/>
      <c r="G41" s="84"/>
      <c r="H41" s="84"/>
      <c r="I41" s="84"/>
      <c r="J41" s="84"/>
      <c r="K41" s="84"/>
      <c r="L41" s="84"/>
      <c r="M41" s="84"/>
      <c r="N41" s="84"/>
      <c r="O41" s="85"/>
      <c r="P41" s="104">
        <f t="shared" si="0"/>
        <v>0</v>
      </c>
      <c r="Q41" s="105">
        <f t="shared" si="2"/>
        <v>0</v>
      </c>
      <c r="R41" s="103" t="e">
        <f t="shared" si="3"/>
        <v>#DIV/0!</v>
      </c>
      <c r="S41" s="86"/>
      <c r="T41" s="80"/>
      <c r="U41" s="81"/>
    </row>
    <row r="42" spans="2:21" ht="27" customHeight="1">
      <c r="B42" s="73">
        <v>37</v>
      </c>
      <c r="C42" s="88"/>
      <c r="D42" s="83"/>
      <c r="E42" s="84"/>
      <c r="F42" s="84"/>
      <c r="G42" s="84"/>
      <c r="H42" s="84"/>
      <c r="I42" s="84"/>
      <c r="J42" s="84"/>
      <c r="K42" s="84"/>
      <c r="L42" s="84"/>
      <c r="M42" s="84"/>
      <c r="N42" s="84"/>
      <c r="O42" s="85"/>
      <c r="P42" s="104">
        <f t="shared" si="0"/>
        <v>0</v>
      </c>
      <c r="Q42" s="105">
        <f t="shared" si="2"/>
        <v>0</v>
      </c>
      <c r="R42" s="103" t="e">
        <f t="shared" si="3"/>
        <v>#DIV/0!</v>
      </c>
      <c r="S42" s="86"/>
      <c r="T42" s="80"/>
      <c r="U42" s="81"/>
    </row>
    <row r="43" spans="2:21" ht="27" customHeight="1">
      <c r="B43" s="73">
        <v>38</v>
      </c>
      <c r="C43" s="88"/>
      <c r="D43" s="83"/>
      <c r="E43" s="84"/>
      <c r="F43" s="84"/>
      <c r="G43" s="84"/>
      <c r="H43" s="84"/>
      <c r="I43" s="84"/>
      <c r="J43" s="84"/>
      <c r="K43" s="84"/>
      <c r="L43" s="84"/>
      <c r="M43" s="84"/>
      <c r="N43" s="84"/>
      <c r="O43" s="85"/>
      <c r="P43" s="104">
        <f t="shared" si="0"/>
        <v>0</v>
      </c>
      <c r="Q43" s="105">
        <f t="shared" si="2"/>
        <v>0</v>
      </c>
      <c r="R43" s="103" t="e">
        <f t="shared" si="3"/>
        <v>#DIV/0!</v>
      </c>
      <c r="S43" s="86"/>
      <c r="T43" s="80"/>
      <c r="U43" s="81"/>
    </row>
    <row r="44" spans="2:21" ht="27" customHeight="1">
      <c r="B44" s="73">
        <v>39</v>
      </c>
      <c r="C44" s="88"/>
      <c r="D44" s="83"/>
      <c r="E44" s="84"/>
      <c r="F44" s="84"/>
      <c r="G44" s="84"/>
      <c r="H44" s="84"/>
      <c r="I44" s="84"/>
      <c r="J44" s="84"/>
      <c r="K44" s="84"/>
      <c r="L44" s="84"/>
      <c r="M44" s="84"/>
      <c r="N44" s="84"/>
      <c r="O44" s="85"/>
      <c r="P44" s="104">
        <f t="shared" si="0"/>
        <v>0</v>
      </c>
      <c r="Q44" s="105">
        <f t="shared" si="2"/>
        <v>0</v>
      </c>
      <c r="R44" s="103" t="e">
        <f t="shared" si="3"/>
        <v>#DIV/0!</v>
      </c>
      <c r="S44" s="86"/>
      <c r="T44" s="80"/>
      <c r="U44" s="81"/>
    </row>
    <row r="45" spans="2:21" ht="27" customHeight="1">
      <c r="B45" s="73">
        <v>40</v>
      </c>
      <c r="C45" s="88"/>
      <c r="D45" s="83"/>
      <c r="E45" s="84"/>
      <c r="F45" s="84"/>
      <c r="G45" s="84"/>
      <c r="H45" s="84"/>
      <c r="I45" s="84"/>
      <c r="J45" s="84"/>
      <c r="K45" s="84"/>
      <c r="L45" s="84"/>
      <c r="M45" s="84"/>
      <c r="N45" s="84"/>
      <c r="O45" s="85"/>
      <c r="P45" s="104">
        <f t="shared" si="0"/>
        <v>0</v>
      </c>
      <c r="Q45" s="105">
        <f t="shared" si="2"/>
        <v>0</v>
      </c>
      <c r="R45" s="103" t="e">
        <f t="shared" si="3"/>
        <v>#DIV/0!</v>
      </c>
      <c r="S45" s="86"/>
      <c r="T45" s="80"/>
      <c r="U45" s="81"/>
    </row>
    <row r="46" spans="2:21" ht="27" customHeight="1">
      <c r="B46" s="73">
        <v>41</v>
      </c>
      <c r="C46" s="88"/>
      <c r="D46" s="83"/>
      <c r="E46" s="84"/>
      <c r="F46" s="84"/>
      <c r="G46" s="84"/>
      <c r="H46" s="84"/>
      <c r="I46" s="84"/>
      <c r="J46" s="84"/>
      <c r="K46" s="84"/>
      <c r="L46" s="84"/>
      <c r="M46" s="84"/>
      <c r="N46" s="84"/>
      <c r="O46" s="85"/>
      <c r="P46" s="104">
        <f t="shared" si="0"/>
        <v>0</v>
      </c>
      <c r="Q46" s="105">
        <f t="shared" si="2"/>
        <v>0</v>
      </c>
      <c r="R46" s="103" t="e">
        <f t="shared" si="3"/>
        <v>#DIV/0!</v>
      </c>
      <c r="S46" s="86"/>
      <c r="T46" s="80"/>
      <c r="U46" s="81"/>
    </row>
    <row r="47" spans="2:21" ht="27" customHeight="1">
      <c r="B47" s="73">
        <v>42</v>
      </c>
      <c r="C47" s="88"/>
      <c r="D47" s="83"/>
      <c r="E47" s="84"/>
      <c r="F47" s="84"/>
      <c r="G47" s="84"/>
      <c r="H47" s="84"/>
      <c r="I47" s="84"/>
      <c r="J47" s="84"/>
      <c r="K47" s="84"/>
      <c r="L47" s="84"/>
      <c r="M47" s="84"/>
      <c r="N47" s="84"/>
      <c r="O47" s="85"/>
      <c r="P47" s="104">
        <f t="shared" si="0"/>
        <v>0</v>
      </c>
      <c r="Q47" s="105">
        <f t="shared" si="2"/>
        <v>0</v>
      </c>
      <c r="R47" s="103" t="e">
        <f t="shared" si="3"/>
        <v>#DIV/0!</v>
      </c>
      <c r="S47" s="86"/>
      <c r="T47" s="80"/>
      <c r="U47" s="81"/>
    </row>
    <row r="48" spans="2:21" ht="27" customHeight="1">
      <c r="B48" s="73">
        <v>43</v>
      </c>
      <c r="C48" s="88"/>
      <c r="D48" s="83"/>
      <c r="E48" s="84"/>
      <c r="F48" s="84"/>
      <c r="G48" s="84"/>
      <c r="H48" s="84"/>
      <c r="I48" s="84"/>
      <c r="J48" s="84"/>
      <c r="K48" s="84"/>
      <c r="L48" s="84"/>
      <c r="M48" s="84"/>
      <c r="N48" s="84"/>
      <c r="O48" s="85"/>
      <c r="P48" s="104">
        <f t="shared" si="0"/>
        <v>0</v>
      </c>
      <c r="Q48" s="105">
        <f t="shared" si="2"/>
        <v>0</v>
      </c>
      <c r="R48" s="103" t="e">
        <f t="shared" si="3"/>
        <v>#DIV/0!</v>
      </c>
      <c r="S48" s="86"/>
      <c r="T48" s="80"/>
      <c r="U48" s="81"/>
    </row>
    <row r="49" spans="2:21" ht="27" customHeight="1">
      <c r="B49" s="73">
        <v>44</v>
      </c>
      <c r="C49" s="88"/>
      <c r="D49" s="83"/>
      <c r="E49" s="84"/>
      <c r="F49" s="84"/>
      <c r="G49" s="84"/>
      <c r="H49" s="84"/>
      <c r="I49" s="84"/>
      <c r="J49" s="84"/>
      <c r="K49" s="84"/>
      <c r="L49" s="84"/>
      <c r="M49" s="84"/>
      <c r="N49" s="84"/>
      <c r="O49" s="85"/>
      <c r="P49" s="104">
        <f t="shared" si="0"/>
        <v>0</v>
      </c>
      <c r="Q49" s="105">
        <f t="shared" si="2"/>
        <v>0</v>
      </c>
      <c r="R49" s="103" t="e">
        <f t="shared" si="3"/>
        <v>#DIV/0!</v>
      </c>
      <c r="S49" s="86"/>
      <c r="T49" s="80"/>
      <c r="U49" s="81"/>
    </row>
    <row r="50" spans="2:21" ht="27" customHeight="1">
      <c r="B50" s="73">
        <v>45</v>
      </c>
      <c r="C50" s="88"/>
      <c r="D50" s="83"/>
      <c r="E50" s="84"/>
      <c r="F50" s="84"/>
      <c r="G50" s="84"/>
      <c r="H50" s="84"/>
      <c r="I50" s="84"/>
      <c r="J50" s="84"/>
      <c r="K50" s="84"/>
      <c r="L50" s="84"/>
      <c r="M50" s="84"/>
      <c r="N50" s="84"/>
      <c r="O50" s="85"/>
      <c r="P50" s="104">
        <f t="shared" si="0"/>
        <v>0</v>
      </c>
      <c r="Q50" s="105">
        <f t="shared" si="2"/>
        <v>0</v>
      </c>
      <c r="R50" s="103" t="e">
        <f t="shared" si="3"/>
        <v>#DIV/0!</v>
      </c>
      <c r="S50" s="86"/>
      <c r="T50" s="80"/>
      <c r="U50" s="81"/>
    </row>
    <row r="51" spans="2:21" ht="27" customHeight="1">
      <c r="B51" s="73">
        <v>46</v>
      </c>
      <c r="C51" s="88"/>
      <c r="D51" s="83"/>
      <c r="E51" s="84"/>
      <c r="F51" s="84"/>
      <c r="G51" s="84"/>
      <c r="H51" s="84"/>
      <c r="I51" s="84"/>
      <c r="J51" s="84"/>
      <c r="K51" s="84"/>
      <c r="L51" s="84"/>
      <c r="M51" s="84"/>
      <c r="N51" s="84"/>
      <c r="O51" s="85"/>
      <c r="P51" s="104">
        <f t="shared" si="0"/>
        <v>0</v>
      </c>
      <c r="Q51" s="105">
        <f t="shared" si="2"/>
        <v>0</v>
      </c>
      <c r="R51" s="103" t="e">
        <f t="shared" si="3"/>
        <v>#DIV/0!</v>
      </c>
      <c r="S51" s="86"/>
      <c r="T51" s="80"/>
      <c r="U51" s="81"/>
    </row>
    <row r="52" spans="2:21" ht="27" customHeight="1">
      <c r="B52" s="73">
        <v>47</v>
      </c>
      <c r="C52" s="88"/>
      <c r="D52" s="89"/>
      <c r="E52" s="84"/>
      <c r="F52" s="84"/>
      <c r="G52" s="84"/>
      <c r="H52" s="84"/>
      <c r="I52" s="84"/>
      <c r="J52" s="84"/>
      <c r="K52" s="84"/>
      <c r="L52" s="84"/>
      <c r="M52" s="84"/>
      <c r="N52" s="84"/>
      <c r="O52" s="85"/>
      <c r="P52" s="104">
        <f t="shared" si="0"/>
        <v>0</v>
      </c>
      <c r="Q52" s="105">
        <f t="shared" si="2"/>
        <v>0</v>
      </c>
      <c r="R52" s="103" t="e">
        <f t="shared" si="3"/>
        <v>#DIV/0!</v>
      </c>
      <c r="S52" s="86"/>
      <c r="T52" s="80"/>
      <c r="U52" s="81"/>
    </row>
    <row r="53" spans="2:21" ht="27" customHeight="1">
      <c r="B53" s="73">
        <v>48</v>
      </c>
      <c r="C53" s="88"/>
      <c r="D53" s="83"/>
      <c r="E53" s="84"/>
      <c r="F53" s="84"/>
      <c r="G53" s="84"/>
      <c r="H53" s="84"/>
      <c r="I53" s="84"/>
      <c r="J53" s="84"/>
      <c r="K53" s="84"/>
      <c r="L53" s="84"/>
      <c r="M53" s="84"/>
      <c r="N53" s="84"/>
      <c r="O53" s="85"/>
      <c r="P53" s="104">
        <f t="shared" si="0"/>
        <v>0</v>
      </c>
      <c r="Q53" s="105">
        <f t="shared" si="2"/>
        <v>0</v>
      </c>
      <c r="R53" s="103" t="e">
        <f t="shared" si="3"/>
        <v>#DIV/0!</v>
      </c>
      <c r="S53" s="86"/>
      <c r="T53" s="80"/>
      <c r="U53" s="81"/>
    </row>
    <row r="54" spans="2:21" ht="27" customHeight="1">
      <c r="B54" s="73">
        <v>49</v>
      </c>
      <c r="C54" s="88"/>
      <c r="D54" s="83"/>
      <c r="E54" s="84"/>
      <c r="F54" s="84"/>
      <c r="G54" s="84"/>
      <c r="H54" s="84"/>
      <c r="I54" s="84"/>
      <c r="J54" s="84"/>
      <c r="K54" s="84"/>
      <c r="L54" s="84"/>
      <c r="M54" s="84"/>
      <c r="N54" s="84"/>
      <c r="O54" s="85"/>
      <c r="P54" s="104">
        <f t="shared" ref="P54" si="4">SUM(D54:O54)</f>
        <v>0</v>
      </c>
      <c r="Q54" s="105">
        <f t="shared" ref="Q54" si="5">IF(T54="",P54,0)</f>
        <v>0</v>
      </c>
      <c r="R54" s="103" t="e">
        <f t="shared" si="3"/>
        <v>#DIV/0!</v>
      </c>
      <c r="S54" s="86"/>
      <c r="T54" s="80"/>
      <c r="U54" s="81"/>
    </row>
    <row r="55" spans="2:21" ht="27" customHeight="1">
      <c r="B55" s="73">
        <v>50</v>
      </c>
      <c r="C55" s="88"/>
      <c r="D55" s="83"/>
      <c r="E55" s="84"/>
      <c r="F55" s="84"/>
      <c r="G55" s="84"/>
      <c r="H55" s="84"/>
      <c r="I55" s="84"/>
      <c r="J55" s="84"/>
      <c r="K55" s="84"/>
      <c r="L55" s="84"/>
      <c r="M55" s="84"/>
      <c r="N55" s="84"/>
      <c r="O55" s="85"/>
      <c r="P55" s="104">
        <f t="shared" ref="P55:P106" si="6">SUM(D55:O55)</f>
        <v>0</v>
      </c>
      <c r="Q55" s="105">
        <f t="shared" ref="Q55:Q106" si="7">IF(T55="",P55,0)</f>
        <v>0</v>
      </c>
      <c r="R55" s="103" t="e">
        <f t="shared" si="3"/>
        <v>#DIV/0!</v>
      </c>
      <c r="S55" s="86"/>
      <c r="T55" s="80"/>
      <c r="U55" s="81"/>
    </row>
    <row r="56" spans="2:21" ht="27" customHeight="1">
      <c r="B56" s="73">
        <v>51</v>
      </c>
      <c r="C56" s="88"/>
      <c r="D56" s="83"/>
      <c r="E56" s="84"/>
      <c r="F56" s="84"/>
      <c r="G56" s="84"/>
      <c r="H56" s="84"/>
      <c r="I56" s="84"/>
      <c r="J56" s="84"/>
      <c r="K56" s="84"/>
      <c r="L56" s="84"/>
      <c r="M56" s="84"/>
      <c r="N56" s="84"/>
      <c r="O56" s="85"/>
      <c r="P56" s="104">
        <f t="shared" si="6"/>
        <v>0</v>
      </c>
      <c r="Q56" s="105">
        <f t="shared" si="7"/>
        <v>0</v>
      </c>
      <c r="R56" s="103" t="e">
        <f t="shared" si="3"/>
        <v>#DIV/0!</v>
      </c>
      <c r="S56" s="86"/>
      <c r="T56" s="80"/>
      <c r="U56" s="81"/>
    </row>
    <row r="57" spans="2:21" ht="27" customHeight="1">
      <c r="B57" s="73">
        <v>52</v>
      </c>
      <c r="C57" s="88"/>
      <c r="D57" s="83"/>
      <c r="E57" s="84"/>
      <c r="F57" s="84"/>
      <c r="G57" s="84"/>
      <c r="H57" s="84"/>
      <c r="I57" s="84"/>
      <c r="J57" s="84"/>
      <c r="K57" s="84"/>
      <c r="L57" s="84"/>
      <c r="M57" s="84"/>
      <c r="N57" s="84"/>
      <c r="O57" s="85"/>
      <c r="P57" s="104">
        <f t="shared" si="6"/>
        <v>0</v>
      </c>
      <c r="Q57" s="105">
        <f t="shared" si="7"/>
        <v>0</v>
      </c>
      <c r="R57" s="103" t="e">
        <f t="shared" si="3"/>
        <v>#DIV/0!</v>
      </c>
      <c r="S57" s="86"/>
      <c r="T57" s="80"/>
      <c r="U57" s="81"/>
    </row>
    <row r="58" spans="2:21" ht="27" customHeight="1">
      <c r="B58" s="73">
        <v>53</v>
      </c>
      <c r="C58" s="88"/>
      <c r="D58" s="83"/>
      <c r="E58" s="84"/>
      <c r="F58" s="84"/>
      <c r="G58" s="84"/>
      <c r="H58" s="84"/>
      <c r="I58" s="84"/>
      <c r="J58" s="84"/>
      <c r="K58" s="84"/>
      <c r="L58" s="84"/>
      <c r="M58" s="84"/>
      <c r="N58" s="84"/>
      <c r="O58" s="85"/>
      <c r="P58" s="104">
        <f t="shared" si="6"/>
        <v>0</v>
      </c>
      <c r="Q58" s="105">
        <f t="shared" si="7"/>
        <v>0</v>
      </c>
      <c r="R58" s="103" t="e">
        <f t="shared" si="3"/>
        <v>#DIV/0!</v>
      </c>
      <c r="S58" s="86"/>
      <c r="T58" s="80"/>
      <c r="U58" s="81"/>
    </row>
    <row r="59" spans="2:21" ht="27" customHeight="1">
      <c r="B59" s="73">
        <v>54</v>
      </c>
      <c r="C59" s="88"/>
      <c r="D59" s="83"/>
      <c r="E59" s="84"/>
      <c r="F59" s="84"/>
      <c r="G59" s="84"/>
      <c r="H59" s="84"/>
      <c r="I59" s="84"/>
      <c r="J59" s="84"/>
      <c r="K59" s="84"/>
      <c r="L59" s="84"/>
      <c r="M59" s="84"/>
      <c r="N59" s="84"/>
      <c r="O59" s="85"/>
      <c r="P59" s="104">
        <f t="shared" si="6"/>
        <v>0</v>
      </c>
      <c r="Q59" s="105">
        <f t="shared" si="7"/>
        <v>0</v>
      </c>
      <c r="R59" s="103" t="e">
        <f t="shared" si="3"/>
        <v>#DIV/0!</v>
      </c>
      <c r="S59" s="86"/>
      <c r="T59" s="80"/>
      <c r="U59" s="81"/>
    </row>
    <row r="60" spans="2:21" ht="27" customHeight="1">
      <c r="B60" s="73">
        <v>55</v>
      </c>
      <c r="C60" s="88"/>
      <c r="D60" s="83"/>
      <c r="E60" s="84"/>
      <c r="F60" s="84"/>
      <c r="G60" s="84"/>
      <c r="H60" s="84"/>
      <c r="I60" s="84"/>
      <c r="J60" s="84"/>
      <c r="K60" s="84"/>
      <c r="L60" s="84"/>
      <c r="M60" s="84"/>
      <c r="N60" s="84"/>
      <c r="O60" s="85"/>
      <c r="P60" s="104">
        <f t="shared" si="6"/>
        <v>0</v>
      </c>
      <c r="Q60" s="105">
        <f t="shared" si="7"/>
        <v>0</v>
      </c>
      <c r="R60" s="103" t="e">
        <f t="shared" si="3"/>
        <v>#DIV/0!</v>
      </c>
      <c r="S60" s="86"/>
      <c r="T60" s="80"/>
      <c r="U60" s="81"/>
    </row>
    <row r="61" spans="2:21" ht="27" customHeight="1">
      <c r="B61" s="73">
        <v>56</v>
      </c>
      <c r="C61" s="88"/>
      <c r="D61" s="83"/>
      <c r="E61" s="84"/>
      <c r="F61" s="84"/>
      <c r="G61" s="84"/>
      <c r="H61" s="84"/>
      <c r="I61" s="84"/>
      <c r="J61" s="84"/>
      <c r="K61" s="84"/>
      <c r="L61" s="84"/>
      <c r="M61" s="84"/>
      <c r="N61" s="84"/>
      <c r="O61" s="85"/>
      <c r="P61" s="104">
        <f t="shared" si="6"/>
        <v>0</v>
      </c>
      <c r="Q61" s="105">
        <f t="shared" si="7"/>
        <v>0</v>
      </c>
      <c r="R61" s="103" t="e">
        <f t="shared" si="3"/>
        <v>#DIV/0!</v>
      </c>
      <c r="S61" s="86"/>
      <c r="T61" s="80"/>
      <c r="U61" s="81"/>
    </row>
    <row r="62" spans="2:21" ht="27" customHeight="1">
      <c r="B62" s="73">
        <v>57</v>
      </c>
      <c r="C62" s="88"/>
      <c r="D62" s="83"/>
      <c r="E62" s="84"/>
      <c r="F62" s="84"/>
      <c r="G62" s="84"/>
      <c r="H62" s="84"/>
      <c r="I62" s="84"/>
      <c r="J62" s="84"/>
      <c r="K62" s="84"/>
      <c r="L62" s="84"/>
      <c r="M62" s="84"/>
      <c r="N62" s="84"/>
      <c r="O62" s="85"/>
      <c r="P62" s="104">
        <f t="shared" si="6"/>
        <v>0</v>
      </c>
      <c r="Q62" s="105">
        <f t="shared" si="7"/>
        <v>0</v>
      </c>
      <c r="R62" s="103" t="e">
        <f t="shared" si="3"/>
        <v>#DIV/0!</v>
      </c>
      <c r="S62" s="86"/>
      <c r="T62" s="80"/>
      <c r="U62" s="81"/>
    </row>
    <row r="63" spans="2:21" ht="27" customHeight="1">
      <c r="B63" s="73">
        <v>58</v>
      </c>
      <c r="C63" s="88"/>
      <c r="D63" s="83"/>
      <c r="E63" s="84"/>
      <c r="F63" s="84"/>
      <c r="G63" s="84"/>
      <c r="H63" s="84"/>
      <c r="I63" s="84"/>
      <c r="J63" s="84"/>
      <c r="K63" s="84"/>
      <c r="L63" s="84"/>
      <c r="M63" s="84"/>
      <c r="N63" s="84"/>
      <c r="O63" s="85"/>
      <c r="P63" s="104">
        <f t="shared" si="6"/>
        <v>0</v>
      </c>
      <c r="Q63" s="105">
        <f t="shared" si="7"/>
        <v>0</v>
      </c>
      <c r="R63" s="103" t="e">
        <f t="shared" si="3"/>
        <v>#DIV/0!</v>
      </c>
      <c r="S63" s="86"/>
      <c r="T63" s="80"/>
      <c r="U63" s="81"/>
    </row>
    <row r="64" spans="2:21" ht="27" customHeight="1">
      <c r="B64" s="73">
        <v>59</v>
      </c>
      <c r="C64" s="88"/>
      <c r="D64" s="83"/>
      <c r="E64" s="84"/>
      <c r="F64" s="84"/>
      <c r="G64" s="84"/>
      <c r="H64" s="84"/>
      <c r="I64" s="84"/>
      <c r="J64" s="84"/>
      <c r="K64" s="84"/>
      <c r="L64" s="84"/>
      <c r="M64" s="84"/>
      <c r="N64" s="84"/>
      <c r="O64" s="85"/>
      <c r="P64" s="104">
        <f t="shared" si="6"/>
        <v>0</v>
      </c>
      <c r="Q64" s="105">
        <f t="shared" si="7"/>
        <v>0</v>
      </c>
      <c r="R64" s="103" t="e">
        <f t="shared" si="3"/>
        <v>#DIV/0!</v>
      </c>
      <c r="S64" s="86"/>
      <c r="T64" s="80"/>
      <c r="U64" s="81"/>
    </row>
    <row r="65" spans="2:21" ht="27" customHeight="1">
      <c r="B65" s="73">
        <v>60</v>
      </c>
      <c r="C65" s="88"/>
      <c r="D65" s="83"/>
      <c r="E65" s="84"/>
      <c r="F65" s="84"/>
      <c r="G65" s="84"/>
      <c r="H65" s="84"/>
      <c r="I65" s="84"/>
      <c r="J65" s="84"/>
      <c r="K65" s="84"/>
      <c r="L65" s="84"/>
      <c r="M65" s="84"/>
      <c r="N65" s="84"/>
      <c r="O65" s="85"/>
      <c r="P65" s="104">
        <f t="shared" si="6"/>
        <v>0</v>
      </c>
      <c r="Q65" s="105">
        <f t="shared" si="7"/>
        <v>0</v>
      </c>
      <c r="R65" s="103" t="e">
        <f t="shared" si="3"/>
        <v>#DIV/0!</v>
      </c>
      <c r="S65" s="86"/>
      <c r="T65" s="80"/>
      <c r="U65" s="81"/>
    </row>
    <row r="66" spans="2:21" ht="27" customHeight="1">
      <c r="B66" s="73">
        <v>61</v>
      </c>
      <c r="C66" s="88"/>
      <c r="D66" s="83"/>
      <c r="E66" s="84"/>
      <c r="F66" s="84"/>
      <c r="G66" s="84"/>
      <c r="H66" s="84"/>
      <c r="I66" s="84"/>
      <c r="J66" s="84"/>
      <c r="K66" s="84"/>
      <c r="L66" s="84"/>
      <c r="M66" s="84"/>
      <c r="N66" s="84"/>
      <c r="O66" s="85"/>
      <c r="P66" s="104">
        <f t="shared" si="6"/>
        <v>0</v>
      </c>
      <c r="Q66" s="105">
        <f t="shared" si="7"/>
        <v>0</v>
      </c>
      <c r="R66" s="103" t="e">
        <f t="shared" si="3"/>
        <v>#DIV/0!</v>
      </c>
      <c r="S66" s="86"/>
      <c r="T66" s="80"/>
      <c r="U66" s="81"/>
    </row>
    <row r="67" spans="2:21" ht="27" customHeight="1">
      <c r="B67" s="73">
        <v>62</v>
      </c>
      <c r="C67" s="88"/>
      <c r="D67" s="83"/>
      <c r="E67" s="84"/>
      <c r="F67" s="84"/>
      <c r="G67" s="84"/>
      <c r="H67" s="84"/>
      <c r="I67" s="84"/>
      <c r="J67" s="84"/>
      <c r="K67" s="84"/>
      <c r="L67" s="84"/>
      <c r="M67" s="84"/>
      <c r="N67" s="84"/>
      <c r="O67" s="85"/>
      <c r="P67" s="104">
        <f t="shared" si="6"/>
        <v>0</v>
      </c>
      <c r="Q67" s="105">
        <f t="shared" si="7"/>
        <v>0</v>
      </c>
      <c r="R67" s="103" t="e">
        <f t="shared" si="3"/>
        <v>#DIV/0!</v>
      </c>
      <c r="S67" s="86"/>
      <c r="T67" s="80"/>
      <c r="U67" s="81"/>
    </row>
    <row r="68" spans="2:21" ht="27" customHeight="1">
      <c r="B68" s="73">
        <v>63</v>
      </c>
      <c r="C68" s="88"/>
      <c r="D68" s="83"/>
      <c r="E68" s="84"/>
      <c r="F68" s="84"/>
      <c r="G68" s="84"/>
      <c r="H68" s="84"/>
      <c r="I68" s="84"/>
      <c r="J68" s="84"/>
      <c r="K68" s="84"/>
      <c r="L68" s="84"/>
      <c r="M68" s="84"/>
      <c r="N68" s="84"/>
      <c r="O68" s="85"/>
      <c r="P68" s="104">
        <f t="shared" si="6"/>
        <v>0</v>
      </c>
      <c r="Q68" s="105">
        <f t="shared" si="7"/>
        <v>0</v>
      </c>
      <c r="R68" s="103" t="e">
        <f t="shared" si="3"/>
        <v>#DIV/0!</v>
      </c>
      <c r="S68" s="86"/>
      <c r="T68" s="80"/>
      <c r="U68" s="81"/>
    </row>
    <row r="69" spans="2:21" ht="27" customHeight="1">
      <c r="B69" s="73">
        <v>64</v>
      </c>
      <c r="C69" s="88"/>
      <c r="D69" s="83"/>
      <c r="E69" s="84"/>
      <c r="F69" s="84"/>
      <c r="G69" s="84"/>
      <c r="H69" s="84"/>
      <c r="I69" s="84"/>
      <c r="J69" s="84"/>
      <c r="K69" s="84"/>
      <c r="L69" s="84"/>
      <c r="M69" s="84"/>
      <c r="N69" s="84"/>
      <c r="O69" s="85"/>
      <c r="P69" s="104">
        <f t="shared" si="6"/>
        <v>0</v>
      </c>
      <c r="Q69" s="105">
        <f t="shared" si="7"/>
        <v>0</v>
      </c>
      <c r="R69" s="103" t="e">
        <f t="shared" si="3"/>
        <v>#DIV/0!</v>
      </c>
      <c r="S69" s="86"/>
      <c r="T69" s="80"/>
      <c r="U69" s="81"/>
    </row>
    <row r="70" spans="2:21" ht="27" customHeight="1">
      <c r="B70" s="73">
        <v>65</v>
      </c>
      <c r="C70" s="88"/>
      <c r="D70" s="83"/>
      <c r="E70" s="84"/>
      <c r="F70" s="84"/>
      <c r="G70" s="84"/>
      <c r="H70" s="84"/>
      <c r="I70" s="84"/>
      <c r="J70" s="84"/>
      <c r="K70" s="84"/>
      <c r="L70" s="84"/>
      <c r="M70" s="84"/>
      <c r="N70" s="84"/>
      <c r="O70" s="85"/>
      <c r="P70" s="104">
        <f t="shared" si="6"/>
        <v>0</v>
      </c>
      <c r="Q70" s="105">
        <f t="shared" si="7"/>
        <v>0</v>
      </c>
      <c r="R70" s="103" t="e">
        <f t="shared" ref="R70:R106" si="8">IF(T70="",ROUNDDOWN(AVERAGE(D70:O70),1),"")</f>
        <v>#DIV/0!</v>
      </c>
      <c r="S70" s="86"/>
      <c r="T70" s="80"/>
      <c r="U70" s="81"/>
    </row>
    <row r="71" spans="2:21" ht="27" customHeight="1">
      <c r="B71" s="73">
        <v>66</v>
      </c>
      <c r="C71" s="88"/>
      <c r="D71" s="83"/>
      <c r="E71" s="84"/>
      <c r="F71" s="84"/>
      <c r="G71" s="84"/>
      <c r="H71" s="84"/>
      <c r="I71" s="84"/>
      <c r="J71" s="84"/>
      <c r="K71" s="84"/>
      <c r="L71" s="84"/>
      <c r="M71" s="84"/>
      <c r="N71" s="84"/>
      <c r="O71" s="85"/>
      <c r="P71" s="104">
        <f t="shared" si="6"/>
        <v>0</v>
      </c>
      <c r="Q71" s="105">
        <f t="shared" si="7"/>
        <v>0</v>
      </c>
      <c r="R71" s="103" t="e">
        <f t="shared" si="8"/>
        <v>#DIV/0!</v>
      </c>
      <c r="S71" s="86"/>
      <c r="T71" s="80"/>
      <c r="U71" s="81"/>
    </row>
    <row r="72" spans="2:21" ht="27" customHeight="1">
      <c r="B72" s="73">
        <v>67</v>
      </c>
      <c r="C72" s="88"/>
      <c r="D72" s="83"/>
      <c r="E72" s="84"/>
      <c r="F72" s="84"/>
      <c r="G72" s="84"/>
      <c r="H72" s="84"/>
      <c r="I72" s="84"/>
      <c r="J72" s="84"/>
      <c r="K72" s="84"/>
      <c r="L72" s="84"/>
      <c r="M72" s="84"/>
      <c r="N72" s="84"/>
      <c r="O72" s="85"/>
      <c r="P72" s="104">
        <f t="shared" si="6"/>
        <v>0</v>
      </c>
      <c r="Q72" s="105">
        <f t="shared" si="7"/>
        <v>0</v>
      </c>
      <c r="R72" s="103" t="e">
        <f t="shared" si="8"/>
        <v>#DIV/0!</v>
      </c>
      <c r="S72" s="86"/>
      <c r="T72" s="80"/>
      <c r="U72" s="81"/>
    </row>
    <row r="73" spans="2:21" ht="27" customHeight="1">
      <c r="B73" s="73">
        <v>68</v>
      </c>
      <c r="C73" s="88"/>
      <c r="D73" s="83"/>
      <c r="E73" s="84"/>
      <c r="F73" s="84"/>
      <c r="G73" s="84"/>
      <c r="H73" s="84"/>
      <c r="I73" s="84"/>
      <c r="J73" s="84"/>
      <c r="K73" s="84"/>
      <c r="L73" s="84"/>
      <c r="M73" s="84"/>
      <c r="N73" s="84"/>
      <c r="O73" s="85"/>
      <c r="P73" s="104">
        <f t="shared" si="6"/>
        <v>0</v>
      </c>
      <c r="Q73" s="105">
        <f t="shared" si="7"/>
        <v>0</v>
      </c>
      <c r="R73" s="103" t="e">
        <f t="shared" si="8"/>
        <v>#DIV/0!</v>
      </c>
      <c r="S73" s="86"/>
      <c r="T73" s="80"/>
      <c r="U73" s="81"/>
    </row>
    <row r="74" spans="2:21" ht="27" customHeight="1">
      <c r="B74" s="73">
        <v>69</v>
      </c>
      <c r="C74" s="88"/>
      <c r="D74" s="83"/>
      <c r="E74" s="84"/>
      <c r="F74" s="84"/>
      <c r="G74" s="84"/>
      <c r="H74" s="84"/>
      <c r="I74" s="84"/>
      <c r="J74" s="84"/>
      <c r="K74" s="84"/>
      <c r="L74" s="84"/>
      <c r="M74" s="84"/>
      <c r="N74" s="84"/>
      <c r="O74" s="85"/>
      <c r="P74" s="104">
        <f t="shared" si="6"/>
        <v>0</v>
      </c>
      <c r="Q74" s="105">
        <f t="shared" si="7"/>
        <v>0</v>
      </c>
      <c r="R74" s="103" t="e">
        <f t="shared" si="8"/>
        <v>#DIV/0!</v>
      </c>
      <c r="S74" s="86"/>
      <c r="T74" s="80"/>
      <c r="U74" s="81"/>
    </row>
    <row r="75" spans="2:21" ht="27" customHeight="1">
      <c r="B75" s="73">
        <v>70</v>
      </c>
      <c r="C75" s="88"/>
      <c r="D75" s="83"/>
      <c r="E75" s="84"/>
      <c r="F75" s="84"/>
      <c r="G75" s="84"/>
      <c r="H75" s="84"/>
      <c r="I75" s="84"/>
      <c r="J75" s="84"/>
      <c r="K75" s="84"/>
      <c r="L75" s="84"/>
      <c r="M75" s="84"/>
      <c r="N75" s="84"/>
      <c r="O75" s="85"/>
      <c r="P75" s="104">
        <f t="shared" si="6"/>
        <v>0</v>
      </c>
      <c r="Q75" s="105">
        <f t="shared" si="7"/>
        <v>0</v>
      </c>
      <c r="R75" s="103" t="e">
        <f t="shared" si="8"/>
        <v>#DIV/0!</v>
      </c>
      <c r="S75" s="86"/>
      <c r="T75" s="80"/>
      <c r="U75" s="81"/>
    </row>
    <row r="76" spans="2:21" ht="27" customHeight="1">
      <c r="B76" s="73">
        <v>71</v>
      </c>
      <c r="C76" s="88"/>
      <c r="D76" s="83"/>
      <c r="E76" s="84"/>
      <c r="F76" s="84"/>
      <c r="G76" s="84"/>
      <c r="H76" s="84"/>
      <c r="I76" s="84"/>
      <c r="J76" s="84"/>
      <c r="K76" s="84"/>
      <c r="L76" s="84"/>
      <c r="M76" s="84"/>
      <c r="N76" s="84"/>
      <c r="O76" s="85"/>
      <c r="P76" s="104">
        <f t="shared" si="6"/>
        <v>0</v>
      </c>
      <c r="Q76" s="105">
        <f t="shared" si="7"/>
        <v>0</v>
      </c>
      <c r="R76" s="103" t="e">
        <f t="shared" si="8"/>
        <v>#DIV/0!</v>
      </c>
      <c r="S76" s="86"/>
      <c r="T76" s="80"/>
      <c r="U76" s="81"/>
    </row>
    <row r="77" spans="2:21" ht="27" customHeight="1">
      <c r="B77" s="73">
        <v>72</v>
      </c>
      <c r="C77" s="88"/>
      <c r="D77" s="83"/>
      <c r="E77" s="84"/>
      <c r="F77" s="84"/>
      <c r="G77" s="84"/>
      <c r="H77" s="84"/>
      <c r="I77" s="84"/>
      <c r="J77" s="84"/>
      <c r="K77" s="84"/>
      <c r="L77" s="84"/>
      <c r="M77" s="84"/>
      <c r="N77" s="84"/>
      <c r="O77" s="85"/>
      <c r="P77" s="104">
        <f t="shared" si="6"/>
        <v>0</v>
      </c>
      <c r="Q77" s="105">
        <f t="shared" si="7"/>
        <v>0</v>
      </c>
      <c r="R77" s="103" t="e">
        <f t="shared" si="8"/>
        <v>#DIV/0!</v>
      </c>
      <c r="S77" s="86"/>
      <c r="T77" s="80"/>
      <c r="U77" s="81"/>
    </row>
    <row r="78" spans="2:21" ht="27" customHeight="1">
      <c r="B78" s="73">
        <v>73</v>
      </c>
      <c r="C78" s="88"/>
      <c r="D78" s="83"/>
      <c r="E78" s="84"/>
      <c r="F78" s="84"/>
      <c r="G78" s="84"/>
      <c r="H78" s="84"/>
      <c r="I78" s="84"/>
      <c r="J78" s="84"/>
      <c r="K78" s="84"/>
      <c r="L78" s="84"/>
      <c r="M78" s="84"/>
      <c r="N78" s="84"/>
      <c r="O78" s="85"/>
      <c r="P78" s="104">
        <f t="shared" si="6"/>
        <v>0</v>
      </c>
      <c r="Q78" s="105">
        <f t="shared" si="7"/>
        <v>0</v>
      </c>
      <c r="R78" s="103" t="e">
        <f t="shared" si="8"/>
        <v>#DIV/0!</v>
      </c>
      <c r="S78" s="86"/>
      <c r="T78" s="80"/>
      <c r="U78" s="81"/>
    </row>
    <row r="79" spans="2:21" ht="27" customHeight="1">
      <c r="B79" s="73">
        <v>74</v>
      </c>
      <c r="C79" s="88"/>
      <c r="D79" s="83"/>
      <c r="E79" s="84"/>
      <c r="F79" s="84"/>
      <c r="G79" s="84"/>
      <c r="H79" s="84"/>
      <c r="I79" s="84"/>
      <c r="J79" s="84"/>
      <c r="K79" s="84"/>
      <c r="L79" s="84"/>
      <c r="M79" s="84"/>
      <c r="N79" s="84"/>
      <c r="O79" s="85"/>
      <c r="P79" s="104">
        <f t="shared" si="6"/>
        <v>0</v>
      </c>
      <c r="Q79" s="105">
        <f t="shared" si="7"/>
        <v>0</v>
      </c>
      <c r="R79" s="103" t="e">
        <f t="shared" si="8"/>
        <v>#DIV/0!</v>
      </c>
      <c r="S79" s="86"/>
      <c r="T79" s="80"/>
      <c r="U79" s="81"/>
    </row>
    <row r="80" spans="2:21" ht="27" customHeight="1">
      <c r="B80" s="73">
        <v>75</v>
      </c>
      <c r="C80" s="88"/>
      <c r="D80" s="83"/>
      <c r="E80" s="84"/>
      <c r="F80" s="84"/>
      <c r="G80" s="84"/>
      <c r="H80" s="84"/>
      <c r="I80" s="84"/>
      <c r="J80" s="84"/>
      <c r="K80" s="84"/>
      <c r="L80" s="84"/>
      <c r="M80" s="84"/>
      <c r="N80" s="84"/>
      <c r="O80" s="85"/>
      <c r="P80" s="104">
        <f t="shared" si="6"/>
        <v>0</v>
      </c>
      <c r="Q80" s="105">
        <f t="shared" si="7"/>
        <v>0</v>
      </c>
      <c r="R80" s="103" t="e">
        <f t="shared" si="8"/>
        <v>#DIV/0!</v>
      </c>
      <c r="S80" s="86"/>
      <c r="T80" s="80"/>
      <c r="U80" s="81"/>
    </row>
    <row r="81" spans="2:21" ht="27" customHeight="1">
      <c r="B81" s="73">
        <v>76</v>
      </c>
      <c r="C81" s="88"/>
      <c r="D81" s="83"/>
      <c r="E81" s="84"/>
      <c r="F81" s="84"/>
      <c r="G81" s="84"/>
      <c r="H81" s="84"/>
      <c r="I81" s="84"/>
      <c r="J81" s="84"/>
      <c r="K81" s="84"/>
      <c r="L81" s="84"/>
      <c r="M81" s="84"/>
      <c r="N81" s="84"/>
      <c r="O81" s="85"/>
      <c r="P81" s="104">
        <f t="shared" si="6"/>
        <v>0</v>
      </c>
      <c r="Q81" s="105">
        <f t="shared" si="7"/>
        <v>0</v>
      </c>
      <c r="R81" s="103" t="e">
        <f t="shared" si="8"/>
        <v>#DIV/0!</v>
      </c>
      <c r="S81" s="86"/>
      <c r="T81" s="80"/>
      <c r="U81" s="81"/>
    </row>
    <row r="82" spans="2:21" ht="27" customHeight="1">
      <c r="B82" s="73">
        <v>77</v>
      </c>
      <c r="C82" s="88"/>
      <c r="D82" s="83"/>
      <c r="E82" s="84"/>
      <c r="F82" s="84"/>
      <c r="G82" s="84"/>
      <c r="H82" s="84"/>
      <c r="I82" s="84"/>
      <c r="J82" s="84"/>
      <c r="K82" s="84"/>
      <c r="L82" s="84"/>
      <c r="M82" s="84"/>
      <c r="N82" s="84"/>
      <c r="O82" s="85"/>
      <c r="P82" s="104">
        <f t="shared" si="6"/>
        <v>0</v>
      </c>
      <c r="Q82" s="105">
        <f t="shared" si="7"/>
        <v>0</v>
      </c>
      <c r="R82" s="103" t="e">
        <f t="shared" si="8"/>
        <v>#DIV/0!</v>
      </c>
      <c r="S82" s="86"/>
      <c r="T82" s="80"/>
      <c r="U82" s="81"/>
    </row>
    <row r="83" spans="2:21" ht="27" customHeight="1">
      <c r="B83" s="73">
        <v>78</v>
      </c>
      <c r="C83" s="88"/>
      <c r="D83" s="83"/>
      <c r="E83" s="84"/>
      <c r="F83" s="84"/>
      <c r="G83" s="84"/>
      <c r="H83" s="84"/>
      <c r="I83" s="84"/>
      <c r="J83" s="84"/>
      <c r="K83" s="84"/>
      <c r="L83" s="84"/>
      <c r="M83" s="84"/>
      <c r="N83" s="84"/>
      <c r="O83" s="85"/>
      <c r="P83" s="104">
        <f t="shared" si="6"/>
        <v>0</v>
      </c>
      <c r="Q83" s="105">
        <f t="shared" si="7"/>
        <v>0</v>
      </c>
      <c r="R83" s="103" t="e">
        <f t="shared" si="8"/>
        <v>#DIV/0!</v>
      </c>
      <c r="S83" s="86"/>
      <c r="T83" s="80"/>
      <c r="U83" s="81"/>
    </row>
    <row r="84" spans="2:21" ht="27" customHeight="1">
      <c r="B84" s="73">
        <v>79</v>
      </c>
      <c r="C84" s="88"/>
      <c r="D84" s="83"/>
      <c r="E84" s="84"/>
      <c r="F84" s="84"/>
      <c r="G84" s="84"/>
      <c r="H84" s="84"/>
      <c r="I84" s="84"/>
      <c r="J84" s="84"/>
      <c r="K84" s="84"/>
      <c r="L84" s="84"/>
      <c r="M84" s="84"/>
      <c r="N84" s="84"/>
      <c r="O84" s="85"/>
      <c r="P84" s="104">
        <f t="shared" si="6"/>
        <v>0</v>
      </c>
      <c r="Q84" s="105">
        <f t="shared" si="7"/>
        <v>0</v>
      </c>
      <c r="R84" s="103" t="e">
        <f t="shared" si="8"/>
        <v>#DIV/0!</v>
      </c>
      <c r="S84" s="86"/>
      <c r="T84" s="80"/>
      <c r="U84" s="81"/>
    </row>
    <row r="85" spans="2:21" ht="27" customHeight="1">
      <c r="B85" s="73">
        <v>80</v>
      </c>
      <c r="C85" s="88"/>
      <c r="D85" s="83"/>
      <c r="E85" s="84"/>
      <c r="F85" s="84"/>
      <c r="G85" s="84"/>
      <c r="H85" s="84"/>
      <c r="I85" s="84"/>
      <c r="J85" s="84"/>
      <c r="K85" s="84"/>
      <c r="L85" s="84"/>
      <c r="M85" s="84"/>
      <c r="N85" s="84"/>
      <c r="O85" s="85"/>
      <c r="P85" s="104">
        <f t="shared" si="6"/>
        <v>0</v>
      </c>
      <c r="Q85" s="105">
        <f t="shared" si="7"/>
        <v>0</v>
      </c>
      <c r="R85" s="103" t="e">
        <f t="shared" si="8"/>
        <v>#DIV/0!</v>
      </c>
      <c r="S85" s="86"/>
      <c r="T85" s="80"/>
      <c r="U85" s="81"/>
    </row>
    <row r="86" spans="2:21" ht="27" customHeight="1">
      <c r="B86" s="73">
        <v>81</v>
      </c>
      <c r="C86" s="88"/>
      <c r="D86" s="83"/>
      <c r="E86" s="84"/>
      <c r="F86" s="84"/>
      <c r="G86" s="84"/>
      <c r="H86" s="84"/>
      <c r="I86" s="84"/>
      <c r="J86" s="84"/>
      <c r="K86" s="84"/>
      <c r="L86" s="84"/>
      <c r="M86" s="84"/>
      <c r="N86" s="84"/>
      <c r="O86" s="85"/>
      <c r="P86" s="104">
        <f t="shared" si="6"/>
        <v>0</v>
      </c>
      <c r="Q86" s="105">
        <f t="shared" si="7"/>
        <v>0</v>
      </c>
      <c r="R86" s="103" t="e">
        <f t="shared" si="8"/>
        <v>#DIV/0!</v>
      </c>
      <c r="S86" s="86"/>
      <c r="T86" s="80"/>
      <c r="U86" s="81"/>
    </row>
    <row r="87" spans="2:21" ht="27" customHeight="1">
      <c r="B87" s="73">
        <v>82</v>
      </c>
      <c r="C87" s="88"/>
      <c r="D87" s="83"/>
      <c r="E87" s="84"/>
      <c r="F87" s="84"/>
      <c r="G87" s="84"/>
      <c r="H87" s="84"/>
      <c r="I87" s="84"/>
      <c r="J87" s="84"/>
      <c r="K87" s="84"/>
      <c r="L87" s="84"/>
      <c r="M87" s="84"/>
      <c r="N87" s="84"/>
      <c r="O87" s="85"/>
      <c r="P87" s="104">
        <f t="shared" si="6"/>
        <v>0</v>
      </c>
      <c r="Q87" s="105">
        <f t="shared" si="7"/>
        <v>0</v>
      </c>
      <c r="R87" s="103" t="e">
        <f t="shared" si="8"/>
        <v>#DIV/0!</v>
      </c>
      <c r="S87" s="86"/>
      <c r="T87" s="80"/>
      <c r="U87" s="81"/>
    </row>
    <row r="88" spans="2:21" ht="27" customHeight="1">
      <c r="B88" s="73">
        <v>83</v>
      </c>
      <c r="C88" s="88"/>
      <c r="D88" s="83"/>
      <c r="E88" s="84"/>
      <c r="F88" s="84"/>
      <c r="G88" s="84"/>
      <c r="H88" s="84"/>
      <c r="I88" s="84"/>
      <c r="J88" s="84"/>
      <c r="K88" s="84"/>
      <c r="L88" s="84"/>
      <c r="M88" s="84"/>
      <c r="N88" s="84"/>
      <c r="O88" s="85"/>
      <c r="P88" s="104">
        <f t="shared" si="6"/>
        <v>0</v>
      </c>
      <c r="Q88" s="105">
        <f t="shared" si="7"/>
        <v>0</v>
      </c>
      <c r="R88" s="103" t="e">
        <f t="shared" si="8"/>
        <v>#DIV/0!</v>
      </c>
      <c r="S88" s="86"/>
      <c r="T88" s="80"/>
      <c r="U88" s="81"/>
    </row>
    <row r="89" spans="2:21" ht="27" customHeight="1">
      <c r="B89" s="73">
        <v>84</v>
      </c>
      <c r="C89" s="88"/>
      <c r="D89" s="83"/>
      <c r="E89" s="84"/>
      <c r="F89" s="84"/>
      <c r="G89" s="84"/>
      <c r="H89" s="84"/>
      <c r="I89" s="84"/>
      <c r="J89" s="84"/>
      <c r="K89" s="84"/>
      <c r="L89" s="84"/>
      <c r="M89" s="84"/>
      <c r="N89" s="84"/>
      <c r="O89" s="85"/>
      <c r="P89" s="104">
        <f t="shared" si="6"/>
        <v>0</v>
      </c>
      <c r="Q89" s="105">
        <f t="shared" si="7"/>
        <v>0</v>
      </c>
      <c r="R89" s="103" t="e">
        <f t="shared" si="8"/>
        <v>#DIV/0!</v>
      </c>
      <c r="S89" s="86"/>
      <c r="T89" s="80"/>
      <c r="U89" s="81"/>
    </row>
    <row r="90" spans="2:21" ht="27" customHeight="1">
      <c r="B90" s="73">
        <v>85</v>
      </c>
      <c r="C90" s="88"/>
      <c r="D90" s="83"/>
      <c r="E90" s="84"/>
      <c r="F90" s="84"/>
      <c r="G90" s="84"/>
      <c r="H90" s="84"/>
      <c r="I90" s="84"/>
      <c r="J90" s="84"/>
      <c r="K90" s="84"/>
      <c r="L90" s="84"/>
      <c r="M90" s="84"/>
      <c r="N90" s="84"/>
      <c r="O90" s="85"/>
      <c r="P90" s="104">
        <f t="shared" si="6"/>
        <v>0</v>
      </c>
      <c r="Q90" s="105">
        <f t="shared" si="7"/>
        <v>0</v>
      </c>
      <c r="R90" s="103" t="e">
        <f t="shared" si="8"/>
        <v>#DIV/0!</v>
      </c>
      <c r="S90" s="86"/>
      <c r="T90" s="80"/>
      <c r="U90" s="81"/>
    </row>
    <row r="91" spans="2:21" ht="27" customHeight="1">
      <c r="B91" s="73">
        <v>86</v>
      </c>
      <c r="C91" s="88"/>
      <c r="D91" s="83"/>
      <c r="E91" s="84"/>
      <c r="F91" s="84"/>
      <c r="G91" s="84"/>
      <c r="H91" s="84"/>
      <c r="I91" s="84"/>
      <c r="J91" s="84"/>
      <c r="K91" s="84"/>
      <c r="L91" s="84"/>
      <c r="M91" s="84"/>
      <c r="N91" s="84"/>
      <c r="O91" s="85"/>
      <c r="P91" s="104">
        <f t="shared" si="6"/>
        <v>0</v>
      </c>
      <c r="Q91" s="105">
        <f t="shared" si="7"/>
        <v>0</v>
      </c>
      <c r="R91" s="103" t="e">
        <f t="shared" si="8"/>
        <v>#DIV/0!</v>
      </c>
      <c r="S91" s="86"/>
      <c r="T91" s="80"/>
      <c r="U91" s="81"/>
    </row>
    <row r="92" spans="2:21" ht="27" customHeight="1">
      <c r="B92" s="73">
        <v>87</v>
      </c>
      <c r="C92" s="88"/>
      <c r="D92" s="83"/>
      <c r="E92" s="84"/>
      <c r="F92" s="84"/>
      <c r="G92" s="84"/>
      <c r="H92" s="84"/>
      <c r="I92" s="84"/>
      <c r="J92" s="84"/>
      <c r="K92" s="84"/>
      <c r="L92" s="84"/>
      <c r="M92" s="84"/>
      <c r="N92" s="84"/>
      <c r="O92" s="85"/>
      <c r="P92" s="104">
        <f t="shared" si="6"/>
        <v>0</v>
      </c>
      <c r="Q92" s="105">
        <f t="shared" si="7"/>
        <v>0</v>
      </c>
      <c r="R92" s="103" t="e">
        <f t="shared" si="8"/>
        <v>#DIV/0!</v>
      </c>
      <c r="S92" s="86"/>
      <c r="T92" s="80"/>
      <c r="U92" s="81"/>
    </row>
    <row r="93" spans="2:21" ht="27" customHeight="1">
      <c r="B93" s="73">
        <v>88</v>
      </c>
      <c r="C93" s="88"/>
      <c r="D93" s="83"/>
      <c r="E93" s="84"/>
      <c r="F93" s="84"/>
      <c r="G93" s="84"/>
      <c r="H93" s="84"/>
      <c r="I93" s="84"/>
      <c r="J93" s="84"/>
      <c r="K93" s="84"/>
      <c r="L93" s="84"/>
      <c r="M93" s="84"/>
      <c r="N93" s="84"/>
      <c r="O93" s="85"/>
      <c r="P93" s="104">
        <f t="shared" si="6"/>
        <v>0</v>
      </c>
      <c r="Q93" s="105">
        <f t="shared" si="7"/>
        <v>0</v>
      </c>
      <c r="R93" s="103" t="e">
        <f t="shared" si="8"/>
        <v>#DIV/0!</v>
      </c>
      <c r="S93" s="86"/>
      <c r="T93" s="80"/>
      <c r="U93" s="81"/>
    </row>
    <row r="94" spans="2:21" ht="27" customHeight="1">
      <c r="B94" s="73">
        <v>89</v>
      </c>
      <c r="C94" s="88"/>
      <c r="D94" s="83"/>
      <c r="E94" s="84"/>
      <c r="F94" s="84"/>
      <c r="G94" s="84"/>
      <c r="H94" s="84"/>
      <c r="I94" s="84"/>
      <c r="J94" s="84"/>
      <c r="K94" s="84"/>
      <c r="L94" s="84"/>
      <c r="M94" s="84"/>
      <c r="N94" s="84"/>
      <c r="O94" s="85"/>
      <c r="P94" s="104">
        <f t="shared" si="6"/>
        <v>0</v>
      </c>
      <c r="Q94" s="105">
        <f t="shared" si="7"/>
        <v>0</v>
      </c>
      <c r="R94" s="103" t="e">
        <f t="shared" si="8"/>
        <v>#DIV/0!</v>
      </c>
      <c r="S94" s="86"/>
      <c r="T94" s="80"/>
      <c r="U94" s="81"/>
    </row>
    <row r="95" spans="2:21" ht="27" customHeight="1">
      <c r="B95" s="73">
        <v>90</v>
      </c>
      <c r="C95" s="88"/>
      <c r="D95" s="83"/>
      <c r="E95" s="84"/>
      <c r="F95" s="84"/>
      <c r="G95" s="84"/>
      <c r="H95" s="84"/>
      <c r="I95" s="84"/>
      <c r="J95" s="84"/>
      <c r="K95" s="84"/>
      <c r="L95" s="84"/>
      <c r="M95" s="84"/>
      <c r="N95" s="84"/>
      <c r="O95" s="85"/>
      <c r="P95" s="104">
        <f t="shared" si="6"/>
        <v>0</v>
      </c>
      <c r="Q95" s="105">
        <f t="shared" si="7"/>
        <v>0</v>
      </c>
      <c r="R95" s="103" t="e">
        <f t="shared" si="8"/>
        <v>#DIV/0!</v>
      </c>
      <c r="S95" s="86"/>
      <c r="T95" s="80"/>
      <c r="U95" s="81"/>
    </row>
    <row r="96" spans="2:21" ht="27" customHeight="1">
      <c r="B96" s="73">
        <v>91</v>
      </c>
      <c r="C96" s="88"/>
      <c r="D96" s="83"/>
      <c r="E96" s="84"/>
      <c r="F96" s="84"/>
      <c r="G96" s="84"/>
      <c r="H96" s="84"/>
      <c r="I96" s="84"/>
      <c r="J96" s="84"/>
      <c r="K96" s="84"/>
      <c r="L96" s="84"/>
      <c r="M96" s="84"/>
      <c r="N96" s="84"/>
      <c r="O96" s="85"/>
      <c r="P96" s="104">
        <f t="shared" si="6"/>
        <v>0</v>
      </c>
      <c r="Q96" s="105">
        <f t="shared" si="7"/>
        <v>0</v>
      </c>
      <c r="R96" s="103" t="e">
        <f t="shared" si="8"/>
        <v>#DIV/0!</v>
      </c>
      <c r="S96" s="86"/>
      <c r="T96" s="80"/>
      <c r="U96" s="81"/>
    </row>
    <row r="97" spans="2:21" ht="27" customHeight="1">
      <c r="B97" s="73">
        <v>92</v>
      </c>
      <c r="C97" s="88"/>
      <c r="D97" s="83"/>
      <c r="E97" s="84"/>
      <c r="F97" s="84"/>
      <c r="G97" s="84"/>
      <c r="H97" s="84"/>
      <c r="I97" s="84"/>
      <c r="J97" s="84"/>
      <c r="K97" s="84"/>
      <c r="L97" s="84"/>
      <c r="M97" s="84"/>
      <c r="N97" s="84"/>
      <c r="O97" s="85"/>
      <c r="P97" s="104">
        <f t="shared" si="6"/>
        <v>0</v>
      </c>
      <c r="Q97" s="105">
        <f t="shared" si="7"/>
        <v>0</v>
      </c>
      <c r="R97" s="103" t="e">
        <f t="shared" si="8"/>
        <v>#DIV/0!</v>
      </c>
      <c r="S97" s="86"/>
      <c r="T97" s="80"/>
      <c r="U97" s="81"/>
    </row>
    <row r="98" spans="2:21" ht="27" customHeight="1">
      <c r="B98" s="73">
        <v>93</v>
      </c>
      <c r="C98" s="88"/>
      <c r="D98" s="83"/>
      <c r="E98" s="84"/>
      <c r="F98" s="84"/>
      <c r="G98" s="84"/>
      <c r="H98" s="84"/>
      <c r="I98" s="84"/>
      <c r="J98" s="84"/>
      <c r="K98" s="84"/>
      <c r="L98" s="84"/>
      <c r="M98" s="84"/>
      <c r="N98" s="84"/>
      <c r="O98" s="85"/>
      <c r="P98" s="104">
        <f t="shared" si="6"/>
        <v>0</v>
      </c>
      <c r="Q98" s="105">
        <f t="shared" si="7"/>
        <v>0</v>
      </c>
      <c r="R98" s="103" t="e">
        <f t="shared" si="8"/>
        <v>#DIV/0!</v>
      </c>
      <c r="S98" s="86"/>
      <c r="T98" s="80"/>
      <c r="U98" s="81"/>
    </row>
    <row r="99" spans="2:21" ht="27" customHeight="1">
      <c r="B99" s="73">
        <v>94</v>
      </c>
      <c r="C99" s="88"/>
      <c r="D99" s="83"/>
      <c r="E99" s="84"/>
      <c r="F99" s="84"/>
      <c r="G99" s="84"/>
      <c r="H99" s="84"/>
      <c r="I99" s="84"/>
      <c r="J99" s="84"/>
      <c r="K99" s="84"/>
      <c r="L99" s="84"/>
      <c r="M99" s="84"/>
      <c r="N99" s="84"/>
      <c r="O99" s="85"/>
      <c r="P99" s="104">
        <f t="shared" si="6"/>
        <v>0</v>
      </c>
      <c r="Q99" s="105">
        <f t="shared" si="7"/>
        <v>0</v>
      </c>
      <c r="R99" s="103" t="e">
        <f t="shared" si="8"/>
        <v>#DIV/0!</v>
      </c>
      <c r="S99" s="86"/>
      <c r="T99" s="80"/>
      <c r="U99" s="81"/>
    </row>
    <row r="100" spans="2:21" ht="27" customHeight="1">
      <c r="B100" s="73">
        <v>95</v>
      </c>
      <c r="C100" s="88"/>
      <c r="D100" s="83"/>
      <c r="E100" s="84"/>
      <c r="F100" s="84"/>
      <c r="G100" s="84"/>
      <c r="H100" s="84"/>
      <c r="I100" s="84"/>
      <c r="J100" s="84"/>
      <c r="K100" s="84"/>
      <c r="L100" s="84"/>
      <c r="M100" s="84"/>
      <c r="N100" s="84"/>
      <c r="O100" s="85"/>
      <c r="P100" s="104">
        <f t="shared" si="6"/>
        <v>0</v>
      </c>
      <c r="Q100" s="105">
        <f t="shared" si="7"/>
        <v>0</v>
      </c>
      <c r="R100" s="103" t="e">
        <f t="shared" si="8"/>
        <v>#DIV/0!</v>
      </c>
      <c r="S100" s="86"/>
      <c r="T100" s="80"/>
      <c r="U100" s="81"/>
    </row>
    <row r="101" spans="2:21" ht="27" customHeight="1">
      <c r="B101" s="73">
        <v>96</v>
      </c>
      <c r="C101" s="88"/>
      <c r="D101" s="83"/>
      <c r="E101" s="84"/>
      <c r="F101" s="84"/>
      <c r="G101" s="84"/>
      <c r="H101" s="84"/>
      <c r="I101" s="84"/>
      <c r="J101" s="84"/>
      <c r="K101" s="84"/>
      <c r="L101" s="84"/>
      <c r="M101" s="84"/>
      <c r="N101" s="84"/>
      <c r="O101" s="85"/>
      <c r="P101" s="104">
        <f t="shared" si="6"/>
        <v>0</v>
      </c>
      <c r="Q101" s="105">
        <f t="shared" si="7"/>
        <v>0</v>
      </c>
      <c r="R101" s="103" t="e">
        <f t="shared" si="8"/>
        <v>#DIV/0!</v>
      </c>
      <c r="S101" s="86"/>
      <c r="T101" s="80"/>
      <c r="U101" s="81"/>
    </row>
    <row r="102" spans="2:21" ht="27" customHeight="1">
      <c r="B102" s="73">
        <v>97</v>
      </c>
      <c r="C102" s="88"/>
      <c r="D102" s="83"/>
      <c r="E102" s="84"/>
      <c r="F102" s="84"/>
      <c r="G102" s="84"/>
      <c r="H102" s="84"/>
      <c r="I102" s="84"/>
      <c r="J102" s="84"/>
      <c r="K102" s="84"/>
      <c r="L102" s="84"/>
      <c r="M102" s="84"/>
      <c r="N102" s="84"/>
      <c r="O102" s="85"/>
      <c r="P102" s="104">
        <f t="shared" si="6"/>
        <v>0</v>
      </c>
      <c r="Q102" s="105">
        <f t="shared" si="7"/>
        <v>0</v>
      </c>
      <c r="R102" s="103" t="e">
        <f t="shared" si="8"/>
        <v>#DIV/0!</v>
      </c>
      <c r="S102" s="86"/>
      <c r="T102" s="80"/>
      <c r="U102" s="81"/>
    </row>
    <row r="103" spans="2:21" ht="27" customHeight="1">
      <c r="B103" s="73">
        <v>98</v>
      </c>
      <c r="C103" s="88"/>
      <c r="D103" s="83"/>
      <c r="E103" s="84"/>
      <c r="F103" s="84"/>
      <c r="G103" s="84"/>
      <c r="H103" s="84"/>
      <c r="I103" s="84"/>
      <c r="J103" s="84"/>
      <c r="K103" s="84"/>
      <c r="L103" s="84"/>
      <c r="M103" s="84"/>
      <c r="N103" s="84"/>
      <c r="O103" s="85"/>
      <c r="P103" s="104">
        <f t="shared" si="6"/>
        <v>0</v>
      </c>
      <c r="Q103" s="105">
        <f t="shared" si="7"/>
        <v>0</v>
      </c>
      <c r="R103" s="103" t="e">
        <f t="shared" si="8"/>
        <v>#DIV/0!</v>
      </c>
      <c r="S103" s="86"/>
      <c r="T103" s="80"/>
      <c r="U103" s="81"/>
    </row>
    <row r="104" spans="2:21" ht="27" customHeight="1">
      <c r="B104" s="73">
        <v>99</v>
      </c>
      <c r="C104" s="88"/>
      <c r="D104" s="83"/>
      <c r="E104" s="84"/>
      <c r="F104" s="84"/>
      <c r="G104" s="84"/>
      <c r="H104" s="84"/>
      <c r="I104" s="84"/>
      <c r="J104" s="84"/>
      <c r="K104" s="84"/>
      <c r="L104" s="84"/>
      <c r="M104" s="84"/>
      <c r="N104" s="84"/>
      <c r="O104" s="85"/>
      <c r="P104" s="104">
        <f t="shared" si="6"/>
        <v>0</v>
      </c>
      <c r="Q104" s="105">
        <f t="shared" si="7"/>
        <v>0</v>
      </c>
      <c r="R104" s="103" t="e">
        <f t="shared" si="8"/>
        <v>#DIV/0!</v>
      </c>
      <c r="S104" s="86"/>
      <c r="T104" s="80"/>
      <c r="U104" s="81"/>
    </row>
    <row r="105" spans="2:21" ht="27" customHeight="1">
      <c r="B105" s="73">
        <v>100</v>
      </c>
      <c r="C105" s="88"/>
      <c r="D105" s="83"/>
      <c r="E105" s="84"/>
      <c r="F105" s="84"/>
      <c r="G105" s="84"/>
      <c r="H105" s="84"/>
      <c r="I105" s="84"/>
      <c r="J105" s="84"/>
      <c r="K105" s="84"/>
      <c r="L105" s="84"/>
      <c r="M105" s="84"/>
      <c r="N105" s="84"/>
      <c r="O105" s="85"/>
      <c r="P105" s="104">
        <f t="shared" si="6"/>
        <v>0</v>
      </c>
      <c r="Q105" s="105">
        <f t="shared" si="7"/>
        <v>0</v>
      </c>
      <c r="R105" s="103" t="e">
        <f t="shared" si="8"/>
        <v>#DIV/0!</v>
      </c>
      <c r="S105" s="86"/>
      <c r="T105" s="80"/>
      <c r="U105" s="81"/>
    </row>
    <row r="106" spans="2:21" ht="27" customHeight="1">
      <c r="C106" s="88"/>
      <c r="D106" s="83"/>
      <c r="E106" s="84"/>
      <c r="F106" s="84"/>
      <c r="G106" s="84"/>
      <c r="H106" s="84"/>
      <c r="I106" s="84"/>
      <c r="J106" s="84"/>
      <c r="K106" s="84"/>
      <c r="L106" s="84"/>
      <c r="M106" s="84"/>
      <c r="N106" s="84"/>
      <c r="O106" s="85"/>
      <c r="P106" s="104">
        <f t="shared" si="6"/>
        <v>0</v>
      </c>
      <c r="Q106" s="105">
        <f t="shared" si="7"/>
        <v>0</v>
      </c>
      <c r="R106" s="103" t="e">
        <f t="shared" si="8"/>
        <v>#DIV/0!</v>
      </c>
      <c r="S106" s="86"/>
      <c r="T106" s="80"/>
      <c r="U106" s="81"/>
    </row>
    <row r="107" spans="2:21" ht="27" customHeight="1">
      <c r="C107" s="90"/>
      <c r="D107" s="91"/>
      <c r="E107" s="91"/>
      <c r="F107" s="91"/>
      <c r="G107" s="91"/>
      <c r="H107" s="91"/>
      <c r="I107" s="91"/>
      <c r="J107" s="91"/>
      <c r="K107" s="91"/>
      <c r="L107" s="91"/>
      <c r="M107" s="91"/>
      <c r="N107" s="91"/>
      <c r="O107" s="91"/>
      <c r="P107" s="92"/>
      <c r="Q107" s="92"/>
      <c r="R107" s="92"/>
      <c r="S107" s="93"/>
    </row>
    <row r="108" spans="2:21" ht="27" customHeight="1"/>
    <row r="109" spans="2:21" ht="27" customHeight="1"/>
    <row r="110" spans="2:21" ht="27" customHeight="1"/>
    <row r="111" spans="2:21" ht="27" customHeight="1"/>
    <row r="112" spans="2:21" ht="27" customHeight="1"/>
    <row r="113" ht="27" customHeight="1"/>
    <row r="114" ht="27" customHeight="1"/>
    <row r="115" ht="27" customHeight="1"/>
    <row r="116" ht="27" customHeight="1"/>
    <row r="117" ht="27" customHeight="1"/>
    <row r="118" ht="27" customHeight="1"/>
    <row r="119" ht="27" customHeight="1"/>
    <row r="120" ht="27" customHeight="1"/>
    <row r="121" ht="27" customHeight="1"/>
    <row r="122" ht="27" customHeight="1"/>
    <row r="123" ht="27" customHeight="1"/>
    <row r="124" ht="27" customHeight="1"/>
    <row r="125" ht="27" customHeight="1"/>
    <row r="126" ht="27" customHeight="1"/>
    <row r="127" ht="27" customHeight="1"/>
    <row r="128" ht="27" customHeight="1"/>
    <row r="129" ht="27" customHeight="1"/>
    <row r="130" ht="27" customHeight="1"/>
    <row r="131" ht="27" customHeight="1"/>
    <row r="132" ht="27" customHeight="1"/>
    <row r="133" ht="27" customHeight="1"/>
    <row r="134" ht="27" customHeight="1"/>
    <row r="135" ht="14.25" customHeight="1"/>
    <row r="136" ht="27" customHeight="1"/>
  </sheetData>
  <autoFilter ref="A5:T106" xr:uid="{00000000-0009-0000-0000-000002000000}"/>
  <mergeCells count="8">
    <mergeCell ref="E1:F1"/>
    <mergeCell ref="E2:F2"/>
    <mergeCell ref="Q4:Q5"/>
    <mergeCell ref="B1:C1"/>
    <mergeCell ref="B2:C3"/>
    <mergeCell ref="D3:M3"/>
    <mergeCell ref="M1:U1"/>
    <mergeCell ref="G2:L2"/>
  </mergeCells>
  <phoneticPr fontId="1"/>
  <conditionalFormatting sqref="D6:O104">
    <cfRule type="cellIs" dxfId="1" priority="1" operator="greaterThan">
      <formula>45</formula>
    </cfRule>
  </conditionalFormatting>
  <conditionalFormatting sqref="D6:O106">
    <cfRule type="cellIs" dxfId="0" priority="2" operator="greaterThanOrEqual">
      <formula>100</formula>
    </cfRule>
  </conditionalFormatting>
  <pageMargins left="0.23622047244094491" right="0.23622047244094491" top="0.55118110236220474" bottom="0.55118110236220474" header="0.31496062992125984" footer="0.31496062992125984"/>
  <pageSetup paperSize="9" scale="88" fitToHeight="0" orientation="landscape" cellComments="asDisplayed" horizontalDpi="4294967293" r:id="rId1"/>
  <headerFooter>
    <oddFooter>&amp;P / &amp;N ページ</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93796-3320-44EA-B7A8-CBC36F149007}">
  <dimension ref="A1:R25"/>
  <sheetViews>
    <sheetView workbookViewId="0">
      <selection activeCell="B8" sqref="B8"/>
    </sheetView>
  </sheetViews>
  <sheetFormatPr defaultColWidth="9" defaultRowHeight="14.25"/>
  <cols>
    <col min="1" max="1" width="6.875" style="219" customWidth="1"/>
    <col min="2" max="2" width="101.375" style="219" customWidth="1"/>
    <col min="3" max="16384" width="9" style="219"/>
  </cols>
  <sheetData>
    <row r="1" spans="1:18" ht="37.5" customHeight="1">
      <c r="A1" s="336" t="s">
        <v>138</v>
      </c>
      <c r="B1" s="336"/>
    </row>
    <row r="2" spans="1:18" ht="36.75" customHeight="1">
      <c r="A2" s="225">
        <v>1</v>
      </c>
      <c r="B2" s="223" t="s">
        <v>139</v>
      </c>
    </row>
    <row r="3" spans="1:18" ht="57" customHeight="1">
      <c r="A3" s="225">
        <v>2</v>
      </c>
      <c r="B3" s="223" t="s">
        <v>140</v>
      </c>
    </row>
    <row r="4" spans="1:18" ht="36.75" customHeight="1">
      <c r="A4" s="225">
        <v>3</v>
      </c>
      <c r="B4" s="223" t="s">
        <v>141</v>
      </c>
    </row>
    <row r="5" spans="1:18" ht="46.5" customHeight="1">
      <c r="A5" s="225">
        <v>4</v>
      </c>
      <c r="B5" s="224" t="s">
        <v>118</v>
      </c>
      <c r="C5" s="220"/>
      <c r="D5" s="220"/>
      <c r="E5" s="220"/>
      <c r="F5" s="220"/>
      <c r="G5" s="220"/>
      <c r="H5" s="220"/>
      <c r="I5" s="220"/>
      <c r="J5" s="220"/>
      <c r="K5" s="220"/>
      <c r="L5" s="220"/>
      <c r="M5" s="220"/>
      <c r="N5" s="220"/>
      <c r="O5" s="220"/>
      <c r="P5" s="220"/>
      <c r="Q5" s="220"/>
      <c r="R5" s="220"/>
    </row>
    <row r="6" spans="1:18" ht="36.75" customHeight="1">
      <c r="A6" s="225">
        <v>5</v>
      </c>
      <c r="B6" s="214" t="s">
        <v>142</v>
      </c>
      <c r="C6" s="220"/>
      <c r="D6" s="220"/>
      <c r="E6" s="220"/>
      <c r="F6" s="220"/>
      <c r="G6" s="220"/>
      <c r="H6" s="220"/>
      <c r="I6" s="220"/>
      <c r="J6" s="220"/>
      <c r="K6" s="220"/>
      <c r="L6" s="220"/>
      <c r="M6" s="220"/>
      <c r="N6" s="220"/>
      <c r="O6" s="220"/>
      <c r="P6" s="220"/>
      <c r="Q6" s="220"/>
      <c r="R6" s="220"/>
    </row>
    <row r="7" spans="1:18" ht="68.25" customHeight="1">
      <c r="A7" s="225">
        <v>6</v>
      </c>
      <c r="B7" s="214" t="s">
        <v>204</v>
      </c>
      <c r="C7" s="220"/>
      <c r="D7" s="220"/>
      <c r="E7" s="220"/>
      <c r="F7" s="220"/>
      <c r="G7" s="220"/>
      <c r="H7" s="220"/>
      <c r="I7" s="220"/>
      <c r="J7" s="220"/>
      <c r="K7" s="220"/>
      <c r="L7" s="220"/>
      <c r="M7" s="220"/>
      <c r="N7" s="220"/>
      <c r="O7" s="220"/>
      <c r="P7" s="220"/>
      <c r="Q7" s="220"/>
      <c r="R7" s="220"/>
    </row>
    <row r="8" spans="1:18" ht="42" customHeight="1">
      <c r="A8" s="225">
        <v>7</v>
      </c>
      <c r="B8" s="214" t="s">
        <v>143</v>
      </c>
      <c r="C8" s="220"/>
      <c r="D8" s="220"/>
      <c r="E8" s="220"/>
      <c r="F8" s="220"/>
      <c r="G8" s="220"/>
      <c r="H8" s="220"/>
      <c r="I8" s="220"/>
      <c r="J8" s="220"/>
      <c r="K8" s="220"/>
      <c r="L8" s="220"/>
      <c r="M8" s="220"/>
      <c r="N8" s="220"/>
      <c r="O8" s="220"/>
      <c r="P8" s="220"/>
      <c r="Q8" s="220"/>
      <c r="R8" s="220"/>
    </row>
    <row r="9" spans="1:18" ht="40.5" customHeight="1">
      <c r="A9" s="225">
        <v>8</v>
      </c>
      <c r="B9" s="214" t="s">
        <v>144</v>
      </c>
      <c r="C9" s="207"/>
      <c r="D9" s="207"/>
      <c r="E9" s="207"/>
      <c r="F9" s="207"/>
      <c r="G9" s="207"/>
      <c r="H9" s="207"/>
      <c r="I9" s="207"/>
      <c r="J9" s="207"/>
      <c r="K9" s="207"/>
      <c r="L9" s="207"/>
      <c r="M9" s="207"/>
      <c r="N9" s="207"/>
      <c r="O9" s="207"/>
      <c r="P9" s="207"/>
      <c r="Q9" s="207"/>
      <c r="R9" s="207"/>
    </row>
    <row r="10" spans="1:18" ht="36.75" customHeight="1">
      <c r="A10" s="225">
        <v>9</v>
      </c>
      <c r="B10" s="214" t="s">
        <v>145</v>
      </c>
      <c r="C10" s="207"/>
      <c r="D10" s="207"/>
      <c r="E10" s="207"/>
      <c r="F10" s="207"/>
      <c r="G10" s="207"/>
      <c r="H10" s="207"/>
      <c r="I10" s="207"/>
      <c r="J10" s="207"/>
      <c r="K10" s="207"/>
      <c r="L10" s="207"/>
      <c r="M10" s="207"/>
      <c r="N10" s="207"/>
      <c r="O10" s="207"/>
      <c r="P10" s="207"/>
      <c r="Q10" s="207"/>
      <c r="R10" s="207"/>
    </row>
    <row r="11" spans="1:18">
      <c r="A11" s="207"/>
      <c r="B11" s="207"/>
      <c r="C11" s="220"/>
      <c r="D11" s="220"/>
      <c r="E11" s="220"/>
      <c r="F11" s="220"/>
      <c r="G11" s="220"/>
      <c r="H11" s="220"/>
      <c r="I11" s="220"/>
      <c r="J11" s="220"/>
      <c r="K11" s="220"/>
      <c r="L11" s="220"/>
      <c r="M11" s="220"/>
      <c r="N11" s="220"/>
      <c r="O11" s="220"/>
      <c r="P11" s="220"/>
      <c r="Q11" s="220"/>
      <c r="R11" s="220"/>
    </row>
    <row r="12" spans="1:18">
      <c r="A12" s="221"/>
      <c r="B12" s="221"/>
      <c r="C12" s="221"/>
      <c r="D12" s="221"/>
      <c r="E12" s="221"/>
      <c r="F12" s="221"/>
      <c r="G12" s="221"/>
      <c r="H12" s="221"/>
      <c r="I12" s="221"/>
      <c r="J12" s="221"/>
      <c r="K12" s="221"/>
      <c r="L12" s="221"/>
      <c r="M12" s="221"/>
      <c r="N12" s="221"/>
      <c r="O12" s="221"/>
      <c r="P12" s="221"/>
      <c r="Q12" s="221"/>
      <c r="R12" s="221"/>
    </row>
    <row r="13" spans="1:18">
      <c r="A13" s="221"/>
      <c r="B13" s="221"/>
      <c r="C13" s="221"/>
      <c r="D13" s="221"/>
      <c r="E13" s="221"/>
      <c r="F13" s="221"/>
      <c r="G13" s="221"/>
      <c r="H13" s="221"/>
      <c r="I13" s="221"/>
      <c r="J13" s="221"/>
      <c r="K13" s="221"/>
      <c r="L13" s="221"/>
      <c r="M13" s="221"/>
      <c r="N13" s="221"/>
      <c r="O13" s="221"/>
      <c r="P13" s="221"/>
      <c r="Q13" s="221"/>
      <c r="R13" s="221"/>
    </row>
    <row r="14" spans="1:18">
      <c r="A14" s="221"/>
      <c r="B14" s="221"/>
      <c r="C14" s="221"/>
      <c r="D14" s="221"/>
      <c r="E14" s="221"/>
      <c r="F14" s="221"/>
      <c r="G14" s="221"/>
      <c r="H14" s="221"/>
      <c r="I14" s="221"/>
      <c r="J14" s="221"/>
      <c r="K14" s="221"/>
      <c r="L14" s="221"/>
      <c r="M14" s="221"/>
      <c r="N14" s="221"/>
      <c r="O14" s="221"/>
      <c r="P14" s="221"/>
      <c r="Q14" s="221"/>
      <c r="R14" s="221"/>
    </row>
    <row r="15" spans="1:18">
      <c r="A15" s="221"/>
      <c r="B15" s="221"/>
      <c r="C15" s="221"/>
      <c r="D15" s="221"/>
      <c r="E15" s="221"/>
      <c r="F15" s="221"/>
      <c r="G15" s="221"/>
      <c r="H15" s="221"/>
      <c r="I15" s="221"/>
      <c r="J15" s="221"/>
      <c r="K15" s="221"/>
      <c r="L15" s="221"/>
      <c r="M15" s="221"/>
      <c r="N15" s="221"/>
      <c r="O15" s="221"/>
      <c r="P15" s="221"/>
      <c r="Q15" s="221"/>
      <c r="R15" s="221"/>
    </row>
    <row r="16" spans="1:18">
      <c r="A16" s="221"/>
      <c r="B16" s="221"/>
      <c r="C16" s="221"/>
      <c r="D16" s="221"/>
      <c r="E16" s="221"/>
      <c r="F16" s="221"/>
      <c r="G16" s="221"/>
      <c r="H16" s="221"/>
      <c r="I16" s="221"/>
      <c r="J16" s="221"/>
      <c r="K16" s="221"/>
      <c r="L16" s="221"/>
      <c r="M16" s="221"/>
      <c r="N16" s="221"/>
      <c r="O16" s="221"/>
      <c r="P16" s="221"/>
      <c r="Q16" s="221"/>
      <c r="R16" s="221"/>
    </row>
    <row r="17" spans="1:18">
      <c r="A17" s="207"/>
      <c r="B17" s="221"/>
      <c r="C17" s="221"/>
      <c r="D17" s="221"/>
      <c r="E17" s="221"/>
      <c r="F17" s="221"/>
      <c r="G17" s="221"/>
      <c r="H17" s="221"/>
      <c r="I17" s="221"/>
      <c r="J17" s="221"/>
      <c r="K17" s="221"/>
      <c r="L17" s="221"/>
      <c r="M17" s="221"/>
      <c r="N17" s="221"/>
      <c r="O17" s="221"/>
      <c r="P17" s="221"/>
      <c r="Q17" s="221"/>
      <c r="R17" s="221"/>
    </row>
    <row r="18" spans="1:18">
      <c r="A18" s="221"/>
      <c r="B18" s="221"/>
      <c r="C18" s="221"/>
      <c r="D18" s="221"/>
      <c r="E18" s="221"/>
      <c r="F18" s="221"/>
      <c r="G18" s="221"/>
      <c r="H18" s="221"/>
      <c r="I18" s="221"/>
      <c r="J18" s="221"/>
      <c r="K18" s="221"/>
      <c r="L18" s="221"/>
      <c r="M18" s="221"/>
      <c r="N18" s="221"/>
      <c r="O18" s="221"/>
      <c r="P18" s="221"/>
      <c r="Q18" s="221"/>
      <c r="R18" s="221"/>
    </row>
    <row r="19" spans="1:18">
      <c r="A19" s="221"/>
      <c r="B19" s="221"/>
      <c r="C19" s="221"/>
      <c r="D19" s="221"/>
      <c r="E19" s="221"/>
      <c r="F19" s="221"/>
      <c r="G19" s="221"/>
      <c r="H19" s="221"/>
      <c r="I19" s="221"/>
      <c r="J19" s="221"/>
      <c r="K19" s="221"/>
      <c r="L19" s="221"/>
      <c r="M19" s="221"/>
      <c r="N19" s="221"/>
      <c r="O19" s="221"/>
      <c r="P19" s="221"/>
      <c r="Q19" s="221"/>
      <c r="R19" s="221"/>
    </row>
    <row r="20" spans="1:18">
      <c r="A20" s="221"/>
      <c r="B20" s="221"/>
      <c r="C20" s="221"/>
      <c r="D20" s="221"/>
      <c r="E20" s="221"/>
      <c r="F20" s="221"/>
      <c r="G20" s="221"/>
      <c r="H20" s="221"/>
      <c r="I20" s="221"/>
      <c r="J20" s="221"/>
      <c r="K20" s="221"/>
      <c r="L20" s="221"/>
      <c r="M20" s="221"/>
      <c r="N20" s="221"/>
      <c r="O20" s="221"/>
      <c r="P20" s="221"/>
      <c r="Q20" s="221"/>
      <c r="R20" s="221"/>
    </row>
    <row r="21" spans="1:18">
      <c r="A21" s="221"/>
      <c r="B21" s="221"/>
      <c r="C21" s="221"/>
      <c r="D21" s="221"/>
      <c r="E21" s="221"/>
      <c r="F21" s="221"/>
      <c r="G21" s="221"/>
      <c r="H21" s="221"/>
      <c r="I21" s="221"/>
      <c r="J21" s="221"/>
      <c r="K21" s="221"/>
      <c r="L21" s="221"/>
      <c r="M21" s="221"/>
      <c r="N21" s="221"/>
      <c r="O21" s="221"/>
      <c r="P21" s="221"/>
      <c r="Q21" s="221"/>
      <c r="R21" s="221"/>
    </row>
    <row r="22" spans="1:18">
      <c r="A22" s="335"/>
      <c r="B22" s="335"/>
      <c r="C22" s="335"/>
      <c r="D22" s="335"/>
      <c r="E22" s="335"/>
      <c r="F22" s="335"/>
      <c r="G22" s="335"/>
      <c r="H22" s="335"/>
      <c r="I22" s="335"/>
      <c r="J22" s="335"/>
      <c r="K22" s="335"/>
      <c r="L22" s="335"/>
      <c r="M22" s="335"/>
      <c r="N22" s="335"/>
      <c r="O22" s="335"/>
      <c r="P22" s="335"/>
      <c r="Q22" s="335"/>
      <c r="R22" s="335"/>
    </row>
    <row r="23" spans="1:18">
      <c r="A23" s="221"/>
      <c r="B23" s="221"/>
      <c r="C23" s="221"/>
      <c r="D23" s="221"/>
      <c r="E23" s="221"/>
      <c r="F23" s="221"/>
      <c r="G23" s="221"/>
      <c r="H23" s="221"/>
      <c r="I23" s="221"/>
      <c r="J23" s="221"/>
      <c r="K23" s="221"/>
      <c r="L23" s="221"/>
      <c r="M23" s="221"/>
      <c r="N23" s="221"/>
      <c r="O23" s="221"/>
      <c r="P23" s="221"/>
      <c r="Q23" s="221"/>
      <c r="R23" s="221"/>
    </row>
    <row r="24" spans="1:18">
      <c r="A24" s="221"/>
      <c r="B24" s="221"/>
      <c r="C24" s="221"/>
      <c r="D24" s="221"/>
      <c r="E24" s="221"/>
      <c r="F24" s="221"/>
      <c r="G24" s="221"/>
      <c r="H24" s="221"/>
      <c r="I24" s="221"/>
      <c r="J24" s="221"/>
      <c r="K24" s="221"/>
      <c r="L24" s="221"/>
      <c r="M24" s="221"/>
      <c r="N24" s="221"/>
      <c r="O24" s="221"/>
      <c r="P24" s="221"/>
      <c r="Q24" s="221"/>
      <c r="R24" s="221"/>
    </row>
    <row r="25" spans="1:18">
      <c r="A25" s="222"/>
      <c r="B25" s="221"/>
      <c r="C25" s="221"/>
      <c r="D25" s="221"/>
      <c r="E25" s="221"/>
      <c r="F25" s="221"/>
      <c r="G25" s="221"/>
      <c r="H25" s="221"/>
      <c r="I25" s="221"/>
      <c r="J25" s="221"/>
      <c r="K25" s="221"/>
      <c r="L25" s="221"/>
      <c r="M25" s="221"/>
      <c r="N25" s="221"/>
      <c r="O25" s="221"/>
      <c r="P25" s="221"/>
      <c r="Q25" s="221"/>
      <c r="R25" s="221"/>
    </row>
  </sheetData>
  <mergeCells count="2">
    <mergeCell ref="A22:R22"/>
    <mergeCell ref="A1:B1"/>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I63"/>
  <sheetViews>
    <sheetView view="pageBreakPreview" zoomScaleNormal="100" zoomScaleSheetLayoutView="100" workbookViewId="0">
      <selection activeCell="B3" sqref="B3:I3"/>
    </sheetView>
  </sheetViews>
  <sheetFormatPr defaultRowHeight="18.75" customHeight="1"/>
  <cols>
    <col min="1" max="1" width="2.875" customWidth="1"/>
    <col min="2" max="2" width="20" customWidth="1"/>
    <col min="3" max="3" width="16.375" customWidth="1"/>
    <col min="4" max="4" width="16.625" customWidth="1"/>
    <col min="5" max="5" width="16.75" customWidth="1"/>
    <col min="6" max="6" width="17" customWidth="1"/>
    <col min="7" max="7" width="16.75" customWidth="1"/>
    <col min="8" max="8" width="16.375" customWidth="1"/>
    <col min="9" max="9" width="16.625" customWidth="1"/>
  </cols>
  <sheetData>
    <row r="1" spans="1:9" ht="18.75" customHeight="1">
      <c r="A1" s="383" t="s">
        <v>146</v>
      </c>
      <c r="B1" s="384"/>
      <c r="C1" s="384"/>
      <c r="D1" s="384"/>
      <c r="E1" s="384"/>
      <c r="F1" s="384"/>
      <c r="G1" s="384"/>
      <c r="H1" s="384"/>
      <c r="I1" s="385"/>
    </row>
    <row r="2" spans="1:9" ht="18.75" customHeight="1">
      <c r="B2" s="53" t="s">
        <v>147</v>
      </c>
      <c r="C2" s="54"/>
      <c r="D2" s="55"/>
      <c r="E2" s="55"/>
      <c r="F2" s="55"/>
      <c r="G2" s="55"/>
      <c r="H2" s="55"/>
    </row>
    <row r="3" spans="1:9" ht="124.5" customHeight="1">
      <c r="B3" s="388" t="s">
        <v>148</v>
      </c>
      <c r="C3" s="389"/>
      <c r="D3" s="389"/>
      <c r="E3" s="389"/>
      <c r="F3" s="389"/>
      <c r="G3" s="389"/>
      <c r="H3" s="389"/>
      <c r="I3" s="390"/>
    </row>
    <row r="4" spans="1:9" ht="7.5" customHeight="1"/>
    <row r="5" spans="1:9" ht="18.75" customHeight="1">
      <c r="B5" s="56" t="s">
        <v>149</v>
      </c>
      <c r="C5" s="55"/>
    </row>
    <row r="6" spans="1:9" ht="18.75" customHeight="1">
      <c r="B6" s="118" t="s">
        <v>150</v>
      </c>
      <c r="C6" s="119" t="s">
        <v>151</v>
      </c>
      <c r="D6" s="119" t="s">
        <v>152</v>
      </c>
      <c r="E6" s="119" t="s">
        <v>153</v>
      </c>
      <c r="F6" s="119" t="s">
        <v>154</v>
      </c>
      <c r="G6" s="119" t="s">
        <v>155</v>
      </c>
      <c r="H6" s="391" t="s">
        <v>156</v>
      </c>
      <c r="I6" s="392"/>
    </row>
    <row r="7" spans="1:9" ht="20.100000000000001" customHeight="1">
      <c r="A7" s="120" t="s">
        <v>157</v>
      </c>
      <c r="B7" s="121" t="s">
        <v>158</v>
      </c>
      <c r="C7" s="121" t="s">
        <v>159</v>
      </c>
      <c r="D7" s="121" t="s">
        <v>160</v>
      </c>
      <c r="E7" s="121" t="s">
        <v>161</v>
      </c>
      <c r="F7" s="121" t="s">
        <v>162</v>
      </c>
      <c r="G7" s="121">
        <v>12</v>
      </c>
      <c r="H7" s="393" t="s">
        <v>163</v>
      </c>
      <c r="I7" s="394"/>
    </row>
    <row r="8" spans="1:9" ht="20.100000000000001" customHeight="1">
      <c r="B8" s="14"/>
      <c r="C8" s="14"/>
      <c r="D8" s="14"/>
      <c r="E8" s="14"/>
      <c r="F8" s="14"/>
      <c r="G8" s="14"/>
      <c r="H8" s="372"/>
      <c r="I8" s="374"/>
    </row>
    <row r="9" spans="1:9" ht="20.100000000000001" customHeight="1">
      <c r="B9" s="14"/>
      <c r="C9" s="14"/>
      <c r="D9" s="14"/>
      <c r="E9" s="14"/>
      <c r="F9" s="14"/>
      <c r="G9" s="14"/>
      <c r="H9" s="372"/>
      <c r="I9" s="374"/>
    </row>
    <row r="10" spans="1:9" ht="20.100000000000001" customHeight="1">
      <c r="B10" s="14"/>
      <c r="C10" s="14"/>
      <c r="D10" s="14"/>
      <c r="E10" s="14"/>
      <c r="F10" s="14"/>
      <c r="G10" s="14"/>
      <c r="H10" s="372"/>
      <c r="I10" s="374"/>
    </row>
    <row r="11" spans="1:9" ht="20.100000000000001" customHeight="1">
      <c r="B11" s="14"/>
      <c r="C11" s="14"/>
      <c r="D11" s="14"/>
      <c r="E11" s="14"/>
      <c r="F11" s="14"/>
      <c r="G11" s="14"/>
      <c r="H11" s="372"/>
      <c r="I11" s="374"/>
    </row>
    <row r="12" spans="1:9" ht="7.5" customHeight="1"/>
    <row r="13" spans="1:9" ht="18.75" customHeight="1">
      <c r="A13" s="337" t="s">
        <v>164</v>
      </c>
      <c r="B13" s="338"/>
      <c r="C13" s="338"/>
      <c r="D13" s="338"/>
      <c r="E13" s="338"/>
      <c r="F13" s="338"/>
      <c r="G13" s="338"/>
      <c r="H13" s="338"/>
      <c r="I13" s="339"/>
    </row>
    <row r="14" spans="1:9" ht="20.100000000000001" customHeight="1">
      <c r="A14" s="58" t="s">
        <v>165</v>
      </c>
      <c r="B14" s="59"/>
      <c r="C14" s="60"/>
      <c r="D14" s="60"/>
      <c r="E14" s="60"/>
      <c r="F14" s="60"/>
      <c r="G14" s="60"/>
    </row>
    <row r="15" spans="1:9" ht="20.100000000000001" customHeight="1">
      <c r="A15" s="116"/>
      <c r="B15" s="117" t="s">
        <v>166</v>
      </c>
      <c r="C15" s="117" t="s">
        <v>167</v>
      </c>
      <c r="D15" s="375" t="s">
        <v>168</v>
      </c>
      <c r="E15" s="376"/>
      <c r="F15" s="375" t="s">
        <v>169</v>
      </c>
      <c r="G15" s="376"/>
      <c r="H15" s="60"/>
    </row>
    <row r="16" spans="1:9" ht="20.100000000000001" customHeight="1">
      <c r="A16" s="62">
        <v>1</v>
      </c>
      <c r="B16" s="61"/>
      <c r="C16" s="63"/>
      <c r="D16" s="348"/>
      <c r="E16" s="349"/>
      <c r="F16" s="379" t="s">
        <v>170</v>
      </c>
      <c r="G16" s="380"/>
      <c r="H16" s="60"/>
    </row>
    <row r="17" spans="1:9" ht="20.100000000000001" customHeight="1">
      <c r="A17" s="62">
        <v>2</v>
      </c>
      <c r="B17" s="64"/>
      <c r="C17" s="64"/>
      <c r="D17" s="348"/>
      <c r="E17" s="349"/>
      <c r="F17" s="348"/>
      <c r="G17" s="349"/>
      <c r="H17" s="60"/>
    </row>
    <row r="18" spans="1:9" ht="20.100000000000001" customHeight="1">
      <c r="A18" s="62">
        <v>3</v>
      </c>
      <c r="B18" s="64"/>
      <c r="C18" s="64"/>
      <c r="D18" s="348"/>
      <c r="E18" s="349"/>
      <c r="F18" s="348"/>
      <c r="G18" s="349"/>
      <c r="H18" s="60"/>
    </row>
    <row r="19" spans="1:9" ht="6" customHeight="1">
      <c r="A19" s="381"/>
      <c r="B19" s="381"/>
      <c r="C19" s="60"/>
      <c r="D19" s="60"/>
      <c r="E19" s="60"/>
      <c r="F19" s="60"/>
      <c r="G19" s="60"/>
    </row>
    <row r="20" spans="1:9" ht="20.100000000000001" customHeight="1">
      <c r="A20" s="382" t="s">
        <v>171</v>
      </c>
      <c r="B20" s="382"/>
      <c r="C20" s="60"/>
      <c r="D20" s="60"/>
      <c r="E20" s="60"/>
      <c r="F20" s="60"/>
      <c r="G20" s="60"/>
    </row>
    <row r="21" spans="1:9" ht="20.100000000000001" customHeight="1">
      <c r="A21" s="116"/>
      <c r="B21" s="117" t="s">
        <v>166</v>
      </c>
      <c r="C21" s="117" t="s">
        <v>167</v>
      </c>
      <c r="D21" s="375" t="s">
        <v>172</v>
      </c>
      <c r="E21" s="376"/>
      <c r="F21" s="375" t="s">
        <v>168</v>
      </c>
      <c r="G21" s="376"/>
      <c r="H21" s="375" t="s">
        <v>169</v>
      </c>
      <c r="I21" s="376"/>
    </row>
    <row r="22" spans="1:9" ht="20.100000000000001" customHeight="1">
      <c r="A22" s="62">
        <v>1</v>
      </c>
      <c r="B22" s="62"/>
      <c r="C22" s="65"/>
      <c r="D22" s="377"/>
      <c r="E22" s="378"/>
      <c r="F22" s="377"/>
      <c r="G22" s="378"/>
      <c r="H22" s="379" t="s">
        <v>170</v>
      </c>
      <c r="I22" s="380"/>
    </row>
    <row r="23" spans="1:9" ht="20.100000000000001" customHeight="1">
      <c r="A23" s="62">
        <v>2</v>
      </c>
      <c r="B23" s="64"/>
      <c r="C23" s="64"/>
      <c r="D23" s="348"/>
      <c r="E23" s="349"/>
      <c r="F23" s="348"/>
      <c r="G23" s="349"/>
      <c r="H23" s="348"/>
      <c r="I23" s="349"/>
    </row>
    <row r="24" spans="1:9" ht="20.100000000000001" customHeight="1">
      <c r="A24" s="62">
        <v>3</v>
      </c>
      <c r="B24" s="64"/>
      <c r="C24" s="64"/>
      <c r="D24" s="348"/>
      <c r="E24" s="349"/>
      <c r="F24" s="348"/>
      <c r="G24" s="349"/>
      <c r="H24" s="348"/>
      <c r="I24" s="349"/>
    </row>
    <row r="25" spans="1:9" ht="6.75" customHeight="1"/>
    <row r="26" spans="1:9" ht="17.25" customHeight="1">
      <c r="A26" s="383" t="s">
        <v>173</v>
      </c>
      <c r="B26" s="384"/>
      <c r="C26" s="384"/>
      <c r="D26" s="384"/>
      <c r="E26" s="384"/>
      <c r="F26" s="384"/>
      <c r="G26" s="384"/>
      <c r="H26" s="384"/>
      <c r="I26" s="385"/>
    </row>
    <row r="27" spans="1:9" ht="18.75" customHeight="1">
      <c r="B27" s="57" t="s">
        <v>174</v>
      </c>
    </row>
    <row r="28" spans="1:9" ht="15" customHeight="1">
      <c r="B28" s="350"/>
      <c r="C28" s="351"/>
      <c r="D28" s="351"/>
      <c r="E28" s="351"/>
      <c r="F28" s="351"/>
      <c r="G28" s="351"/>
      <c r="H28" s="351"/>
      <c r="I28" s="352"/>
    </row>
    <row r="29" spans="1:9" ht="15" customHeight="1">
      <c r="B29" s="353"/>
      <c r="C29" s="354"/>
      <c r="D29" s="354"/>
      <c r="E29" s="354"/>
      <c r="F29" s="354"/>
      <c r="G29" s="354"/>
      <c r="H29" s="354"/>
      <c r="I29" s="355"/>
    </row>
    <row r="30" spans="1:9" ht="15" customHeight="1">
      <c r="B30" s="353"/>
      <c r="C30" s="354"/>
      <c r="D30" s="354"/>
      <c r="E30" s="354"/>
      <c r="F30" s="354"/>
      <c r="G30" s="354"/>
      <c r="H30" s="354"/>
      <c r="I30" s="355"/>
    </row>
    <row r="31" spans="1:9" ht="15" customHeight="1">
      <c r="B31" s="353"/>
      <c r="C31" s="354"/>
      <c r="D31" s="354"/>
      <c r="E31" s="354"/>
      <c r="F31" s="354"/>
      <c r="G31" s="354"/>
      <c r="H31" s="354"/>
      <c r="I31" s="355"/>
    </row>
    <row r="32" spans="1:9" ht="15" customHeight="1">
      <c r="B32" s="356"/>
      <c r="C32" s="357"/>
      <c r="D32" s="357"/>
      <c r="E32" s="357"/>
      <c r="F32" s="357"/>
      <c r="G32" s="357"/>
      <c r="H32" s="357"/>
      <c r="I32" s="358"/>
    </row>
    <row r="33" spans="2:9" ht="7.5" customHeight="1"/>
    <row r="34" spans="2:9" ht="18.75" customHeight="1">
      <c r="B34" s="57" t="s">
        <v>175</v>
      </c>
    </row>
    <row r="35" spans="2:9" ht="15" customHeight="1">
      <c r="B35" s="350"/>
      <c r="C35" s="351"/>
      <c r="D35" s="351"/>
      <c r="E35" s="351"/>
      <c r="F35" s="351"/>
      <c r="G35" s="351"/>
      <c r="H35" s="351"/>
      <c r="I35" s="352"/>
    </row>
    <row r="36" spans="2:9" ht="15" customHeight="1">
      <c r="B36" s="353"/>
      <c r="C36" s="354"/>
      <c r="D36" s="354"/>
      <c r="E36" s="354"/>
      <c r="F36" s="354"/>
      <c r="G36" s="354"/>
      <c r="H36" s="354"/>
      <c r="I36" s="355"/>
    </row>
    <row r="37" spans="2:9" ht="15" customHeight="1">
      <c r="B37" s="353"/>
      <c r="C37" s="354"/>
      <c r="D37" s="354"/>
      <c r="E37" s="354"/>
      <c r="F37" s="354"/>
      <c r="G37" s="354"/>
      <c r="H37" s="354"/>
      <c r="I37" s="355"/>
    </row>
    <row r="38" spans="2:9" ht="15" customHeight="1">
      <c r="B38" s="353"/>
      <c r="C38" s="354"/>
      <c r="D38" s="354"/>
      <c r="E38" s="354"/>
      <c r="F38" s="354"/>
      <c r="G38" s="354"/>
      <c r="H38" s="354"/>
      <c r="I38" s="355"/>
    </row>
    <row r="39" spans="2:9" ht="15" customHeight="1">
      <c r="B39" s="356"/>
      <c r="C39" s="357"/>
      <c r="D39" s="357"/>
      <c r="E39" s="357"/>
      <c r="F39" s="357"/>
      <c r="G39" s="357"/>
      <c r="H39" s="357"/>
      <c r="I39" s="358"/>
    </row>
    <row r="40" spans="2:9" ht="7.5" customHeight="1"/>
    <row r="41" spans="2:9" ht="18.75" customHeight="1">
      <c r="B41" s="57" t="s">
        <v>176</v>
      </c>
    </row>
    <row r="42" spans="2:9" ht="15" customHeight="1">
      <c r="B42" s="359"/>
      <c r="C42" s="360"/>
      <c r="D42" s="360"/>
      <c r="E42" s="360"/>
      <c r="F42" s="360"/>
      <c r="G42" s="360"/>
      <c r="H42" s="360"/>
      <c r="I42" s="361"/>
    </row>
    <row r="43" spans="2:9" ht="15" customHeight="1">
      <c r="B43" s="362"/>
      <c r="C43" s="363"/>
      <c r="D43" s="363"/>
      <c r="E43" s="363"/>
      <c r="F43" s="363"/>
      <c r="G43" s="363"/>
      <c r="H43" s="363"/>
      <c r="I43" s="364"/>
    </row>
    <row r="44" spans="2:9" ht="15" customHeight="1">
      <c r="B44" s="362"/>
      <c r="C44" s="363"/>
      <c r="D44" s="363"/>
      <c r="E44" s="363"/>
      <c r="F44" s="363"/>
      <c r="G44" s="363"/>
      <c r="H44" s="363"/>
      <c r="I44" s="364"/>
    </row>
    <row r="45" spans="2:9" ht="15" customHeight="1">
      <c r="B45" s="365"/>
      <c r="C45" s="366"/>
      <c r="D45" s="366"/>
      <c r="E45" s="366"/>
      <c r="F45" s="366"/>
      <c r="G45" s="366"/>
      <c r="H45" s="366"/>
      <c r="I45" s="367"/>
    </row>
    <row r="46" spans="2:9" ht="7.5" customHeight="1"/>
    <row r="47" spans="2:9" ht="18.75" customHeight="1">
      <c r="B47" s="57" t="s">
        <v>177</v>
      </c>
    </row>
    <row r="48" spans="2:9" ht="15" customHeight="1">
      <c r="B48" s="359"/>
      <c r="C48" s="360"/>
      <c r="D48" s="360"/>
      <c r="E48" s="360"/>
      <c r="F48" s="360"/>
      <c r="G48" s="360"/>
      <c r="H48" s="360"/>
      <c r="I48" s="361"/>
    </row>
    <row r="49" spans="2:9" ht="15.75" customHeight="1">
      <c r="B49" s="365"/>
      <c r="C49" s="366"/>
      <c r="D49" s="366"/>
      <c r="E49" s="366"/>
      <c r="F49" s="366"/>
      <c r="G49" s="366"/>
      <c r="H49" s="366"/>
      <c r="I49" s="367"/>
    </row>
    <row r="50" spans="2:9" ht="7.5" customHeight="1">
      <c r="B50" s="4"/>
      <c r="C50" s="4"/>
      <c r="D50" s="4"/>
      <c r="E50" s="4"/>
      <c r="F50" s="4"/>
      <c r="G50" s="4"/>
      <c r="H50" s="4"/>
    </row>
    <row r="51" spans="2:9" ht="15.75" customHeight="1">
      <c r="B51" s="368" t="s">
        <v>178</v>
      </c>
      <c r="C51" s="369"/>
      <c r="D51" s="369"/>
      <c r="E51" s="370"/>
      <c r="F51" s="346" t="s">
        <v>179</v>
      </c>
      <c r="G51" s="371"/>
      <c r="H51" s="371"/>
      <c r="I51" s="347"/>
    </row>
    <row r="52" spans="2:9" ht="15.75" customHeight="1">
      <c r="B52" s="198" t="s">
        <v>180</v>
      </c>
      <c r="C52" s="198" t="s">
        <v>181</v>
      </c>
      <c r="D52" s="198" t="s">
        <v>182</v>
      </c>
      <c r="E52" s="198" t="s">
        <v>183</v>
      </c>
      <c r="F52" s="198" t="s">
        <v>180</v>
      </c>
      <c r="G52" s="198" t="s">
        <v>181</v>
      </c>
      <c r="H52" s="198" t="s">
        <v>182</v>
      </c>
      <c r="I52" s="198" t="s">
        <v>183</v>
      </c>
    </row>
    <row r="53" spans="2:9" ht="30.75" customHeight="1">
      <c r="B53" s="66"/>
      <c r="C53" s="66"/>
      <c r="D53" s="66"/>
      <c r="E53" s="66"/>
      <c r="F53" s="66"/>
      <c r="G53" s="66"/>
      <c r="H53" s="66"/>
      <c r="I53" s="66"/>
    </row>
    <row r="54" spans="2:9" ht="6.75" customHeight="1">
      <c r="B54" s="67"/>
      <c r="C54" s="67"/>
      <c r="D54" s="67"/>
      <c r="E54" s="67"/>
      <c r="F54" s="67"/>
      <c r="G54" s="67"/>
      <c r="H54" s="67"/>
      <c r="I54" s="67"/>
    </row>
    <row r="55" spans="2:9" ht="18.75" customHeight="1">
      <c r="B55" s="57" t="s">
        <v>184</v>
      </c>
    </row>
    <row r="56" spans="2:9" ht="15.75" customHeight="1">
      <c r="B56" s="359"/>
      <c r="C56" s="360"/>
      <c r="D56" s="360"/>
      <c r="E56" s="360"/>
      <c r="F56" s="360"/>
      <c r="G56" s="360"/>
      <c r="H56" s="360"/>
      <c r="I56" s="361"/>
    </row>
    <row r="57" spans="2:9" ht="15" customHeight="1">
      <c r="B57" s="365"/>
      <c r="C57" s="366"/>
      <c r="D57" s="366"/>
      <c r="E57" s="366"/>
      <c r="F57" s="366"/>
      <c r="G57" s="366"/>
      <c r="H57" s="366"/>
      <c r="I57" s="367"/>
    </row>
    <row r="58" spans="2:9" ht="18.75" customHeight="1">
      <c r="B58" s="57" t="s">
        <v>185</v>
      </c>
    </row>
    <row r="59" spans="2:9" ht="18.75" customHeight="1">
      <c r="B59" s="372"/>
      <c r="C59" s="373"/>
      <c r="D59" s="373"/>
      <c r="E59" s="373"/>
      <c r="F59" s="373"/>
      <c r="G59" s="373"/>
      <c r="H59" s="373"/>
      <c r="I59" s="374"/>
    </row>
    <row r="61" spans="2:9" ht="35.25" customHeight="1">
      <c r="B61" s="199" t="s">
        <v>186</v>
      </c>
      <c r="C61" s="346" t="s">
        <v>187</v>
      </c>
      <c r="D61" s="347"/>
      <c r="E61" s="346" t="s">
        <v>188</v>
      </c>
      <c r="F61" s="347"/>
      <c r="G61" s="199" t="s">
        <v>189</v>
      </c>
      <c r="H61" s="200" t="s">
        <v>190</v>
      </c>
      <c r="I61" s="199" t="s">
        <v>191</v>
      </c>
    </row>
    <row r="62" spans="2:9" ht="15" customHeight="1">
      <c r="B62" s="386"/>
      <c r="C62" s="340"/>
      <c r="D62" s="341"/>
      <c r="E62" s="340"/>
      <c r="F62" s="341"/>
      <c r="G62" s="344"/>
      <c r="H62" s="344"/>
      <c r="I62" s="344"/>
    </row>
    <row r="63" spans="2:9" ht="14.25" customHeight="1">
      <c r="B63" s="387"/>
      <c r="C63" s="342"/>
      <c r="D63" s="343"/>
      <c r="E63" s="342"/>
      <c r="F63" s="343"/>
      <c r="G63" s="345"/>
      <c r="H63" s="345"/>
      <c r="I63" s="345"/>
    </row>
  </sheetData>
  <mergeCells count="48">
    <mergeCell ref="A1:I1"/>
    <mergeCell ref="A26:I26"/>
    <mergeCell ref="B62:B63"/>
    <mergeCell ref="D17:E17"/>
    <mergeCell ref="F17:G17"/>
    <mergeCell ref="B3:I3"/>
    <mergeCell ref="H6:I6"/>
    <mergeCell ref="H7:I7"/>
    <mergeCell ref="H8:I8"/>
    <mergeCell ref="H9:I9"/>
    <mergeCell ref="H10:I10"/>
    <mergeCell ref="H11:I11"/>
    <mergeCell ref="D15:E15"/>
    <mergeCell ref="F15:G15"/>
    <mergeCell ref="D16:E16"/>
    <mergeCell ref="F16:G16"/>
    <mergeCell ref="D18:E18"/>
    <mergeCell ref="F18:G18"/>
    <mergeCell ref="A19:B19"/>
    <mergeCell ref="A20:B20"/>
    <mergeCell ref="D21:E21"/>
    <mergeCell ref="F21:G21"/>
    <mergeCell ref="F51:I51"/>
    <mergeCell ref="B56:I57"/>
    <mergeCell ref="B59:I59"/>
    <mergeCell ref="H21:I21"/>
    <mergeCell ref="D22:E22"/>
    <mergeCell ref="F22:G22"/>
    <mergeCell ref="H22:I22"/>
    <mergeCell ref="D23:E23"/>
    <mergeCell ref="F23:G23"/>
    <mergeCell ref="H23:I23"/>
    <mergeCell ref="A13:I13"/>
    <mergeCell ref="C62:D63"/>
    <mergeCell ref="E62:F63"/>
    <mergeCell ref="G62:G63"/>
    <mergeCell ref="H62:H63"/>
    <mergeCell ref="I62:I63"/>
    <mergeCell ref="C61:D61"/>
    <mergeCell ref="E61:F61"/>
    <mergeCell ref="D24:E24"/>
    <mergeCell ref="F24:G24"/>
    <mergeCell ref="H24:I24"/>
    <mergeCell ref="B28:I32"/>
    <mergeCell ref="B35:I39"/>
    <mergeCell ref="B42:I45"/>
    <mergeCell ref="B48:I49"/>
    <mergeCell ref="B51:E51"/>
  </mergeCells>
  <phoneticPr fontId="1"/>
  <dataValidations count="8">
    <dataValidation type="list" allowBlank="1" showInputMessage="1" showErrorMessage="1" sqref="B53 F53 B62:B63" xr:uid="{0EF345D8-F0E2-4FFE-98ED-28FC5A34E6EF}">
      <formula1>"可,否"</formula1>
    </dataValidation>
    <dataValidation type="list" allowBlank="1" showInputMessage="1" showErrorMessage="1" sqref="G62:I63" xr:uid="{318A9803-D789-4432-B43C-3D7A3FC6BE27}">
      <formula1>"対応,応相談,対応なし"</formula1>
    </dataValidation>
    <dataValidation type="textLength" allowBlank="1" showInputMessage="1" showErrorMessage="1" sqref="C62:D63 B48:I49" xr:uid="{30FF3D47-5E10-4E36-92D0-BE29FC26EC3D}">
      <formula1>0</formula1>
      <formula2>100</formula2>
    </dataValidation>
    <dataValidation type="textLength" allowBlank="1" showInputMessage="1" showErrorMessage="1" sqref="B42:I45" xr:uid="{038846FB-5E0B-4EF6-8AC8-9F930768F0A5}">
      <formula1>0</formula1>
      <formula2>200</formula2>
    </dataValidation>
    <dataValidation type="textLength" allowBlank="1" showInputMessage="1" showErrorMessage="1" sqref="B35:I39 B28:I32" xr:uid="{681AC474-94E6-44E2-8249-83E01828EBC9}">
      <formula1>0</formula1>
      <formula2>300</formula2>
    </dataValidation>
    <dataValidation type="textLength" allowBlank="1" showInputMessage="1" showErrorMessage="1" sqref="E62:F63" xr:uid="{3EA9755E-670F-47C5-9BBA-41057AE17DEB}">
      <formula1>0</formula1>
      <formula2>50</formula2>
    </dataValidation>
    <dataValidation type="textLength" allowBlank="1" showInputMessage="1" showErrorMessage="1" sqref="B59:I59" xr:uid="{7F0731BA-18A9-4124-8204-0A3136689C78}">
      <formula1>0</formula1>
      <formula2>30</formula2>
    </dataValidation>
    <dataValidation type="textLength" allowBlank="1" showInputMessage="1" showErrorMessage="1" sqref="B56:I57" xr:uid="{D20A28C1-B32F-406D-B6E6-043C0A2E757C}">
      <formula1>0</formula1>
      <formula2>140</formula2>
    </dataValidation>
  </dataValidations>
  <pageMargins left="0.31496062992125984" right="0.31496062992125984" top="0.35433070866141736" bottom="0.35433070866141736" header="0.31496062992125984" footer="0.31496062992125984"/>
  <pageSetup paperSize="9" scale="70" orientation="portrait" r:id="rId1"/>
  <headerFooter>
    <oddHeader xml:space="preserve">&amp;R
</oddHead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B3741-3C09-486D-A91B-5AED5CA03B1B}">
  <sheetPr>
    <tabColor rgb="FFFFFF00"/>
  </sheetPr>
  <dimension ref="A1:R135"/>
  <sheetViews>
    <sheetView showGridLines="0" view="pageBreakPreview" zoomScaleNormal="120" zoomScaleSheetLayoutView="100" workbookViewId="0">
      <selection sqref="A1:R1"/>
    </sheetView>
  </sheetViews>
  <sheetFormatPr defaultRowHeight="13.5"/>
  <cols>
    <col min="1" max="1" width="5.75" customWidth="1"/>
    <col min="2" max="13" width="3.875" customWidth="1"/>
    <col min="18" max="18" width="22.625" customWidth="1"/>
    <col min="19" max="19" width="3.5" customWidth="1"/>
  </cols>
  <sheetData>
    <row r="1" spans="1:18" ht="38.25">
      <c r="A1" s="395" t="s">
        <v>192</v>
      </c>
      <c r="B1" s="395"/>
      <c r="C1" s="395"/>
      <c r="D1" s="395"/>
      <c r="E1" s="395"/>
      <c r="F1" s="395"/>
      <c r="G1" s="395"/>
      <c r="H1" s="395"/>
      <c r="I1" s="395"/>
      <c r="J1" s="395"/>
      <c r="K1" s="395"/>
      <c r="L1" s="395"/>
      <c r="M1" s="395"/>
      <c r="N1" s="395"/>
      <c r="O1" s="395"/>
      <c r="P1" s="395"/>
      <c r="Q1" s="395"/>
      <c r="R1" s="395"/>
    </row>
    <row r="2" spans="1:18" ht="18.75">
      <c r="A2" s="125"/>
      <c r="B2" s="125"/>
      <c r="C2" s="125"/>
      <c r="D2" s="125"/>
      <c r="E2" s="125"/>
      <c r="F2" s="125"/>
      <c r="G2" s="125"/>
      <c r="H2" s="125"/>
      <c r="I2" s="125"/>
      <c r="J2" s="125"/>
      <c r="K2" s="125"/>
      <c r="L2" s="125"/>
      <c r="M2" s="125"/>
      <c r="N2" s="125"/>
      <c r="O2" s="125"/>
      <c r="P2" s="125"/>
      <c r="Q2" s="125"/>
      <c r="R2" s="125"/>
    </row>
    <row r="3" spans="1:18" s="127" customFormat="1" ht="44.25" customHeight="1">
      <c r="A3" s="396" t="s">
        <v>193</v>
      </c>
      <c r="B3" s="396"/>
      <c r="C3" s="396"/>
      <c r="D3" s="396"/>
      <c r="E3" s="396"/>
      <c r="F3" s="396"/>
      <c r="G3" s="396"/>
      <c r="H3" s="396"/>
      <c r="I3" s="396"/>
      <c r="J3" s="396"/>
      <c r="K3" s="396"/>
      <c r="L3" s="396"/>
      <c r="M3" s="396"/>
      <c r="N3" s="396"/>
      <c r="O3" s="396"/>
      <c r="P3" s="396"/>
      <c r="Q3" s="396"/>
      <c r="R3" s="396"/>
    </row>
    <row r="4" spans="1:18" s="127" customFormat="1" ht="44.25" customHeight="1">
      <c r="A4" s="396"/>
      <c r="B4" s="396"/>
      <c r="C4" s="396"/>
      <c r="D4" s="396"/>
      <c r="E4" s="396"/>
      <c r="F4" s="396"/>
      <c r="G4" s="396"/>
      <c r="H4" s="396"/>
      <c r="I4" s="396"/>
      <c r="J4" s="396"/>
      <c r="K4" s="396"/>
      <c r="L4" s="396"/>
      <c r="M4" s="396"/>
      <c r="N4" s="396"/>
      <c r="O4" s="396"/>
      <c r="P4" s="396"/>
      <c r="Q4" s="396"/>
      <c r="R4" s="396"/>
    </row>
    <row r="104" ht="40.5" customHeight="1"/>
    <row r="127" spans="1:18" ht="18.75">
      <c r="A127" s="125"/>
      <c r="B127" s="125" t="s">
        <v>194</v>
      </c>
      <c r="C127" s="125"/>
      <c r="D127" s="125"/>
      <c r="E127" s="125"/>
      <c r="F127" s="125"/>
      <c r="G127" s="125"/>
      <c r="H127" s="125"/>
      <c r="I127" s="125"/>
      <c r="J127" s="125"/>
      <c r="K127" s="125"/>
      <c r="L127" s="125"/>
      <c r="M127" s="125"/>
      <c r="N127" s="125"/>
      <c r="O127" s="125"/>
      <c r="P127" s="125"/>
      <c r="Q127" s="125"/>
      <c r="R127" s="125"/>
    </row>
    <row r="128" spans="1:18" ht="18.75">
      <c r="A128" s="125"/>
      <c r="B128" s="125"/>
      <c r="C128" s="125"/>
      <c r="D128" s="125"/>
      <c r="E128" s="125"/>
      <c r="F128" s="125"/>
      <c r="G128" s="125"/>
      <c r="H128" s="125"/>
      <c r="I128" s="125"/>
      <c r="J128" s="125"/>
      <c r="K128" s="125"/>
      <c r="L128" s="125"/>
      <c r="M128" s="125"/>
      <c r="N128" s="125"/>
      <c r="O128" s="125"/>
      <c r="P128" s="125"/>
      <c r="Q128" s="125"/>
      <c r="R128" s="125"/>
    </row>
    <row r="133" spans="1:18" ht="18.75">
      <c r="A133" s="125" t="s">
        <v>195</v>
      </c>
      <c r="B133" s="126"/>
      <c r="C133" s="125" t="s">
        <v>196</v>
      </c>
      <c r="D133" s="126"/>
      <c r="E133" s="125" t="s">
        <v>197</v>
      </c>
      <c r="F133" s="126"/>
      <c r="G133" s="125" t="s">
        <v>198</v>
      </c>
      <c r="H133" s="125"/>
      <c r="I133" s="125"/>
      <c r="J133" s="125"/>
      <c r="K133" s="125"/>
      <c r="L133" s="125"/>
      <c r="M133" s="125"/>
      <c r="N133" s="125"/>
      <c r="O133" s="125"/>
      <c r="P133" s="125"/>
      <c r="Q133" s="125"/>
      <c r="R133" s="125"/>
    </row>
    <row r="134" spans="1:18" ht="13.5" customHeight="1">
      <c r="A134" s="125"/>
      <c r="B134" s="125"/>
      <c r="C134" s="125"/>
      <c r="D134" s="125"/>
      <c r="E134" s="125"/>
      <c r="F134" s="125"/>
      <c r="G134" s="125"/>
      <c r="H134" s="125"/>
      <c r="I134" s="125"/>
      <c r="J134" s="125"/>
      <c r="K134" s="125"/>
      <c r="L134" s="125"/>
      <c r="M134" s="125"/>
      <c r="N134" s="125"/>
      <c r="O134" s="125"/>
      <c r="P134" s="125"/>
      <c r="Q134" s="125"/>
      <c r="R134" s="125"/>
    </row>
    <row r="135" spans="1:18" ht="18.75">
      <c r="A135" s="125"/>
      <c r="B135" s="125"/>
      <c r="C135" s="125"/>
      <c r="D135" s="125"/>
      <c r="E135" s="125"/>
      <c r="F135" s="125"/>
      <c r="G135" s="125"/>
      <c r="H135" s="125"/>
      <c r="I135" s="125"/>
      <c r="J135" s="125"/>
      <c r="K135" s="125"/>
      <c r="L135" s="125"/>
      <c r="M135" s="125"/>
      <c r="N135" s="124" t="s">
        <v>199</v>
      </c>
      <c r="O135" s="397"/>
      <c r="P135" s="397"/>
      <c r="Q135" s="397"/>
      <c r="R135" s="397"/>
    </row>
  </sheetData>
  <mergeCells count="3">
    <mergeCell ref="A1:R1"/>
    <mergeCell ref="A3:R4"/>
    <mergeCell ref="O135:R135"/>
  </mergeCells>
  <phoneticPr fontId="1"/>
  <pageMargins left="0.51181102362204722" right="0.51181102362204722" top="0.55118110236220474" bottom="0.35433070866141736" header="0.31496062992125984" footer="0.31496062992125984"/>
  <pageSetup paperSize="9" scale="85" orientation="portrait" r:id="rId1"/>
  <headerFooter>
    <oddHeader>&amp;L（ユースエール認定企業の皆様へ）&amp;R別添２</oddHeader>
  </headerFooter>
  <rowBreaks count="1" manualBreakCount="1">
    <brk id="6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200025</xdr:colOff>
                    <xdr:row>124</xdr:row>
                    <xdr:rowOff>219075</xdr:rowOff>
                  </from>
                  <to>
                    <xdr:col>1</xdr:col>
                    <xdr:colOff>66675</xdr:colOff>
                    <xdr:row>126</xdr:row>
                    <xdr:rowOff>76200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F23EAE13016E7478D68DFFBEF2BC1D8" ma:contentTypeVersion="14" ma:contentTypeDescription="新しいドキュメントを作成します。" ma:contentTypeScope="" ma:versionID="2327b17a0320077464cc874a3777132a">
  <xsd:schema xmlns:xsd="http://www.w3.org/2001/XMLSchema" xmlns:xs="http://www.w3.org/2001/XMLSchema" xmlns:p="http://schemas.microsoft.com/office/2006/metadata/properties" xmlns:ns2="4398ef4b-367e-45b3-b84a-b19fa2a8f5d5" xmlns:ns3="2af7db65-e281-4bdf-8fb7-478a6b55ba37" targetNamespace="http://schemas.microsoft.com/office/2006/metadata/properties" ma:root="true" ma:fieldsID="c134abb70b5158535b77e113e133d1bd" ns2:_="" ns3:_="">
    <xsd:import namespace="4398ef4b-367e-45b3-b84a-b19fa2a8f5d5"/>
    <xsd:import namespace="2af7db65-e281-4bdf-8fb7-478a6b55ba37"/>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98ef4b-367e-45b3-b84a-b19fa2a8f5d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f7db65-e281-4bdf-8fb7-478a6b55ba3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f2adcec-600a-41bc-98f5-f0c3fb2cca99}" ma:internalName="TaxCatchAll" ma:showField="CatchAllData" ma:web="2af7db65-e281-4bdf-8fb7-478a6b55b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af7db65-e281-4bdf-8fb7-478a6b55ba37" xsi:nil="true"/>
    <lcf76f155ced4ddcb4097134ff3c332f xmlns="4398ef4b-367e-45b3-b84a-b19fa2a8f5d5">
      <Terms xmlns="http://schemas.microsoft.com/office/infopath/2007/PartnerControls"/>
    </lcf76f155ced4ddcb4097134ff3c332f>
    <Owner xmlns="4398ef4b-367e-45b3-b84a-b19fa2a8f5d5">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265792-05D4-4B25-8831-AF9D001720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98ef4b-367e-45b3-b84a-b19fa2a8f5d5"/>
    <ds:schemaRef ds:uri="2af7db65-e281-4bdf-8fb7-478a6b55b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B649B4-0E01-4291-B808-4DE5C1034A6A}">
  <ds:schemaRefs>
    <ds:schemaRef ds:uri="http://schemas.microsoft.com/office/2006/documentManagement/types"/>
    <ds:schemaRef ds:uri="4398ef4b-367e-45b3-b84a-b19fa2a8f5d5"/>
    <ds:schemaRef ds:uri="http://schemas.microsoft.com/office/2006/metadata/properties"/>
    <ds:schemaRef ds:uri="http://schemas.microsoft.com/office/infopath/2007/PartnerControls"/>
    <ds:schemaRef ds:uri="2af7db65-e281-4bdf-8fb7-478a6b55ba37"/>
    <ds:schemaRef ds:uri="http://purl.org/dc/terms/"/>
    <ds:schemaRef ds:uri="http://schemas.openxmlformats.org/package/2006/metadata/core-properties"/>
    <ds:schemaRef ds:uri="http://purl.org/dc/dcmitype/"/>
    <ds:schemaRef ds:uri="http://www.w3.org/XML/1998/namespace"/>
    <ds:schemaRef ds:uri="http://purl.org/dc/elements/1.1/"/>
  </ds:schemaRefs>
</ds:datastoreItem>
</file>

<file path=customXml/itemProps3.xml><?xml version="1.0" encoding="utf-8"?>
<ds:datastoreItem xmlns:ds="http://schemas.openxmlformats.org/officeDocument/2006/customXml" ds:itemID="{2065AA7F-9634-458C-A36E-9E3FF6AE77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①新規申請時・更新時必要書類</vt:lpstr>
      <vt:lpstr>②簡易チェック表</vt:lpstr>
      <vt:lpstr>平均年齢勤続年数</vt:lpstr>
      <vt:lpstr>有休一覧</vt:lpstr>
      <vt:lpstr>有給休暇留意事項</vt:lpstr>
      <vt:lpstr>時間外（超勤）</vt:lpstr>
      <vt:lpstr>時間外に関する留意事項</vt:lpstr>
      <vt:lpstr>企業情報補完データ</vt:lpstr>
      <vt:lpstr>若者サイト同意確認書</vt:lpstr>
      <vt:lpstr>①新規申請時・更新時必要書類!Print_Area</vt:lpstr>
      <vt:lpstr>②簡易チェック表!Print_Area</vt:lpstr>
      <vt:lpstr>'時間外（超勤）'!Print_Area</vt:lpstr>
      <vt:lpstr>若者サイト同意確認書!Print_Area</vt:lpstr>
      <vt:lpstr>'時間外（超勤）'!Print_Titles</vt:lpstr>
      <vt:lpstr>有休一覧!Print_Titles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0x010100BF23EAE13016E7478D68DFFBEF2BC1D8</vt:lpwstr>
  </property>
  <property fmtid="{D5CDD505-2E9C-101B-9397-08002B2CF9AE}" pid="3" name="MediaServiceImageTags">
    <vt:lpwstr/>
  </property>
</Properties>
</file>