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6" activeTab="0"/>
  </bookViews>
  <sheets>
    <sheet name="1-2(1)新規求人" sheetId="1" r:id="rId1"/>
    <sheet name="1-2(2)新規求人（月別）" sheetId="2" r:id="rId2"/>
    <sheet name="1-2(3)新規求人（安定所別）" sheetId="3" r:id="rId3"/>
  </sheets>
  <definedNames>
    <definedName name="_xlnm.Print_Area" localSheetId="0">'1-2(1)新規求人'!$A$1:$L$56</definedName>
    <definedName name="_xlnm.Print_Area" localSheetId="1">'1-2(2)新規求人（月別）'!$A$2:$P$101</definedName>
    <definedName name="_xlnm.Print_Area" localSheetId="2">'1-2(3)新規求人（安定所別）'!$A$2:$AM$52</definedName>
  </definedNames>
  <calcPr fullCalcOnLoad="1"/>
</workbook>
</file>

<file path=xl/sharedStrings.xml><?xml version="1.0" encoding="utf-8"?>
<sst xmlns="http://schemas.openxmlformats.org/spreadsheetml/2006/main" count="1043" uniqueCount="182">
  <si>
    <t>ＡＢＣ農､林､漁業</t>
  </si>
  <si>
    <t>Ｄ鉱業</t>
  </si>
  <si>
    <t>Ｅ建設業</t>
  </si>
  <si>
    <t xml:space="preserve">Ｆ製造業 </t>
  </si>
  <si>
    <t>Ｇ電気・ガス・熱供給・水道業</t>
  </si>
  <si>
    <t xml:space="preserve">     ２９ 人 以 下</t>
  </si>
  <si>
    <t xml:space="preserve">     ３０ ～  ９９人</t>
  </si>
  <si>
    <t xml:space="preserve">   １００ ～２９９人</t>
  </si>
  <si>
    <t xml:space="preserve">   ３００ ～４９９人</t>
  </si>
  <si>
    <t xml:space="preserve">   ５００ ～９９９人</t>
  </si>
  <si>
    <t>１,０００ 人 以 上</t>
  </si>
  <si>
    <t>項目</t>
  </si>
  <si>
    <t>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</si>
  <si>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</si>
  <si>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</si>
  <si>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</si>
  <si>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</si>
  <si>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</si>
  <si>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</si>
  <si>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</si>
  <si>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</si>
  <si>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</si>
  <si>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別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</si>
  <si>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</si>
  <si>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</si>
  <si>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</si>
  <si>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</si>
  <si>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</si>
  <si>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</si>
  <si>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</si>
  <si>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</si>
  <si>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</si>
  <si>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</si>
  <si>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</si>
  <si>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常用</t>
  </si>
  <si>
    <t>２．産業別・規模別一般新規求人状況</t>
  </si>
  <si>
    <t>産業別・規模別</t>
  </si>
  <si>
    <t>臨時・季節</t>
  </si>
  <si>
    <t>産</t>
  </si>
  <si>
    <t>業</t>
  </si>
  <si>
    <t xml:space="preserve"> Ｇ</t>
  </si>
  <si>
    <t>電気・ガス・熱供給・水道業</t>
  </si>
  <si>
    <t xml:space="preserve"> Ｈ</t>
  </si>
  <si>
    <t xml:space="preserve"> Ｉ</t>
  </si>
  <si>
    <t xml:space="preserve"> Ｊ</t>
  </si>
  <si>
    <t>金融・保険業</t>
  </si>
  <si>
    <t xml:space="preserve"> Ｋ</t>
  </si>
  <si>
    <t>不動産業</t>
  </si>
  <si>
    <t xml:space="preserve"> Ｌ</t>
  </si>
  <si>
    <t>規</t>
  </si>
  <si>
    <t xml:space="preserve">         ３０ ～  ９９人</t>
  </si>
  <si>
    <t>模</t>
  </si>
  <si>
    <t xml:space="preserve">       １００ ～２９９人</t>
  </si>
  <si>
    <t xml:space="preserve">       ３００ ～４９９人</t>
  </si>
  <si>
    <t xml:space="preserve">       ５００ ～９９９人</t>
  </si>
  <si>
    <t xml:space="preserve">    １,０００  人  以 上</t>
  </si>
  <si>
    <t>１　月</t>
  </si>
  <si>
    <t>２　月</t>
  </si>
  <si>
    <t>３　月</t>
  </si>
  <si>
    <t>(2)　月別・産業別・規模別一般新規求人（パートを除く）</t>
  </si>
  <si>
    <t>(3)公共職業安定所別・産業別・規模別一般新規求人数（パートを除く）</t>
  </si>
  <si>
    <t>(3)公共職業安定所別・産業別・規模別一般新規求人数（パートタイム）</t>
  </si>
  <si>
    <t>卸売・小売業</t>
  </si>
  <si>
    <t>平成18年度</t>
  </si>
  <si>
    <t>平成18年度</t>
  </si>
  <si>
    <t>09</t>
  </si>
  <si>
    <t>印刷・同関連産業</t>
  </si>
  <si>
    <t>情報通信機械器具</t>
  </si>
  <si>
    <t>電子部品・デバイス</t>
  </si>
  <si>
    <t>H</t>
  </si>
  <si>
    <t>情報通信業</t>
  </si>
  <si>
    <t>I</t>
  </si>
  <si>
    <t>運輸業</t>
  </si>
  <si>
    <t>J</t>
  </si>
  <si>
    <t>K</t>
  </si>
  <si>
    <t>L</t>
  </si>
  <si>
    <t>M</t>
  </si>
  <si>
    <t>O</t>
  </si>
  <si>
    <t>P</t>
  </si>
  <si>
    <t>Q</t>
  </si>
  <si>
    <t xml:space="preserve"> R,S　公務・その他</t>
  </si>
  <si>
    <t>プラスチック製品</t>
  </si>
  <si>
    <t>ゴム製品</t>
  </si>
  <si>
    <t>窯業・土石製品</t>
  </si>
  <si>
    <t>鉄鋼業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</si>
  <si>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</si>
  <si>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</si>
  <si>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</si>
  <si>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</si>
  <si>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</si>
  <si>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</si>
  <si>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(2)　月別・産業別・規模別一般新規求人（パートタイム）</t>
  </si>
  <si>
    <t>繊維工業</t>
  </si>
  <si>
    <t>ﾊﾟﾙﾌﾟ・紙・紙加工品</t>
  </si>
  <si>
    <t>10飲料・たばこ・飼料</t>
  </si>
  <si>
    <t>12衣服・その他の繊維製品</t>
  </si>
  <si>
    <t>14家具・装備品</t>
  </si>
  <si>
    <t>15ﾊﾟﾙﾌﾟ・紙・紙加工品</t>
  </si>
  <si>
    <t>16印刷・同関連産業</t>
  </si>
  <si>
    <t>20ゴム製品</t>
  </si>
  <si>
    <t>23鉄鋼業</t>
  </si>
  <si>
    <t>25金属製品</t>
  </si>
  <si>
    <t>27電気機械器具</t>
  </si>
  <si>
    <t>30輸送用機械器具</t>
  </si>
  <si>
    <t>31精密機械器具</t>
  </si>
  <si>
    <t>21,32その他の製造業</t>
  </si>
  <si>
    <t>Ｈ情報通信業</t>
  </si>
  <si>
    <t>Ｉ運輸業</t>
  </si>
  <si>
    <t>Ｊ卸売・小売業</t>
  </si>
  <si>
    <t>Ｋ金融・保険業</t>
  </si>
  <si>
    <t>Ｌ不動産業</t>
  </si>
  <si>
    <t>Ｍ飲食店、宿泊業</t>
  </si>
  <si>
    <t>Ｎ医療・福祉</t>
  </si>
  <si>
    <t>Ｏ教育、学習支援業</t>
  </si>
  <si>
    <t>Ｐ複合サービス業</t>
  </si>
  <si>
    <t>Ｑサービス業（他に分類されないもの）</t>
  </si>
  <si>
    <t>Ｒ、Ｓ公務・その他</t>
  </si>
  <si>
    <t>Ａ Ｂ Ｃ農，林，漁業</t>
  </si>
  <si>
    <t>パートタイム</t>
  </si>
  <si>
    <t>計  （一般＋パートタイム）</t>
  </si>
  <si>
    <t>一般  （学卒を除く）</t>
  </si>
  <si>
    <t>(3)公共職業安定所別・産業別・規模別一般新規求人数</t>
  </si>
  <si>
    <t>規模別</t>
  </si>
  <si>
    <t>規模別</t>
  </si>
  <si>
    <t>09食料品　</t>
  </si>
  <si>
    <t>10飲料・たばこ・飼料</t>
  </si>
  <si>
    <t>11繊維工業</t>
  </si>
  <si>
    <t>12衣服・その他の繊維製品</t>
  </si>
  <si>
    <t>13木材・木製品</t>
  </si>
  <si>
    <t>14家具・装備品</t>
  </si>
  <si>
    <t>15パルプ・紙・紙加工品</t>
  </si>
  <si>
    <t>16印刷・同関連産業</t>
  </si>
  <si>
    <t>17化学工業</t>
  </si>
  <si>
    <t>18石油製品・石炭製品</t>
  </si>
  <si>
    <t>19プラスチック製品</t>
  </si>
  <si>
    <t>20ゴム製品</t>
  </si>
  <si>
    <t>22窯業・土石製品</t>
  </si>
  <si>
    <t>23鉄鋼業</t>
  </si>
  <si>
    <t>24非鉄金属</t>
  </si>
  <si>
    <t>25金属製品</t>
  </si>
  <si>
    <t>26一般機械器具</t>
  </si>
  <si>
    <t>27電気機械器具</t>
  </si>
  <si>
    <t>28情報通信機械器具</t>
  </si>
  <si>
    <t>29電子部品・デバイス</t>
  </si>
  <si>
    <t>30輸送用機械器具</t>
  </si>
  <si>
    <t>31精密機械器具</t>
  </si>
  <si>
    <t>21,32その他の製造業</t>
  </si>
  <si>
    <t>情報通信業</t>
  </si>
  <si>
    <t>運輸業</t>
  </si>
  <si>
    <t>卸売・小売業</t>
  </si>
  <si>
    <t>49～54卸売業</t>
  </si>
  <si>
    <t>55～60小売業</t>
  </si>
  <si>
    <t>M</t>
  </si>
  <si>
    <t>飲食店、宿泊業</t>
  </si>
  <si>
    <t>70,71飲食店</t>
  </si>
  <si>
    <t>N</t>
  </si>
  <si>
    <t>医療・福祉</t>
  </si>
  <si>
    <t>O</t>
  </si>
  <si>
    <t>教育、学習支援業</t>
  </si>
  <si>
    <t>P</t>
  </si>
  <si>
    <t>複合サービス業</t>
  </si>
  <si>
    <t>Q</t>
  </si>
  <si>
    <t>サービス業(他に分類されないもの)</t>
  </si>
  <si>
    <t>90その他の事業サービス業</t>
  </si>
  <si>
    <t>R,S　公務・その他</t>
  </si>
  <si>
    <t>(2)　月別・産業別・規模別一般新規求人数</t>
  </si>
  <si>
    <t>食料品　</t>
  </si>
  <si>
    <t>飲料・たばこ・飼料</t>
  </si>
  <si>
    <t>衣服・その他の繊維製品</t>
  </si>
  <si>
    <t>木材・木製品</t>
  </si>
  <si>
    <t>家具・装備品</t>
  </si>
  <si>
    <t>化学工業</t>
  </si>
  <si>
    <t>石油製品・石炭製品</t>
  </si>
  <si>
    <t>Ａ,Ｂ,Ｃ 農、林、漁業</t>
  </si>
  <si>
    <t>Ｄ 鉱業</t>
  </si>
  <si>
    <t>Ｅ 建設業</t>
  </si>
  <si>
    <t xml:space="preserve">Ｆ 製造業 </t>
  </si>
  <si>
    <t>２　月</t>
  </si>
  <si>
    <t>(1) 産業別・規模別一般新規求人数</t>
  </si>
  <si>
    <t xml:space="preserve">         ２９ 人  以 下</t>
  </si>
  <si>
    <t>平成19年度</t>
  </si>
  <si>
    <t>平成19年度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</si>
</sst>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</numFmts>
  <fonts count="2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thin"/>
      <bottom style="thin">
        <color indexed="8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double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hair"/>
      <right style="hair"/>
      <top style="dotted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38" fontId="8" fillId="2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3" borderId="3" applyNumberFormat="0" applyBorder="0" applyAlignment="0" applyProtection="0"/>
    <xf numFmtId="183" fontId="9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3" fontId="14" fillId="0" borderId="0" xfId="30" applyNumberFormat="1" applyFont="1" applyBorder="1" applyAlignment="1">
      <alignment vertical="center"/>
      <protection/>
    </xf>
    <xf numFmtId="3" fontId="14" fillId="0" borderId="4" xfId="30" applyNumberFormat="1" applyFont="1" applyBorder="1" applyAlignment="1">
      <alignment vertical="center"/>
      <protection/>
    </xf>
    <xf numFmtId="3" fontId="14" fillId="0" borderId="0" xfId="30" applyNumberFormat="1" applyFont="1" applyAlignment="1">
      <alignment vertical="center"/>
      <protection/>
    </xf>
    <xf numFmtId="3" fontId="14" fillId="0" borderId="5" xfId="30" applyNumberFormat="1" applyFont="1" applyBorder="1" applyAlignment="1">
      <alignment vertical="center"/>
      <protection/>
    </xf>
    <xf numFmtId="3" fontId="14" fillId="0" borderId="6" xfId="30" applyNumberFormat="1" applyFont="1" applyBorder="1" applyAlignment="1">
      <alignment vertical="center"/>
      <protection/>
    </xf>
    <xf numFmtId="3" fontId="14" fillId="0" borderId="7" xfId="30" applyNumberFormat="1" applyFont="1" applyBorder="1" applyAlignment="1">
      <alignment horizontal="right" vertical="center"/>
      <protection/>
    </xf>
    <xf numFmtId="3" fontId="14" fillId="0" borderId="8" xfId="30" applyNumberFormat="1" applyFont="1" applyBorder="1" applyAlignment="1" quotePrefix="1">
      <alignment horizontal="left" vertical="center"/>
      <protection/>
    </xf>
    <xf numFmtId="3" fontId="14" fillId="0" borderId="9" xfId="30" applyNumberFormat="1" applyFont="1" applyBorder="1" applyAlignment="1" quotePrefix="1">
      <alignment horizontal="left" vertical="center"/>
      <protection/>
    </xf>
    <xf numFmtId="3" fontId="14" fillId="0" borderId="9" xfId="30" applyNumberFormat="1" applyFont="1" applyBorder="1" applyAlignment="1">
      <alignment vertical="center"/>
      <protection/>
    </xf>
    <xf numFmtId="3" fontId="14" fillId="0" borderId="9" xfId="30" applyNumberFormat="1" applyFont="1" applyBorder="1" applyAlignment="1">
      <alignment horizontal="center" vertical="center"/>
      <protection/>
    </xf>
    <xf numFmtId="3" fontId="14" fillId="0" borderId="0" xfId="30" applyNumberFormat="1" applyFont="1" applyBorder="1" applyAlignment="1" quotePrefix="1">
      <alignment horizontal="left" vertical="center"/>
      <protection/>
    </xf>
    <xf numFmtId="3" fontId="14" fillId="0" borderId="10" xfId="30" applyNumberFormat="1" applyFont="1" applyBorder="1" applyAlignment="1">
      <alignment vertical="center"/>
      <protection/>
    </xf>
    <xf numFmtId="3" fontId="14" fillId="0" borderId="11" xfId="30" applyNumberFormat="1" applyFont="1" applyBorder="1" applyAlignment="1" quotePrefix="1">
      <alignment horizontal="left" vertical="center"/>
      <protection/>
    </xf>
    <xf numFmtId="3" fontId="14" fillId="0" borderId="12" xfId="30" applyNumberFormat="1" applyFont="1" applyBorder="1" applyAlignment="1">
      <alignment vertical="center"/>
      <protection/>
    </xf>
    <xf numFmtId="3" fontId="14" fillId="0" borderId="13" xfId="30" applyNumberFormat="1" applyFont="1" applyBorder="1" applyAlignment="1">
      <alignment horizontal="center" vertical="center"/>
      <protection/>
    </xf>
    <xf numFmtId="3" fontId="14" fillId="0" borderId="14" xfId="30" applyNumberFormat="1" applyFont="1" applyBorder="1" applyAlignment="1">
      <alignment vertical="center"/>
      <protection/>
    </xf>
    <xf numFmtId="3" fontId="14" fillId="0" borderId="14" xfId="30" applyNumberFormat="1" applyFont="1" applyBorder="1" applyAlignment="1">
      <alignment vertical="center" shrinkToFit="1"/>
      <protection/>
    </xf>
    <xf numFmtId="3" fontId="14" fillId="0" borderId="15" xfId="30" applyNumberFormat="1" applyFont="1" applyBorder="1" applyAlignment="1">
      <alignment horizontal="center" vertical="center"/>
      <protection/>
    </xf>
    <xf numFmtId="3" fontId="14" fillId="0" borderId="5" xfId="30" applyNumberFormat="1" applyFont="1" applyBorder="1" applyAlignment="1">
      <alignment horizontal="center" vertical="center"/>
      <protection/>
    </xf>
    <xf numFmtId="3" fontId="14" fillId="0" borderId="10" xfId="30" applyNumberFormat="1" applyFont="1" applyBorder="1" applyAlignment="1">
      <alignment horizontal="center" vertical="center"/>
      <protection/>
    </xf>
    <xf numFmtId="3" fontId="14" fillId="0" borderId="8" xfId="30" applyNumberFormat="1" applyFont="1" applyBorder="1" applyAlignment="1">
      <alignment vertical="center"/>
      <protection/>
    </xf>
    <xf numFmtId="3" fontId="20" fillId="0" borderId="14" xfId="30" applyNumberFormat="1" applyFont="1" applyBorder="1" applyAlignment="1">
      <alignment horizontal="left" vertical="center" indent="1"/>
      <protection/>
    </xf>
    <xf numFmtId="3" fontId="16" fillId="0" borderId="0" xfId="30" applyNumberFormat="1" applyFont="1" applyAlignment="1">
      <alignment vertical="center"/>
      <protection/>
    </xf>
    <xf numFmtId="3" fontId="16" fillId="0" borderId="0" xfId="30" applyNumberFormat="1" applyFont="1" applyAlignment="1" quotePrefix="1">
      <alignment horizontal="left" vertical="center"/>
      <protection/>
    </xf>
    <xf numFmtId="3" fontId="19" fillId="0" borderId="0" xfId="30" applyNumberFormat="1" applyFont="1" applyAlignment="1">
      <alignment vertical="center"/>
      <protection/>
    </xf>
    <xf numFmtId="3" fontId="14" fillId="0" borderId="0" xfId="30" applyNumberFormat="1" applyFont="1" applyFill="1" applyAlignment="1">
      <alignment vertical="center"/>
      <protection/>
    </xf>
    <xf numFmtId="3" fontId="14" fillId="0" borderId="16" xfId="30" applyNumberFormat="1" applyFont="1" applyBorder="1" applyAlignment="1">
      <alignment vertical="center"/>
      <protection/>
    </xf>
    <xf numFmtId="3" fontId="14" fillId="0" borderId="9" xfId="30" applyNumberFormat="1" applyFont="1" applyBorder="1" applyAlignment="1">
      <alignment horizontal="center" vertical="center" shrinkToFit="1"/>
      <protection/>
    </xf>
    <xf numFmtId="3" fontId="20" fillId="0" borderId="14" xfId="30" applyNumberFormat="1" applyFont="1" applyBorder="1" applyAlignment="1">
      <alignment vertical="center"/>
      <protection/>
    </xf>
    <xf numFmtId="3" fontId="20" fillId="0" borderId="9" xfId="30" applyNumberFormat="1" applyFont="1" applyBorder="1" applyAlignment="1">
      <alignment vertical="center"/>
      <protection/>
    </xf>
    <xf numFmtId="3" fontId="15" fillId="0" borderId="0" xfId="30" applyNumberFormat="1" applyFont="1" applyBorder="1" applyAlignment="1" quotePrefix="1">
      <alignment horizontal="left" vertical="center"/>
      <protection/>
    </xf>
    <xf numFmtId="3" fontId="14" fillId="0" borderId="5" xfId="30" applyNumberFormat="1" applyFont="1" applyBorder="1" applyAlignment="1">
      <alignment horizontal="left" vertical="center"/>
      <protection/>
    </xf>
    <xf numFmtId="3" fontId="22" fillId="0" borderId="0" xfId="30" applyNumberFormat="1" applyFont="1" applyAlignment="1">
      <alignment vertical="center"/>
      <protection/>
    </xf>
    <xf numFmtId="3" fontId="14" fillId="0" borderId="17" xfId="30" applyNumberFormat="1" applyFont="1" applyBorder="1" applyAlignment="1">
      <alignment vertical="center"/>
      <protection/>
    </xf>
    <xf numFmtId="3" fontId="21" fillId="0" borderId="0" xfId="30" applyNumberFormat="1" applyFont="1" applyAlignment="1">
      <alignment vertical="center"/>
      <protection/>
    </xf>
    <xf numFmtId="3" fontId="17" fillId="0" borderId="0" xfId="30" applyNumberFormat="1" applyFont="1" applyBorder="1" applyAlignment="1">
      <alignment horizontal="left" vertical="center" indent="1"/>
      <protection/>
    </xf>
    <xf numFmtId="3" fontId="14" fillId="0" borderId="18" xfId="30" applyNumberFormat="1" applyFont="1" applyBorder="1" applyAlignment="1">
      <alignment vertical="center" shrinkToFit="1"/>
      <protection/>
    </xf>
    <xf numFmtId="3" fontId="14" fillId="0" borderId="0" xfId="30" applyNumberFormat="1" applyFont="1" applyBorder="1" applyAlignment="1">
      <alignment vertical="center" shrinkToFit="1"/>
      <protection/>
    </xf>
    <xf numFmtId="3" fontId="14" fillId="0" borderId="19" xfId="30" applyNumberFormat="1" applyFont="1" applyBorder="1" applyAlignment="1">
      <alignment vertical="center"/>
      <protection/>
    </xf>
    <xf numFmtId="3" fontId="14" fillId="0" borderId="0" xfId="30" applyNumberFormat="1" applyFont="1" applyBorder="1" applyAlignment="1">
      <alignment horizontal="center" vertical="center"/>
      <protection/>
    </xf>
    <xf numFmtId="3" fontId="20" fillId="0" borderId="0" xfId="30" applyNumberFormat="1" applyFont="1" applyBorder="1" applyAlignment="1">
      <alignment vertical="center"/>
      <protection/>
    </xf>
    <xf numFmtId="3" fontId="14" fillId="0" borderId="14" xfId="30" applyNumberFormat="1" applyFont="1" applyBorder="1" applyAlignment="1">
      <alignment horizontal="distributed" vertical="center" shrinkToFit="1"/>
      <protection/>
    </xf>
    <xf numFmtId="3" fontId="14" fillId="0" borderId="14" xfId="30" applyNumberFormat="1" applyFont="1" applyBorder="1" applyAlignment="1">
      <alignment horizontal="center" vertical="center" shrinkToFit="1"/>
      <protection/>
    </xf>
    <xf numFmtId="3" fontId="14" fillId="0" borderId="0" xfId="30" applyNumberFormat="1" applyFont="1" applyBorder="1" applyAlignment="1">
      <alignment horizontal="left" vertical="center"/>
      <protection/>
    </xf>
    <xf numFmtId="3" fontId="14" fillId="0" borderId="20" xfId="30" applyNumberFormat="1" applyFont="1" applyBorder="1" applyAlignment="1">
      <alignment vertical="center"/>
      <protection/>
    </xf>
    <xf numFmtId="3" fontId="20" fillId="0" borderId="21" xfId="30" applyNumberFormat="1" applyFont="1" applyBorder="1" applyAlignment="1">
      <alignment vertical="center"/>
      <protection/>
    </xf>
    <xf numFmtId="3" fontId="14" fillId="0" borderId="21" xfId="30" applyNumberFormat="1" applyFont="1" applyBorder="1" applyAlignment="1">
      <alignment vertical="center"/>
      <protection/>
    </xf>
    <xf numFmtId="3" fontId="20" fillId="0" borderId="12" xfId="30" applyNumberFormat="1" applyFont="1" applyBorder="1" applyAlignment="1">
      <alignment vertical="center"/>
      <protection/>
    </xf>
    <xf numFmtId="3" fontId="14" fillId="0" borderId="11" xfId="30" applyNumberFormat="1" applyFont="1" applyBorder="1" applyAlignment="1">
      <alignment horizontal="center" vertical="center" shrinkToFit="1"/>
      <protection/>
    </xf>
    <xf numFmtId="3" fontId="14" fillId="0" borderId="22" xfId="30" applyNumberFormat="1" applyFont="1" applyBorder="1" applyAlignment="1">
      <alignment horizontal="center" vertical="center" shrinkToFit="1"/>
      <protection/>
    </xf>
    <xf numFmtId="3" fontId="14" fillId="0" borderId="8" xfId="30" applyNumberFormat="1" applyFont="1" applyBorder="1" applyAlignment="1">
      <alignment horizontal="center" vertical="center" shrinkToFit="1"/>
      <protection/>
    </xf>
    <xf numFmtId="3" fontId="14" fillId="0" borderId="23" xfId="30" applyNumberFormat="1" applyFont="1" applyBorder="1" applyAlignment="1">
      <alignment vertical="center"/>
      <protection/>
    </xf>
    <xf numFmtId="3" fontId="14" fillId="0" borderId="24" xfId="30" applyNumberFormat="1" applyFont="1" applyBorder="1" applyAlignment="1">
      <alignment vertical="center"/>
      <protection/>
    </xf>
    <xf numFmtId="3" fontId="20" fillId="0" borderId="25" xfId="30" applyNumberFormat="1" applyFont="1" applyBorder="1" applyAlignment="1">
      <alignment horizontal="center" vertical="center" shrinkToFit="1"/>
      <protection/>
    </xf>
    <xf numFmtId="3" fontId="20" fillId="0" borderId="26" xfId="30" applyNumberFormat="1" applyFont="1" applyBorder="1" applyAlignment="1">
      <alignment horizontal="center" vertical="center" shrinkToFit="1"/>
      <protection/>
    </xf>
    <xf numFmtId="3" fontId="20" fillId="0" borderId="27" xfId="30" applyNumberFormat="1" applyFont="1" applyBorder="1" applyAlignment="1">
      <alignment horizontal="center" vertical="center" shrinkToFit="1"/>
      <protection/>
    </xf>
    <xf numFmtId="3" fontId="18" fillId="0" borderId="28" xfId="30" applyNumberFormat="1" applyFont="1" applyBorder="1" applyAlignment="1" quotePrefix="1">
      <alignment horizontal="left" vertical="center"/>
      <protection/>
    </xf>
    <xf numFmtId="3" fontId="18" fillId="0" borderId="7" xfId="30" applyNumberFormat="1" applyFont="1" applyBorder="1" applyAlignment="1">
      <alignment horizontal="right" vertical="center"/>
      <protection/>
    </xf>
    <xf numFmtId="3" fontId="15" fillId="0" borderId="0" xfId="30" applyNumberFormat="1" applyFont="1" applyAlignment="1">
      <alignment vertical="center"/>
      <protection/>
    </xf>
    <xf numFmtId="3" fontId="15" fillId="0" borderId="0" xfId="30" applyNumberFormat="1" applyFont="1" applyAlignment="1" quotePrefix="1">
      <alignment horizontal="left" vertical="center"/>
      <protection/>
    </xf>
    <xf numFmtId="3" fontId="15" fillId="0" borderId="0" xfId="30" applyNumberFormat="1" applyFont="1" applyBorder="1" applyAlignment="1">
      <alignment vertical="center"/>
      <protection/>
    </xf>
    <xf numFmtId="3" fontId="15" fillId="0" borderId="4" xfId="30" applyNumberFormat="1" applyFont="1" applyBorder="1" applyAlignment="1">
      <alignment vertical="center"/>
      <protection/>
    </xf>
    <xf numFmtId="3" fontId="15" fillId="0" borderId="29" xfId="30" applyNumberFormat="1" applyFont="1" applyBorder="1" applyAlignment="1">
      <alignment horizontal="center" vertical="center"/>
      <protection/>
    </xf>
    <xf numFmtId="3" fontId="15" fillId="0" borderId="9" xfId="30" applyNumberFormat="1" applyFont="1" applyBorder="1" applyAlignment="1">
      <alignment horizontal="center" vertical="center"/>
      <protection/>
    </xf>
    <xf numFmtId="3" fontId="23" fillId="0" borderId="0" xfId="30" applyNumberFormat="1" applyFont="1" applyBorder="1" applyAlignment="1">
      <alignment horizontal="left" vertical="center" indent="1"/>
      <protection/>
    </xf>
    <xf numFmtId="3" fontId="15" fillId="0" borderId="0" xfId="30" applyNumberFormat="1" applyFont="1" applyFill="1" applyBorder="1" applyAlignment="1">
      <alignment vertical="center"/>
      <protection/>
    </xf>
    <xf numFmtId="3" fontId="14" fillId="0" borderId="30" xfId="30" applyNumberFormat="1" applyFont="1" applyBorder="1" applyAlignment="1">
      <alignment vertical="center"/>
      <protection/>
    </xf>
    <xf numFmtId="3" fontId="14" fillId="0" borderId="31" xfId="30" applyNumberFormat="1" applyFont="1" applyBorder="1" applyAlignment="1">
      <alignment vertical="center"/>
      <protection/>
    </xf>
    <xf numFmtId="3" fontId="14" fillId="0" borderId="32" xfId="30" applyNumberFormat="1" applyFont="1" applyBorder="1" applyAlignment="1">
      <alignment horizontal="right" vertical="center"/>
      <protection/>
    </xf>
    <xf numFmtId="3" fontId="14" fillId="0" borderId="33" xfId="30" applyNumberFormat="1" applyFont="1" applyBorder="1" applyAlignment="1" quotePrefix="1">
      <alignment horizontal="left" vertical="center"/>
      <protection/>
    </xf>
    <xf numFmtId="3" fontId="15" fillId="0" borderId="34" xfId="30" applyNumberFormat="1" applyFont="1" applyBorder="1" applyAlignment="1">
      <alignment horizontal="center" vertical="center"/>
      <protection/>
    </xf>
    <xf numFmtId="3" fontId="14" fillId="0" borderId="35" xfId="30" applyNumberFormat="1" applyFont="1" applyBorder="1" applyAlignment="1">
      <alignment vertical="center"/>
      <protection/>
    </xf>
    <xf numFmtId="3" fontId="14" fillId="0" borderId="36" xfId="30" applyNumberFormat="1" applyFont="1" applyBorder="1" applyAlignment="1">
      <alignment vertical="center"/>
      <protection/>
    </xf>
    <xf numFmtId="3" fontId="14" fillId="0" borderId="37" xfId="30" applyNumberFormat="1" applyFont="1" applyBorder="1" applyAlignment="1">
      <alignment horizontal="center" vertical="center"/>
      <protection/>
    </xf>
    <xf numFmtId="3" fontId="14" fillId="0" borderId="38" xfId="30" applyNumberFormat="1" applyFont="1" applyBorder="1" applyAlignment="1">
      <alignment horizontal="center" vertical="center"/>
      <protection/>
    </xf>
    <xf numFmtId="3" fontId="14" fillId="0" borderId="35" xfId="30" applyNumberFormat="1" applyFont="1" applyBorder="1" applyAlignment="1">
      <alignment horizontal="center" vertical="center"/>
      <protection/>
    </xf>
    <xf numFmtId="3" fontId="14" fillId="0" borderId="39" xfId="30" applyNumberFormat="1" applyFont="1" applyBorder="1" applyAlignment="1">
      <alignment horizontal="center" vertical="center"/>
      <protection/>
    </xf>
    <xf numFmtId="3" fontId="14" fillId="0" borderId="40" xfId="30" applyNumberFormat="1" applyFont="1" applyBorder="1" applyAlignment="1">
      <alignment vertical="center"/>
      <protection/>
    </xf>
    <xf numFmtId="3" fontId="20" fillId="0" borderId="41" xfId="30" applyNumberFormat="1" applyFont="1" applyBorder="1" applyAlignment="1">
      <alignment vertical="center"/>
      <protection/>
    </xf>
    <xf numFmtId="3" fontId="14" fillId="0" borderId="41" xfId="30" applyNumberFormat="1" applyFont="1" applyBorder="1" applyAlignment="1">
      <alignment vertical="center"/>
      <protection/>
    </xf>
    <xf numFmtId="3" fontId="14" fillId="0" borderId="42" xfId="30" applyNumberFormat="1" applyFont="1" applyBorder="1" applyAlignment="1">
      <alignment horizontal="centerContinuous" vertical="center"/>
      <protection/>
    </xf>
    <xf numFmtId="3" fontId="14" fillId="0" borderId="43" xfId="30" applyNumberFormat="1" applyFont="1" applyBorder="1" applyAlignment="1">
      <alignment horizontal="centerContinuous" vertical="center"/>
      <protection/>
    </xf>
    <xf numFmtId="3" fontId="14" fillId="0" borderId="44" xfId="30" applyNumberFormat="1" applyFont="1" applyBorder="1" applyAlignment="1">
      <alignment horizontal="centerContinuous" vertical="center"/>
      <protection/>
    </xf>
    <xf numFmtId="3" fontId="14" fillId="0" borderId="45" xfId="30" applyNumberFormat="1" applyFont="1" applyBorder="1" applyAlignment="1">
      <alignment horizontal="centerContinuous" vertical="center"/>
      <protection/>
    </xf>
    <xf numFmtId="3" fontId="20" fillId="0" borderId="46" xfId="30" applyNumberFormat="1" applyFont="1" applyBorder="1" applyAlignment="1" quotePrefix="1">
      <alignment horizontal="left" vertical="center"/>
      <protection/>
    </xf>
    <xf numFmtId="3" fontId="14" fillId="0" borderId="34" xfId="30" applyNumberFormat="1" applyFont="1" applyBorder="1" applyAlignment="1">
      <alignment horizontal="center" vertical="center" shrinkToFit="1"/>
      <protection/>
    </xf>
    <xf numFmtId="3" fontId="14" fillId="0" borderId="47" xfId="30" applyNumberFormat="1" applyFont="1" applyBorder="1" applyAlignment="1">
      <alignment vertical="center"/>
      <protection/>
    </xf>
    <xf numFmtId="3" fontId="20" fillId="0" borderId="41" xfId="30" applyNumberFormat="1" applyFont="1" applyBorder="1" applyAlignment="1">
      <alignment horizontal="left" vertical="center" indent="1"/>
      <protection/>
    </xf>
    <xf numFmtId="3" fontId="14" fillId="0" borderId="48" xfId="30" applyNumberFormat="1" applyFont="1" applyBorder="1" applyAlignment="1">
      <alignment vertical="center"/>
      <protection/>
    </xf>
    <xf numFmtId="3" fontId="14" fillId="0" borderId="49" xfId="30" applyNumberFormat="1" applyFont="1" applyBorder="1" applyAlignment="1">
      <alignment vertical="center"/>
      <protection/>
    </xf>
    <xf numFmtId="3" fontId="14" fillId="0" borderId="50" xfId="30" applyNumberFormat="1" applyFont="1" applyBorder="1" applyAlignment="1">
      <alignment vertical="center"/>
      <protection/>
    </xf>
    <xf numFmtId="3" fontId="14" fillId="0" borderId="51" xfId="30" applyNumberFormat="1" applyFont="1" applyBorder="1" applyAlignment="1">
      <alignment vertical="center" shrinkToFit="1"/>
      <protection/>
    </xf>
    <xf numFmtId="3" fontId="14" fillId="0" borderId="52" xfId="30" applyNumberFormat="1" applyFont="1" applyBorder="1" applyAlignment="1">
      <alignment vertical="center"/>
      <protection/>
    </xf>
    <xf numFmtId="3" fontId="14" fillId="0" borderId="53" xfId="30" applyNumberFormat="1" applyFont="1" applyBorder="1" applyAlignment="1">
      <alignment vertical="center" shrinkToFit="1"/>
      <protection/>
    </xf>
    <xf numFmtId="3" fontId="14" fillId="0" borderId="54" xfId="30" applyNumberFormat="1" applyFont="1" applyBorder="1" applyAlignment="1">
      <alignment vertical="center"/>
      <protection/>
    </xf>
    <xf numFmtId="3" fontId="14" fillId="0" borderId="55" xfId="30" applyNumberFormat="1" applyFont="1" applyBorder="1" applyAlignment="1">
      <alignment vertical="center"/>
      <protection/>
    </xf>
    <xf numFmtId="3" fontId="14" fillId="0" borderId="56" xfId="30" applyNumberFormat="1" applyFont="1" applyBorder="1" applyAlignment="1">
      <alignment vertical="center"/>
      <protection/>
    </xf>
    <xf numFmtId="3" fontId="14" fillId="0" borderId="57" xfId="30" applyNumberFormat="1" applyFont="1" applyBorder="1" applyAlignment="1">
      <alignment vertical="center"/>
      <protection/>
    </xf>
    <xf numFmtId="3" fontId="14" fillId="0" borderId="58" xfId="30" applyNumberFormat="1" applyFont="1" applyBorder="1" applyAlignment="1">
      <alignment vertical="center"/>
      <protection/>
    </xf>
    <xf numFmtId="3" fontId="14" fillId="0" borderId="59" xfId="30" applyNumberFormat="1" applyFont="1" applyBorder="1" applyAlignment="1">
      <alignment vertical="center"/>
      <protection/>
    </xf>
    <xf numFmtId="3" fontId="14" fillId="0" borderId="60" xfId="30" applyNumberFormat="1" applyFont="1" applyBorder="1" applyAlignment="1">
      <alignment vertical="center"/>
      <protection/>
    </xf>
    <xf numFmtId="3" fontId="14" fillId="0" borderId="61" xfId="30" applyNumberFormat="1" applyFont="1" applyBorder="1" applyAlignment="1">
      <alignment vertical="center"/>
      <protection/>
    </xf>
    <xf numFmtId="3" fontId="14" fillId="0" borderId="62" xfId="30" applyNumberFormat="1" applyFont="1" applyBorder="1" applyAlignment="1">
      <alignment vertical="center"/>
      <protection/>
    </xf>
    <xf numFmtId="3" fontId="14" fillId="0" borderId="63" xfId="30" applyNumberFormat="1" applyFont="1" applyBorder="1" applyAlignment="1">
      <alignment vertical="center"/>
      <protection/>
    </xf>
    <xf numFmtId="3" fontId="14" fillId="0" borderId="64" xfId="30" applyNumberFormat="1" applyFont="1" applyBorder="1" applyAlignment="1">
      <alignment vertical="center"/>
      <protection/>
    </xf>
    <xf numFmtId="3" fontId="14" fillId="0" borderId="65" xfId="30" applyNumberFormat="1" applyFont="1" applyBorder="1" applyAlignment="1">
      <alignment vertical="center"/>
      <protection/>
    </xf>
    <xf numFmtId="3" fontId="14" fillId="0" borderId="66" xfId="30" applyNumberFormat="1" applyFont="1" applyBorder="1" applyAlignment="1">
      <alignment vertical="center"/>
      <protection/>
    </xf>
    <xf numFmtId="3" fontId="14" fillId="0" borderId="67" xfId="30" applyNumberFormat="1" applyFont="1" applyBorder="1" applyAlignment="1">
      <alignment vertical="center"/>
      <protection/>
    </xf>
    <xf numFmtId="3" fontId="14" fillId="0" borderId="68" xfId="30" applyNumberFormat="1" applyFont="1" applyBorder="1" applyAlignment="1">
      <alignment vertical="center"/>
      <protection/>
    </xf>
    <xf numFmtId="3" fontId="14" fillId="0" borderId="69" xfId="30" applyNumberFormat="1" applyFont="1" applyBorder="1" applyAlignment="1">
      <alignment vertical="center"/>
      <protection/>
    </xf>
    <xf numFmtId="3" fontId="14" fillId="0" borderId="67" xfId="30" applyNumberFormat="1" applyFont="1" applyBorder="1" applyAlignment="1">
      <alignment horizontal="right" vertical="center"/>
      <protection/>
    </xf>
    <xf numFmtId="3" fontId="14" fillId="0" borderId="70" xfId="30" applyNumberFormat="1" applyFont="1" applyBorder="1" applyAlignment="1">
      <alignment vertical="center"/>
      <protection/>
    </xf>
    <xf numFmtId="3" fontId="14" fillId="0" borderId="71" xfId="30" applyNumberFormat="1" applyFont="1" applyBorder="1" applyAlignment="1">
      <alignment vertical="center"/>
      <protection/>
    </xf>
    <xf numFmtId="3" fontId="14" fillId="0" borderId="72" xfId="30" applyNumberFormat="1" applyFont="1" applyBorder="1" applyAlignment="1">
      <alignment vertical="center"/>
      <protection/>
    </xf>
    <xf numFmtId="3" fontId="14" fillId="0" borderId="73" xfId="30" applyNumberFormat="1" applyFont="1" applyBorder="1" applyAlignment="1">
      <alignment vertical="center"/>
      <protection/>
    </xf>
    <xf numFmtId="3" fontId="14" fillId="0" borderId="74" xfId="30" applyNumberFormat="1" applyFont="1" applyBorder="1" applyAlignment="1">
      <alignment vertical="center"/>
      <protection/>
    </xf>
    <xf numFmtId="3" fontId="14" fillId="0" borderId="75" xfId="30" applyNumberFormat="1" applyFont="1" applyBorder="1" applyAlignment="1">
      <alignment vertical="center"/>
      <protection/>
    </xf>
    <xf numFmtId="3" fontId="14" fillId="0" borderId="76" xfId="30" applyNumberFormat="1" applyFont="1" applyBorder="1" applyAlignment="1">
      <alignment vertical="center"/>
      <protection/>
    </xf>
    <xf numFmtId="3" fontId="15" fillId="0" borderId="4" xfId="30" applyNumberFormat="1" applyFont="1" applyFill="1" applyBorder="1" applyAlignment="1">
      <alignment vertical="center"/>
      <protection/>
    </xf>
    <xf numFmtId="3" fontId="14" fillId="0" borderId="5" xfId="30" applyNumberFormat="1" applyFont="1" applyBorder="1" applyAlignment="1">
      <alignment vertical="center" shrinkToFit="1"/>
      <protection/>
    </xf>
    <xf numFmtId="3" fontId="14" fillId="0" borderId="14" xfId="30" applyNumberFormat="1" applyFont="1" applyBorder="1" applyAlignment="1">
      <alignment horizontal="left" vertical="center" shrinkToFit="1"/>
      <protection/>
    </xf>
    <xf numFmtId="3" fontId="14" fillId="0" borderId="52" xfId="30" applyNumberFormat="1" applyFont="1" applyBorder="1" applyAlignment="1">
      <alignment vertical="center" shrinkToFit="1"/>
      <protection/>
    </xf>
    <xf numFmtId="3" fontId="14" fillId="0" borderId="54" xfId="30" applyNumberFormat="1" applyFont="1" applyBorder="1" applyAlignment="1">
      <alignment vertical="center" shrinkToFit="1"/>
      <protection/>
    </xf>
    <xf numFmtId="3" fontId="14" fillId="0" borderId="77" xfId="30" applyNumberFormat="1" applyFont="1" applyBorder="1" applyAlignment="1">
      <alignment vertical="center"/>
      <protection/>
    </xf>
    <xf numFmtId="3" fontId="14" fillId="0" borderId="78" xfId="30" applyNumberFormat="1" applyFont="1" applyBorder="1" applyAlignment="1">
      <alignment vertical="center" shrinkToFit="1"/>
      <protection/>
    </xf>
    <xf numFmtId="3" fontId="14" fillId="0" borderId="34" xfId="30" applyNumberFormat="1" applyFont="1" applyBorder="1" applyAlignment="1">
      <alignment horizontal="center" vertical="center"/>
      <protection/>
    </xf>
    <xf numFmtId="3" fontId="14" fillId="0" borderId="46" xfId="30" applyNumberFormat="1" applyFont="1" applyBorder="1" applyAlignment="1" quotePrefix="1">
      <alignment horizontal="left" vertical="center"/>
      <protection/>
    </xf>
    <xf numFmtId="49" fontId="14" fillId="0" borderId="0" xfId="30" applyNumberFormat="1" applyFont="1" applyBorder="1" applyAlignment="1">
      <alignment horizontal="left" vertical="center"/>
      <protection/>
    </xf>
    <xf numFmtId="3" fontId="14" fillId="0" borderId="11" xfId="30" applyNumberFormat="1" applyFont="1" applyBorder="1" applyAlignment="1">
      <alignment horizontal="center" vertical="center"/>
      <protection/>
    </xf>
    <xf numFmtId="3" fontId="14" fillId="0" borderId="7" xfId="30" applyNumberFormat="1" applyFont="1" applyBorder="1" applyAlignment="1">
      <alignment vertical="center"/>
      <protection/>
    </xf>
    <xf numFmtId="3" fontId="14" fillId="0" borderId="28" xfId="30" applyNumberFormat="1" applyFont="1" applyBorder="1" applyAlignment="1">
      <alignment horizontal="center" vertical="center"/>
      <protection/>
    </xf>
    <xf numFmtId="3" fontId="15" fillId="0" borderId="79" xfId="30" applyNumberFormat="1" applyFont="1" applyBorder="1" applyAlignment="1">
      <alignment horizontal="center" vertical="center"/>
      <protection/>
    </xf>
    <xf numFmtId="3" fontId="15" fillId="0" borderId="29" xfId="30" applyNumberFormat="1" applyFont="1" applyFill="1" applyBorder="1" applyAlignment="1">
      <alignment horizontal="center" vertical="center"/>
      <protection/>
    </xf>
    <xf numFmtId="3" fontId="15" fillId="0" borderId="9" xfId="30" applyNumberFormat="1" applyFont="1" applyFill="1" applyBorder="1" applyAlignment="1">
      <alignment horizontal="center" vertical="center"/>
      <protection/>
    </xf>
    <xf numFmtId="3" fontId="14" fillId="0" borderId="0" xfId="30" applyNumberFormat="1" applyFont="1" applyFill="1" applyBorder="1" applyAlignment="1">
      <alignment vertical="center"/>
      <protection/>
    </xf>
    <xf numFmtId="3" fontId="14" fillId="0" borderId="80" xfId="30" applyNumberFormat="1" applyFont="1" applyFill="1" applyBorder="1" applyAlignment="1">
      <alignment vertical="center"/>
      <protection/>
    </xf>
    <xf numFmtId="3" fontId="14" fillId="0" borderId="14" xfId="30" applyNumberFormat="1" applyFont="1" applyFill="1" applyBorder="1" applyAlignment="1">
      <alignment vertical="center"/>
      <protection/>
    </xf>
    <xf numFmtId="3" fontId="14" fillId="0" borderId="5" xfId="30" applyNumberFormat="1" applyFont="1" applyFill="1" applyBorder="1" applyAlignment="1">
      <alignment vertical="center"/>
      <protection/>
    </xf>
    <xf numFmtId="3" fontId="14" fillId="0" borderId="13" xfId="30" applyNumberFormat="1" applyFont="1" applyFill="1" applyBorder="1" applyAlignment="1">
      <alignment vertical="center"/>
      <protection/>
    </xf>
    <xf numFmtId="3" fontId="14" fillId="0" borderId="54" xfId="30" applyNumberFormat="1" applyFont="1" applyFill="1" applyBorder="1" applyAlignment="1">
      <alignment vertical="center"/>
      <protection/>
    </xf>
    <xf numFmtId="3" fontId="14" fillId="0" borderId="81" xfId="30" applyNumberFormat="1" applyFont="1" applyFill="1" applyBorder="1" applyAlignment="1">
      <alignment vertical="center"/>
      <protection/>
    </xf>
    <xf numFmtId="3" fontId="14" fillId="0" borderId="40" xfId="30" applyNumberFormat="1" applyFont="1" applyFill="1" applyBorder="1" applyAlignment="1">
      <alignment vertical="center"/>
      <protection/>
    </xf>
    <xf numFmtId="3" fontId="14" fillId="0" borderId="82" xfId="30" applyNumberFormat="1" applyFont="1" applyFill="1" applyBorder="1" applyAlignment="1">
      <alignment vertical="center"/>
      <protection/>
    </xf>
    <xf numFmtId="3" fontId="14" fillId="0" borderId="83" xfId="30" applyNumberFormat="1" applyFont="1" applyFill="1" applyBorder="1" applyAlignment="1">
      <alignment vertical="center"/>
      <protection/>
    </xf>
    <xf numFmtId="3" fontId="14" fillId="0" borderId="48" xfId="30" applyNumberFormat="1" applyFont="1" applyFill="1" applyBorder="1" applyAlignment="1">
      <alignment vertical="center"/>
      <protection/>
    </xf>
    <xf numFmtId="3" fontId="14" fillId="0" borderId="84" xfId="30" applyNumberFormat="1" applyFont="1" applyFill="1" applyBorder="1" applyAlignment="1">
      <alignment vertical="center"/>
      <protection/>
    </xf>
    <xf numFmtId="3" fontId="14" fillId="0" borderId="85" xfId="30" applyNumberFormat="1" applyFont="1" applyFill="1" applyBorder="1" applyAlignment="1">
      <alignment vertical="center"/>
      <protection/>
    </xf>
    <xf numFmtId="3" fontId="14" fillId="0" borderId="51" xfId="30" applyNumberFormat="1" applyFont="1" applyFill="1" applyBorder="1" applyAlignment="1">
      <alignment vertical="center"/>
      <protection/>
    </xf>
    <xf numFmtId="3" fontId="14" fillId="0" borderId="86" xfId="30" applyNumberFormat="1" applyFont="1" applyFill="1" applyBorder="1" applyAlignment="1">
      <alignment vertical="center"/>
      <protection/>
    </xf>
    <xf numFmtId="3" fontId="14" fillId="0" borderId="41" xfId="30" applyNumberFormat="1" applyFont="1" applyFill="1" applyBorder="1" applyAlignment="1">
      <alignment vertical="center"/>
      <protection/>
    </xf>
    <xf numFmtId="3" fontId="14" fillId="0" borderId="87" xfId="30" applyNumberFormat="1" applyFont="1" applyFill="1" applyBorder="1" applyAlignment="1">
      <alignment vertical="center"/>
      <protection/>
    </xf>
    <xf numFmtId="3" fontId="15" fillId="4" borderId="13" xfId="30" applyNumberFormat="1" applyFont="1" applyFill="1" applyBorder="1" applyAlignment="1">
      <alignment vertical="center"/>
      <protection/>
    </xf>
    <xf numFmtId="3" fontId="15" fillId="4" borderId="14" xfId="30" applyNumberFormat="1" applyFont="1" applyFill="1" applyBorder="1" applyAlignment="1">
      <alignment vertical="center"/>
      <protection/>
    </xf>
    <xf numFmtId="3" fontId="15" fillId="4" borderId="88" xfId="30" applyNumberFormat="1" applyFont="1" applyFill="1" applyBorder="1" applyAlignment="1">
      <alignment vertical="center"/>
      <protection/>
    </xf>
    <xf numFmtId="3" fontId="15" fillId="4" borderId="12" xfId="30" applyNumberFormat="1" applyFont="1" applyFill="1" applyBorder="1" applyAlignment="1">
      <alignment vertical="center"/>
      <protection/>
    </xf>
    <xf numFmtId="3" fontId="15" fillId="4" borderId="15" xfId="30" applyNumberFormat="1" applyFont="1" applyFill="1" applyBorder="1" applyAlignment="1">
      <alignment vertical="center"/>
      <protection/>
    </xf>
    <xf numFmtId="3" fontId="15" fillId="4" borderId="18" xfId="30" applyNumberFormat="1" applyFont="1" applyFill="1" applyBorder="1" applyAlignment="1">
      <alignment vertical="center"/>
      <protection/>
    </xf>
    <xf numFmtId="3" fontId="15" fillId="4" borderId="4" xfId="30" applyNumberFormat="1" applyFont="1" applyFill="1" applyBorder="1" applyAlignment="1" quotePrefix="1">
      <alignment horizontal="centerContinuous" vertical="center"/>
      <protection/>
    </xf>
    <xf numFmtId="3" fontId="15" fillId="4" borderId="12" xfId="30" applyNumberFormat="1" applyFont="1" applyFill="1" applyBorder="1" applyAlignment="1">
      <alignment horizontal="centerContinuous" vertical="center"/>
      <protection/>
    </xf>
    <xf numFmtId="3" fontId="14" fillId="4" borderId="14" xfId="30" applyNumberFormat="1" applyFont="1" applyFill="1" applyBorder="1" applyAlignment="1" quotePrefix="1">
      <alignment horizontal="left" vertical="center"/>
      <protection/>
    </xf>
    <xf numFmtId="3" fontId="15" fillId="4" borderId="7" xfId="30" applyNumberFormat="1" applyFont="1" applyFill="1" applyBorder="1" applyAlignment="1">
      <alignment vertical="center"/>
      <protection/>
    </xf>
    <xf numFmtId="3" fontId="14" fillId="4" borderId="9" xfId="30" applyNumberFormat="1" applyFont="1" applyFill="1" applyBorder="1" applyAlignment="1" quotePrefix="1">
      <alignment horizontal="left" vertical="center"/>
      <protection/>
    </xf>
    <xf numFmtId="3" fontId="15" fillId="4" borderId="4" xfId="30" applyNumberFormat="1" applyFont="1" applyFill="1" applyBorder="1" applyAlignment="1">
      <alignment horizontal="centerContinuous" vertical="center"/>
      <protection/>
    </xf>
    <xf numFmtId="3" fontId="14" fillId="0" borderId="89" xfId="30" applyNumberFormat="1" applyFont="1" applyFill="1" applyBorder="1" applyAlignment="1">
      <alignment vertical="center"/>
      <protection/>
    </xf>
    <xf numFmtId="3" fontId="14" fillId="0" borderId="90" xfId="30" applyNumberFormat="1" applyFont="1" applyFill="1" applyBorder="1" applyAlignment="1">
      <alignment vertical="center"/>
      <protection/>
    </xf>
    <xf numFmtId="3" fontId="14" fillId="0" borderId="91" xfId="30" applyNumberFormat="1" applyFont="1" applyFill="1" applyBorder="1" applyAlignment="1">
      <alignment vertical="center"/>
      <protection/>
    </xf>
    <xf numFmtId="3" fontId="14" fillId="0" borderId="92" xfId="30" applyNumberFormat="1" applyFont="1" applyFill="1" applyBorder="1" applyAlignment="1">
      <alignment vertical="center"/>
      <protection/>
    </xf>
    <xf numFmtId="3" fontId="14" fillId="0" borderId="93" xfId="30" applyNumberFormat="1" applyFont="1" applyFill="1" applyBorder="1" applyAlignment="1">
      <alignment vertical="center"/>
      <protection/>
    </xf>
    <xf numFmtId="3" fontId="14" fillId="0" borderId="15" xfId="30" applyNumberFormat="1" applyFont="1" applyFill="1" applyBorder="1" applyAlignment="1">
      <alignment vertical="center"/>
      <protection/>
    </xf>
    <xf numFmtId="3" fontId="14" fillId="0" borderId="18" xfId="30" applyNumberFormat="1" applyFont="1" applyFill="1" applyBorder="1" applyAlignment="1">
      <alignment vertical="center"/>
      <protection/>
    </xf>
    <xf numFmtId="3" fontId="14" fillId="0" borderId="94" xfId="30" applyNumberFormat="1" applyFont="1" applyFill="1" applyBorder="1" applyAlignment="1">
      <alignment vertical="center"/>
      <protection/>
    </xf>
    <xf numFmtId="3" fontId="14" fillId="0" borderId="17" xfId="30" applyNumberFormat="1" applyFont="1" applyFill="1" applyBorder="1" applyAlignment="1">
      <alignment vertical="center"/>
      <protection/>
    </xf>
    <xf numFmtId="3" fontId="14" fillId="0" borderId="95" xfId="30" applyNumberFormat="1" applyFont="1" applyFill="1" applyBorder="1" applyAlignment="1">
      <alignment vertical="center"/>
      <protection/>
    </xf>
    <xf numFmtId="3" fontId="14" fillId="0" borderId="14" xfId="30" applyNumberFormat="1" applyFont="1" applyFill="1" applyBorder="1" applyAlignment="1">
      <alignment horizontal="left" vertical="center"/>
      <protection/>
    </xf>
    <xf numFmtId="38" fontId="14" fillId="0" borderId="0" xfId="26" applyFont="1" applyFill="1" applyBorder="1" applyAlignment="1">
      <alignment vertical="center"/>
    </xf>
    <xf numFmtId="38" fontId="14" fillId="0" borderId="19" xfId="26" applyFont="1" applyFill="1" applyBorder="1" applyAlignment="1">
      <alignment vertical="center"/>
    </xf>
    <xf numFmtId="38" fontId="14" fillId="0" borderId="14" xfId="26" applyFont="1" applyFill="1" applyBorder="1" applyAlignment="1">
      <alignment vertical="center"/>
    </xf>
    <xf numFmtId="3" fontId="14" fillId="0" borderId="19" xfId="30" applyNumberFormat="1" applyFont="1" applyFill="1" applyBorder="1" applyAlignment="1">
      <alignment vertical="center"/>
      <protection/>
    </xf>
    <xf numFmtId="3" fontId="14" fillId="0" borderId="9" xfId="30" applyNumberFormat="1" applyFont="1" applyFill="1" applyBorder="1" applyAlignment="1">
      <alignment horizontal="left" vertical="center"/>
      <protection/>
    </xf>
    <xf numFmtId="38" fontId="14" fillId="0" borderId="4" xfId="26" applyFont="1" applyFill="1" applyBorder="1" applyAlignment="1">
      <alignment vertical="center"/>
    </xf>
    <xf numFmtId="38" fontId="14" fillId="0" borderId="96" xfId="26" applyFont="1" applyFill="1" applyBorder="1" applyAlignment="1">
      <alignment vertical="center"/>
    </xf>
    <xf numFmtId="38" fontId="14" fillId="0" borderId="9" xfId="26" applyFont="1" applyFill="1" applyBorder="1" applyAlignment="1">
      <alignment vertical="center"/>
    </xf>
    <xf numFmtId="3" fontId="14" fillId="0" borderId="4" xfId="30" applyNumberFormat="1" applyFont="1" applyFill="1" applyBorder="1" applyAlignment="1">
      <alignment vertical="center"/>
      <protection/>
    </xf>
    <xf numFmtId="3" fontId="14" fillId="0" borderId="96" xfId="30" applyNumberFormat="1" applyFont="1" applyFill="1" applyBorder="1" applyAlignment="1">
      <alignment vertical="center"/>
      <protection/>
    </xf>
    <xf numFmtId="3" fontId="14" fillId="0" borderId="9" xfId="30" applyNumberFormat="1" applyFont="1" applyFill="1" applyBorder="1" applyAlignment="1">
      <alignment vertical="center"/>
      <protection/>
    </xf>
    <xf numFmtId="38" fontId="14" fillId="0" borderId="97" xfId="26" applyFont="1" applyFill="1" applyBorder="1" applyAlignment="1">
      <alignment vertical="center"/>
    </xf>
    <xf numFmtId="38" fontId="14" fillId="0" borderId="98" xfId="26" applyFont="1" applyFill="1" applyBorder="1" applyAlignment="1">
      <alignment vertical="center"/>
    </xf>
    <xf numFmtId="38" fontId="14" fillId="0" borderId="53" xfId="26" applyFont="1" applyFill="1" applyBorder="1" applyAlignment="1">
      <alignment vertical="center"/>
    </xf>
    <xf numFmtId="3" fontId="14" fillId="0" borderId="97" xfId="30" applyNumberFormat="1" applyFont="1" applyFill="1" applyBorder="1" applyAlignment="1">
      <alignment vertical="center"/>
      <protection/>
    </xf>
    <xf numFmtId="3" fontId="14" fillId="0" borderId="98" xfId="30" applyNumberFormat="1" applyFont="1" applyFill="1" applyBorder="1" applyAlignment="1">
      <alignment vertical="center"/>
      <protection/>
    </xf>
    <xf numFmtId="3" fontId="14" fillId="0" borderId="53" xfId="30" applyNumberFormat="1" applyFont="1" applyFill="1" applyBorder="1" applyAlignment="1">
      <alignment vertical="center"/>
      <protection/>
    </xf>
    <xf numFmtId="38" fontId="14" fillId="0" borderId="83" xfId="26" applyFont="1" applyFill="1" applyBorder="1" applyAlignment="1">
      <alignment vertical="center"/>
    </xf>
    <xf numFmtId="38" fontId="14" fillId="0" borderId="99" xfId="26" applyFont="1" applyFill="1" applyBorder="1" applyAlignment="1">
      <alignment vertical="center"/>
    </xf>
    <xf numFmtId="38" fontId="14" fillId="0" borderId="51" xfId="26" applyFont="1" applyFill="1" applyBorder="1" applyAlignment="1">
      <alignment vertical="center"/>
    </xf>
    <xf numFmtId="3" fontId="14" fillId="0" borderId="99" xfId="30" applyNumberFormat="1" applyFont="1" applyFill="1" applyBorder="1" applyAlignment="1">
      <alignment vertical="center"/>
      <protection/>
    </xf>
    <xf numFmtId="38" fontId="14" fillId="0" borderId="100" xfId="26" applyFont="1" applyFill="1" applyBorder="1" applyAlignment="1">
      <alignment vertical="center"/>
    </xf>
    <xf numFmtId="38" fontId="14" fillId="0" borderId="101" xfId="26" applyFont="1" applyFill="1" applyBorder="1" applyAlignment="1">
      <alignment vertical="center"/>
    </xf>
    <xf numFmtId="38" fontId="14" fillId="0" borderId="78" xfId="26" applyFont="1" applyFill="1" applyBorder="1" applyAlignment="1">
      <alignment vertical="center"/>
    </xf>
    <xf numFmtId="3" fontId="14" fillId="0" borderId="100" xfId="30" applyNumberFormat="1" applyFont="1" applyFill="1" applyBorder="1" applyAlignment="1">
      <alignment vertical="center"/>
      <protection/>
    </xf>
    <xf numFmtId="3" fontId="14" fillId="0" borderId="101" xfId="30" applyNumberFormat="1" applyFont="1" applyFill="1" applyBorder="1" applyAlignment="1">
      <alignment vertical="center"/>
      <protection/>
    </xf>
    <xf numFmtId="3" fontId="14" fillId="0" borderId="78" xfId="30" applyNumberFormat="1" applyFont="1" applyFill="1" applyBorder="1" applyAlignment="1">
      <alignment vertical="center"/>
      <protection/>
    </xf>
    <xf numFmtId="3" fontId="14" fillId="0" borderId="20" xfId="30" applyNumberFormat="1" applyFont="1" applyFill="1" applyBorder="1" applyAlignment="1">
      <alignment vertical="center"/>
      <protection/>
    </xf>
    <xf numFmtId="3" fontId="14" fillId="0" borderId="23" xfId="30" applyNumberFormat="1" applyFont="1" applyFill="1" applyBorder="1" applyAlignment="1">
      <alignment vertical="center"/>
      <protection/>
    </xf>
    <xf numFmtId="3" fontId="14" fillId="0" borderId="21" xfId="30" applyNumberFormat="1" applyFont="1" applyFill="1" applyBorder="1" applyAlignment="1">
      <alignment vertical="center"/>
      <protection/>
    </xf>
    <xf numFmtId="3" fontId="14" fillId="0" borderId="24" xfId="30" applyNumberFormat="1" applyFont="1" applyFill="1" applyBorder="1" applyAlignment="1">
      <alignment vertical="center"/>
      <protection/>
    </xf>
    <xf numFmtId="38" fontId="14" fillId="0" borderId="11" xfId="26" applyFont="1" applyFill="1" applyBorder="1" applyAlignment="1">
      <alignment vertical="center"/>
    </xf>
    <xf numFmtId="38" fontId="14" fillId="0" borderId="12" xfId="26" applyFont="1" applyFill="1" applyBorder="1" applyAlignment="1">
      <alignment vertical="center"/>
    </xf>
    <xf numFmtId="3" fontId="14" fillId="0" borderId="11" xfId="30" applyNumberFormat="1" applyFont="1" applyFill="1" applyBorder="1" applyAlignment="1">
      <alignment vertical="center"/>
      <protection/>
    </xf>
    <xf numFmtId="3" fontId="14" fillId="0" borderId="12" xfId="30" applyNumberFormat="1" applyFont="1" applyFill="1" applyBorder="1" applyAlignment="1">
      <alignment vertical="center"/>
      <protection/>
    </xf>
    <xf numFmtId="3" fontId="15" fillId="0" borderId="42" xfId="30" applyNumberFormat="1" applyFont="1" applyFill="1" applyBorder="1" applyAlignment="1" quotePrefix="1">
      <alignment horizontal="centerContinuous" vertical="center"/>
      <protection/>
    </xf>
    <xf numFmtId="3" fontId="15" fillId="0" borderId="43" xfId="30" applyNumberFormat="1" applyFont="1" applyFill="1" applyBorder="1" applyAlignment="1">
      <alignment horizontal="centerContinuous" vertical="center"/>
      <protection/>
    </xf>
    <xf numFmtId="3" fontId="15" fillId="0" borderId="45" xfId="30" applyNumberFormat="1" applyFont="1" applyFill="1" applyBorder="1" applyAlignment="1">
      <alignment horizontal="centerContinuous" vertical="center"/>
      <protection/>
    </xf>
    <xf numFmtId="3" fontId="15" fillId="0" borderId="10" xfId="30" applyNumberFormat="1" applyFont="1" applyFill="1" applyBorder="1" applyAlignment="1">
      <alignment vertical="center"/>
      <protection/>
    </xf>
    <xf numFmtId="38" fontId="15" fillId="0" borderId="88" xfId="26" applyFont="1" applyFill="1" applyBorder="1" applyAlignment="1">
      <alignment vertical="center"/>
    </xf>
    <xf numFmtId="3" fontId="15" fillId="0" borderId="88" xfId="30" applyNumberFormat="1" applyFont="1" applyFill="1" applyBorder="1" applyAlignment="1">
      <alignment vertical="center"/>
      <protection/>
    </xf>
    <xf numFmtId="3" fontId="15" fillId="0" borderId="102" xfId="30" applyNumberFormat="1" applyFont="1" applyFill="1" applyBorder="1" applyAlignment="1">
      <alignment vertical="center"/>
      <protection/>
    </xf>
    <xf numFmtId="3" fontId="15" fillId="0" borderId="13" xfId="30" applyNumberFormat="1" applyFont="1" applyFill="1" applyBorder="1" applyAlignment="1">
      <alignment vertical="center"/>
      <protection/>
    </xf>
    <xf numFmtId="3" fontId="15" fillId="0" borderId="14" xfId="30" applyNumberFormat="1" applyFont="1" applyFill="1" applyBorder="1" applyAlignment="1">
      <alignment vertical="center"/>
      <protection/>
    </xf>
    <xf numFmtId="3" fontId="15" fillId="0" borderId="47" xfId="30" applyNumberFormat="1" applyFont="1" applyFill="1" applyBorder="1" applyAlignment="1">
      <alignment vertical="center"/>
      <protection/>
    </xf>
    <xf numFmtId="3" fontId="15" fillId="0" borderId="80" xfId="30" applyNumberFormat="1" applyFont="1" applyFill="1" applyBorder="1" applyAlignment="1">
      <alignment vertical="center"/>
      <protection/>
    </xf>
    <xf numFmtId="3" fontId="15" fillId="0" borderId="7" xfId="30" applyNumberFormat="1" applyFont="1" applyFill="1" applyBorder="1" applyAlignment="1">
      <alignment vertical="center"/>
      <protection/>
    </xf>
    <xf numFmtId="3" fontId="15" fillId="0" borderId="70" xfId="30" applyNumberFormat="1" applyFont="1" applyFill="1" applyBorder="1" applyAlignment="1">
      <alignment vertical="center"/>
      <protection/>
    </xf>
    <xf numFmtId="3" fontId="15" fillId="0" borderId="12" xfId="30" applyNumberFormat="1" applyFont="1" applyFill="1" applyBorder="1" applyAlignment="1">
      <alignment vertical="center"/>
      <protection/>
    </xf>
    <xf numFmtId="3" fontId="15" fillId="0" borderId="103" xfId="30" applyNumberFormat="1" applyFont="1" applyFill="1" applyBorder="1" applyAlignment="1">
      <alignment vertical="center"/>
      <protection/>
    </xf>
    <xf numFmtId="3" fontId="15" fillId="0" borderId="21" xfId="30" applyNumberFormat="1" applyFont="1" applyFill="1" applyBorder="1" applyAlignment="1">
      <alignment vertical="center"/>
      <protection/>
    </xf>
    <xf numFmtId="3" fontId="15" fillId="0" borderId="60" xfId="30" applyNumberFormat="1" applyFont="1" applyFill="1" applyBorder="1" applyAlignment="1">
      <alignment vertical="center"/>
      <protection/>
    </xf>
    <xf numFmtId="3" fontId="15" fillId="0" borderId="82" xfId="30" applyNumberFormat="1" applyFont="1" applyFill="1" applyBorder="1" applyAlignment="1">
      <alignment vertical="center"/>
      <protection/>
    </xf>
    <xf numFmtId="3" fontId="15" fillId="0" borderId="41" xfId="30" applyNumberFormat="1" applyFont="1" applyFill="1" applyBorder="1" applyAlignment="1">
      <alignment vertical="center"/>
      <protection/>
    </xf>
    <xf numFmtId="3" fontId="15" fillId="0" borderId="50" xfId="30" applyNumberFormat="1" applyFont="1" applyFill="1" applyBorder="1" applyAlignment="1">
      <alignment vertical="center"/>
      <protection/>
    </xf>
    <xf numFmtId="3" fontId="15" fillId="0" borderId="42" xfId="30" applyNumberFormat="1" applyFont="1" applyFill="1" applyBorder="1" applyAlignment="1">
      <alignment horizontal="centerContinuous" vertical="center"/>
      <protection/>
    </xf>
    <xf numFmtId="3" fontId="15" fillId="0" borderId="79" xfId="30" applyNumberFormat="1" applyFont="1" applyFill="1" applyBorder="1" applyAlignment="1">
      <alignment horizontal="center" vertical="center"/>
      <protection/>
    </xf>
    <xf numFmtId="3" fontId="15" fillId="0" borderId="34" xfId="30" applyNumberFormat="1" applyFont="1" applyFill="1" applyBorder="1" applyAlignment="1">
      <alignment horizontal="center" vertical="center"/>
      <protection/>
    </xf>
    <xf numFmtId="3" fontId="14" fillId="0" borderId="14" xfId="30" applyNumberFormat="1" applyFont="1" applyFill="1" applyBorder="1" applyAlignment="1" quotePrefix="1">
      <alignment horizontal="left" vertical="center"/>
      <protection/>
    </xf>
    <xf numFmtId="3" fontId="14" fillId="0" borderId="9" xfId="30" applyNumberFormat="1" applyFont="1" applyFill="1" applyBorder="1" applyAlignment="1" quotePrefix="1">
      <alignment horizontal="left" vertical="center"/>
      <protection/>
    </xf>
    <xf numFmtId="3" fontId="14" fillId="0" borderId="10" xfId="30" applyNumberFormat="1" applyFont="1" applyFill="1" applyBorder="1" applyAlignment="1">
      <alignment vertical="center"/>
      <protection/>
    </xf>
    <xf numFmtId="3" fontId="14" fillId="0" borderId="42" xfId="30" applyNumberFormat="1" applyFont="1" applyFill="1" applyBorder="1" applyAlignment="1">
      <alignment horizontal="centerContinuous" vertical="center"/>
      <protection/>
    </xf>
    <xf numFmtId="3" fontId="14" fillId="0" borderId="104" xfId="30" applyNumberFormat="1" applyFont="1" applyFill="1" applyBorder="1" applyAlignment="1">
      <alignment vertical="center"/>
      <protection/>
    </xf>
    <xf numFmtId="3" fontId="14" fillId="0" borderId="105" xfId="30" applyNumberFormat="1" applyFont="1" applyFill="1" applyBorder="1" applyAlignment="1">
      <alignment vertical="center"/>
      <protection/>
    </xf>
    <xf numFmtId="3" fontId="14" fillId="0" borderId="47" xfId="30" applyNumberFormat="1" applyFont="1" applyFill="1" applyBorder="1" applyAlignment="1">
      <alignment vertical="center"/>
      <protection/>
    </xf>
    <xf numFmtId="3" fontId="14" fillId="0" borderId="106" xfId="30" applyNumberFormat="1" applyFont="1" applyFill="1" applyBorder="1" applyAlignment="1">
      <alignment vertical="center"/>
      <protection/>
    </xf>
    <xf numFmtId="3" fontId="14" fillId="0" borderId="107" xfId="30" applyNumberFormat="1" applyFont="1" applyFill="1" applyBorder="1" applyAlignment="1">
      <alignment vertical="center"/>
      <protection/>
    </xf>
    <xf numFmtId="3" fontId="14" fillId="0" borderId="108" xfId="30" applyNumberFormat="1" applyFont="1" applyFill="1" applyBorder="1" applyAlignment="1">
      <alignment vertical="center"/>
      <protection/>
    </xf>
    <xf numFmtId="3" fontId="14" fillId="0" borderId="102" xfId="30" applyNumberFormat="1" applyFont="1" applyFill="1" applyBorder="1" applyAlignment="1">
      <alignment vertical="center"/>
      <protection/>
    </xf>
    <xf numFmtId="3" fontId="14" fillId="0" borderId="88" xfId="30" applyNumberFormat="1" applyFont="1" applyFill="1" applyBorder="1" applyAlignment="1">
      <alignment vertical="center"/>
      <protection/>
    </xf>
    <xf numFmtId="3" fontId="14" fillId="0" borderId="9" xfId="30" applyNumberFormat="1" applyFont="1" applyFill="1" applyBorder="1" applyAlignment="1">
      <alignment horizontal="center" vertical="center"/>
      <protection/>
    </xf>
    <xf numFmtId="3" fontId="14" fillId="0" borderId="109" xfId="30" applyNumberFormat="1" applyFont="1" applyFill="1" applyBorder="1" applyAlignment="1">
      <alignment vertical="center"/>
      <protection/>
    </xf>
    <xf numFmtId="3" fontId="14" fillId="0" borderId="110" xfId="30" applyNumberFormat="1" applyFont="1" applyFill="1" applyBorder="1" applyAlignment="1">
      <alignment vertical="center"/>
      <protection/>
    </xf>
    <xf numFmtId="3" fontId="14" fillId="0" borderId="111" xfId="30" applyNumberFormat="1" applyFont="1" applyFill="1" applyBorder="1" applyAlignment="1">
      <alignment vertical="center"/>
      <protection/>
    </xf>
    <xf numFmtId="3" fontId="14" fillId="0" borderId="16" xfId="30" applyNumberFormat="1" applyFont="1" applyBorder="1" applyAlignment="1">
      <alignment horizontal="center" vertical="center"/>
      <protection/>
    </xf>
    <xf numFmtId="3" fontId="14" fillId="0" borderId="6" xfId="30" applyNumberFormat="1" applyFont="1" applyBorder="1" applyAlignment="1">
      <alignment horizontal="center" vertical="center"/>
      <protection/>
    </xf>
    <xf numFmtId="3" fontId="14" fillId="0" borderId="7" xfId="30" applyNumberFormat="1" applyFont="1" applyBorder="1" applyAlignment="1">
      <alignment horizontal="center" vertical="center"/>
      <protection/>
    </xf>
    <xf numFmtId="3" fontId="14" fillId="0" borderId="13" xfId="30" applyNumberFormat="1" applyFont="1" applyBorder="1" applyAlignment="1">
      <alignment horizontal="center" vertical="center" textRotation="255"/>
      <protection/>
    </xf>
    <xf numFmtId="0" fontId="14" fillId="0" borderId="13" xfId="0" applyFont="1" applyBorder="1" applyAlignment="1">
      <alignment horizontal="center" vertical="center" textRotation="255"/>
    </xf>
    <xf numFmtId="3" fontId="14" fillId="0" borderId="0" xfId="30" applyNumberFormat="1" applyFont="1" applyBorder="1" applyAlignment="1">
      <alignment vertical="center" shrinkToFit="1"/>
      <protection/>
    </xf>
    <xf numFmtId="0" fontId="0" fillId="0" borderId="14" xfId="0" applyBorder="1" applyAlignment="1">
      <alignment vertical="center"/>
    </xf>
    <xf numFmtId="3" fontId="14" fillId="0" borderId="37" xfId="30" applyNumberFormat="1" applyFont="1" applyBorder="1" applyAlignment="1">
      <alignment horizontal="center" vertical="center" textRotation="255"/>
      <protection/>
    </xf>
    <xf numFmtId="0" fontId="14" fillId="0" borderId="37" xfId="0" applyFont="1" applyBorder="1" applyAlignment="1">
      <alignment horizontal="center" vertical="center" textRotation="255"/>
    </xf>
    <xf numFmtId="3" fontId="14" fillId="0" borderId="6" xfId="30" applyNumberFormat="1" applyFont="1" applyBorder="1" applyAlignment="1">
      <alignment vertical="center" shrinkToFit="1"/>
      <protection/>
    </xf>
    <xf numFmtId="0" fontId="0" fillId="0" borderId="7" xfId="0" applyBorder="1" applyAlignment="1">
      <alignment vertical="center"/>
    </xf>
    <xf numFmtId="3" fontId="14" fillId="0" borderId="4" xfId="30" applyNumberFormat="1" applyFont="1" applyBorder="1" applyAlignment="1">
      <alignment vertical="center" shrinkToFit="1"/>
      <protection/>
    </xf>
    <xf numFmtId="3" fontId="14" fillId="0" borderId="12" xfId="30" applyNumberFormat="1" applyFont="1" applyBorder="1" applyAlignment="1">
      <alignment vertical="center" shrinkToFit="1"/>
      <protection/>
    </xf>
    <xf numFmtId="3" fontId="14" fillId="0" borderId="36" xfId="30" applyNumberFormat="1" applyFont="1" applyFill="1" applyBorder="1" applyAlignment="1" quotePrefix="1">
      <alignment horizontal="center" vertical="center"/>
      <protection/>
    </xf>
    <xf numFmtId="3" fontId="14" fillId="0" borderId="4" xfId="30" applyNumberFormat="1" applyFont="1" applyFill="1" applyBorder="1" applyAlignment="1" quotePrefix="1">
      <alignment horizontal="center" vertical="center"/>
      <protection/>
    </xf>
    <xf numFmtId="3" fontId="14" fillId="0" borderId="12" xfId="30" applyNumberFormat="1" applyFont="1" applyFill="1" applyBorder="1" applyAlignment="1" quotePrefix="1">
      <alignment horizontal="center" vertical="center"/>
      <protection/>
    </xf>
    <xf numFmtId="3" fontId="14" fillId="0" borderId="5" xfId="30" applyNumberFormat="1" applyFont="1" applyBorder="1" applyAlignment="1">
      <alignment vertical="center" shrinkToFit="1"/>
      <protection/>
    </xf>
    <xf numFmtId="0" fontId="14" fillId="0" borderId="14" xfId="0" applyFont="1" applyBorder="1" applyAlignment="1">
      <alignment vertical="center" shrinkToFit="1"/>
    </xf>
    <xf numFmtId="3" fontId="14" fillId="0" borderId="93" xfId="30" applyNumberFormat="1" applyFont="1" applyBorder="1" applyAlignment="1">
      <alignment vertical="center" shrinkToFit="1"/>
      <protection/>
    </xf>
    <xf numFmtId="0" fontId="14" fillId="0" borderId="18" xfId="0" applyFont="1" applyBorder="1" applyAlignment="1">
      <alignment vertical="center" shrinkToFit="1"/>
    </xf>
    <xf numFmtId="3" fontId="14" fillId="0" borderId="112" xfId="30" applyNumberFormat="1" applyFont="1" applyBorder="1" applyAlignment="1">
      <alignment horizontal="left" vertical="center"/>
      <protection/>
    </xf>
    <xf numFmtId="0" fontId="14" fillId="0" borderId="113" xfId="0" applyFont="1" applyBorder="1" applyAlignment="1">
      <alignment vertical="center"/>
    </xf>
    <xf numFmtId="3" fontId="14" fillId="0" borderId="5" xfId="30" applyNumberFormat="1" applyFont="1" applyBorder="1" applyAlignment="1">
      <alignment horizontal="left" vertical="center"/>
      <protection/>
    </xf>
    <xf numFmtId="0" fontId="14" fillId="0" borderId="14" xfId="0" applyFont="1" applyBorder="1" applyAlignment="1">
      <alignment vertical="center"/>
    </xf>
    <xf numFmtId="3" fontId="14" fillId="0" borderId="5" xfId="30" applyNumberFormat="1" applyFont="1" applyBorder="1" applyAlignment="1">
      <alignment vertical="center"/>
      <protection/>
    </xf>
    <xf numFmtId="0" fontId="0" fillId="0" borderId="14" xfId="0" applyBorder="1" applyAlignment="1">
      <alignment vertical="center" shrinkToFit="1"/>
    </xf>
    <xf numFmtId="3" fontId="14" fillId="0" borderId="54" xfId="30" applyNumberFormat="1" applyFont="1" applyBorder="1" applyAlignment="1">
      <alignment vertical="center"/>
      <protection/>
    </xf>
    <xf numFmtId="0" fontId="14" fillId="0" borderId="51" xfId="0" applyFont="1" applyBorder="1" applyAlignment="1">
      <alignment vertical="center"/>
    </xf>
    <xf numFmtId="3" fontId="14" fillId="0" borderId="89" xfId="30" applyNumberFormat="1" applyFont="1" applyBorder="1" applyAlignment="1">
      <alignment vertical="center"/>
      <protection/>
    </xf>
    <xf numFmtId="0" fontId="14" fillId="0" borderId="91" xfId="0" applyFont="1" applyBorder="1" applyAlignment="1">
      <alignment vertical="center"/>
    </xf>
  </cellXfs>
  <cellStyles count="18">
    <cellStyle name="Normal" xfId="0"/>
    <cellStyle name="Calc Currency (0)" xfId="15"/>
    <cellStyle name="Grey" xfId="16"/>
    <cellStyle name="Header1" xfId="17"/>
    <cellStyle name="Header2" xfId="18"/>
    <cellStyle name="Input [yellow]" xfId="19"/>
    <cellStyle name="Normal - Style1" xfId="20"/>
    <cellStyle name="Normal_#18-Internet" xfId="21"/>
    <cellStyle name="Percent [2]" xfId="22"/>
    <cellStyle name="subhead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P8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71500"/>
          <a:ext cx="2295525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542925"/>
          <a:ext cx="26574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2915900"/>
          <a:ext cx="26574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7" name="Line 7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9" name="Line 9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4</xdr:col>
      <xdr:colOff>0</xdr:colOff>
      <xdr:row>4</xdr:row>
      <xdr:rowOff>9525</xdr:rowOff>
    </xdr:to>
    <xdr:sp>
      <xdr:nvSpPr>
        <xdr:cNvPr id="11" name="Line 11"/>
        <xdr:cNvSpPr>
          <a:spLocks/>
        </xdr:cNvSpPr>
      </xdr:nvSpPr>
      <xdr:spPr>
        <a:xfrm flipH="1" flipV="1">
          <a:off x="0" y="542925"/>
          <a:ext cx="26574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54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0" y="12915900"/>
          <a:ext cx="26574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13" name="Line 13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15" name="Line 15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17" name="Line 17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19" name="Line 19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4</xdr:col>
      <xdr:colOff>0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H="1" flipV="1">
          <a:off x="0" y="542925"/>
          <a:ext cx="26574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54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0" y="12915900"/>
          <a:ext cx="26574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23" name="Line 23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25" name="Line 25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4</xdr:col>
      <xdr:colOff>0</xdr:colOff>
      <xdr:row>105</xdr:row>
      <xdr:rowOff>9525</xdr:rowOff>
    </xdr:to>
    <xdr:sp>
      <xdr:nvSpPr>
        <xdr:cNvPr id="27" name="Line 27"/>
        <xdr:cNvSpPr>
          <a:spLocks/>
        </xdr:cNvSpPr>
      </xdr:nvSpPr>
      <xdr:spPr>
        <a:xfrm flipH="1" flipV="1">
          <a:off x="0" y="25631775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4</xdr:col>
      <xdr:colOff>0</xdr:colOff>
      <xdr:row>155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0" y="39909750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9525</xdr:rowOff>
    </xdr:from>
    <xdr:to>
      <xdr:col>4</xdr:col>
      <xdr:colOff>0</xdr:colOff>
      <xdr:row>206</xdr:row>
      <xdr:rowOff>9525</xdr:rowOff>
    </xdr:to>
    <xdr:sp>
      <xdr:nvSpPr>
        <xdr:cNvPr id="29" name="Line 29"/>
        <xdr:cNvSpPr>
          <a:spLocks/>
        </xdr:cNvSpPr>
      </xdr:nvSpPr>
      <xdr:spPr>
        <a:xfrm flipH="1" flipV="1">
          <a:off x="0" y="54492525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4</xdr:col>
      <xdr:colOff>0</xdr:colOff>
      <xdr:row>257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0" y="69056250"/>
          <a:ext cx="26574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52450"/>
          <a:ext cx="30670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3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3392150"/>
          <a:ext cx="30670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3</xdr:col>
      <xdr:colOff>0</xdr:colOff>
      <xdr:row>108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25279350"/>
          <a:ext cx="30670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30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8765500" y="552450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8765500" y="1339215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106</xdr:row>
      <xdr:rowOff>0</xdr:rowOff>
    </xdr:from>
    <xdr:to>
      <xdr:col>30</xdr:col>
      <xdr:colOff>0</xdr:colOff>
      <xdr:row>108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8765500" y="2527935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1725275" y="552450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1725275" y="1339215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106</xdr:row>
      <xdr:rowOff>0</xdr:rowOff>
    </xdr:from>
    <xdr:to>
      <xdr:col>12</xdr:col>
      <xdr:colOff>0</xdr:colOff>
      <xdr:row>108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1725275" y="2527935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21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7497425" y="552450"/>
          <a:ext cx="30384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21</xdr:col>
      <xdr:colOff>0</xdr:colOff>
      <xdr:row>56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7497425" y="13392150"/>
          <a:ext cx="3038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106</xdr:row>
      <xdr:rowOff>0</xdr:rowOff>
    </xdr:from>
    <xdr:to>
      <xdr:col>21</xdr:col>
      <xdr:colOff>0</xdr:colOff>
      <xdr:row>108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7497425" y="25279350"/>
          <a:ext cx="3038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1222950" y="552450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33</xdr:col>
      <xdr:colOff>0</xdr:colOff>
      <xdr:row>54</xdr:row>
      <xdr:rowOff>0</xdr:rowOff>
    </xdr:from>
    <xdr:to>
      <xdr:col>33</xdr:col>
      <xdr:colOff>0</xdr:colOff>
      <xdr:row>56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1222950" y="1339215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33</xdr:col>
      <xdr:colOff>0</xdr:colOff>
      <xdr:row>106</xdr:row>
      <xdr:rowOff>0</xdr:rowOff>
    </xdr:from>
    <xdr:to>
      <xdr:col>33</xdr:col>
      <xdr:colOff>0</xdr:colOff>
      <xdr:row>108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31222950" y="2527935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workbookViewId="0" topLeftCell="A1">
      <selection activeCell="I2" sqref="I2"/>
    </sheetView>
  </sheetViews>
  <sheetFormatPr defaultColWidth="14.09765625" defaultRowHeight="18" customHeight="1"/>
  <cols>
    <col min="1" max="1" width="3" style="3" customWidth="1"/>
    <col min="2" max="2" width="2.19921875" style="3" customWidth="1"/>
    <col min="3" max="3" width="18.8984375" style="3" customWidth="1"/>
    <col min="4" max="12" width="8.3984375" style="3" customWidth="1"/>
    <col min="13" max="16384" width="14.09765625" style="3" customWidth="1"/>
  </cols>
  <sheetData>
    <row r="1" spans="1:11" ht="22.5" customHeight="1">
      <c r="A1" s="35" t="s">
        <v>35</v>
      </c>
      <c r="B1" s="33"/>
      <c r="D1" s="24"/>
      <c r="E1" s="25"/>
      <c r="F1" s="26"/>
      <c r="G1" s="24"/>
      <c r="H1" s="25"/>
      <c r="J1" s="24"/>
      <c r="K1" s="25"/>
    </row>
    <row r="2" spans="1:12" ht="22.5" customHeight="1">
      <c r="A2" s="36" t="s">
        <v>178</v>
      </c>
      <c r="C2" s="1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>
      <c r="A3" s="27"/>
      <c r="B3" s="5"/>
      <c r="C3" s="58" t="s">
        <v>11</v>
      </c>
      <c r="D3" s="249" t="s">
        <v>119</v>
      </c>
      <c r="E3" s="250"/>
      <c r="F3" s="251"/>
      <c r="G3" s="249" t="s">
        <v>120</v>
      </c>
      <c r="H3" s="250"/>
      <c r="I3" s="251"/>
      <c r="J3" s="249" t="s">
        <v>118</v>
      </c>
      <c r="K3" s="250"/>
      <c r="L3" s="251"/>
    </row>
    <row r="4" spans="1:12" ht="15.75" customHeight="1">
      <c r="A4" s="57" t="s">
        <v>36</v>
      </c>
      <c r="B4" s="8"/>
      <c r="C4" s="9"/>
      <c r="D4" s="54"/>
      <c r="E4" s="55" t="s">
        <v>34</v>
      </c>
      <c r="F4" s="56" t="s">
        <v>37</v>
      </c>
      <c r="G4" s="54"/>
      <c r="H4" s="55" t="s">
        <v>34</v>
      </c>
      <c r="I4" s="56" t="s">
        <v>37</v>
      </c>
      <c r="J4" s="54"/>
      <c r="K4" s="55" t="s">
        <v>34</v>
      </c>
      <c r="L4" s="56" t="s">
        <v>37</v>
      </c>
    </row>
    <row r="5" spans="1:12" ht="15.75" customHeight="1">
      <c r="A5" s="4"/>
      <c r="B5" s="11"/>
      <c r="C5" s="174" t="s">
        <v>64</v>
      </c>
      <c r="D5" s="175">
        <v>150722</v>
      </c>
      <c r="E5" s="176">
        <v>134467</v>
      </c>
      <c r="F5" s="177">
        <v>16255</v>
      </c>
      <c r="G5" s="135">
        <v>107687</v>
      </c>
      <c r="H5" s="178">
        <v>96276</v>
      </c>
      <c r="I5" s="137">
        <v>11411</v>
      </c>
      <c r="J5" s="135">
        <v>43035</v>
      </c>
      <c r="K5" s="178">
        <v>38191</v>
      </c>
      <c r="L5" s="137">
        <v>4844</v>
      </c>
    </row>
    <row r="6" spans="1:12" ht="15.75" customHeight="1">
      <c r="A6" s="12"/>
      <c r="B6" s="13"/>
      <c r="C6" s="179" t="s">
        <v>181</v>
      </c>
      <c r="D6" s="180">
        <f aca="true" t="shared" si="0" ref="D6:D55">G6+J6</f>
        <v>143456</v>
      </c>
      <c r="E6" s="181">
        <f aca="true" t="shared" si="1" ref="E6:E55">H6+K6</f>
        <v>126972</v>
      </c>
      <c r="F6" s="182">
        <f aca="true" t="shared" si="2" ref="F6:F55">I6+L6</f>
        <v>16484</v>
      </c>
      <c r="G6" s="183">
        <f>G7+G8+G9+G10+G34+G35+G36+G37+G40+G41+G42+G44+G45+G46+G47+G49</f>
        <v>100913</v>
      </c>
      <c r="H6" s="184">
        <f>H7+H8+H9+H10+H34+H35+H36+H37+H40+H41+H42+H44+H45+H46+H47+H49</f>
        <v>89774</v>
      </c>
      <c r="I6" s="185">
        <f>G6-H6</f>
        <v>11139</v>
      </c>
      <c r="J6" s="183">
        <f>J7+J8+J9+J10+J34+J35+J36+J37+J40+J41+J42+J44+J45+J46+J47+J49</f>
        <v>42543</v>
      </c>
      <c r="K6" s="184">
        <f>K7+K8+K9+K10+K34+K35+K36+K37+K40+K41+K42+K44+K45+K46+K47+K49</f>
        <v>37198</v>
      </c>
      <c r="L6" s="185">
        <f>J6-K6</f>
        <v>5345</v>
      </c>
    </row>
    <row r="7" spans="1:12" ht="15.75" customHeight="1">
      <c r="A7" s="19"/>
      <c r="B7" s="32" t="s">
        <v>117</v>
      </c>
      <c r="C7" s="16"/>
      <c r="D7" s="175">
        <f t="shared" si="0"/>
        <v>793</v>
      </c>
      <c r="E7" s="176">
        <f t="shared" si="1"/>
        <v>602</v>
      </c>
      <c r="F7" s="177">
        <f t="shared" si="2"/>
        <v>191</v>
      </c>
      <c r="G7" s="135">
        <v>540</v>
      </c>
      <c r="H7" s="178">
        <v>437</v>
      </c>
      <c r="I7" s="137">
        <f aca="true" t="shared" si="3" ref="I7:I55">G7-H7</f>
        <v>103</v>
      </c>
      <c r="J7" s="135">
        <v>253</v>
      </c>
      <c r="K7" s="178">
        <v>165</v>
      </c>
      <c r="L7" s="137">
        <f>J7-K7</f>
        <v>88</v>
      </c>
    </row>
    <row r="8" spans="1:12" ht="15.75" customHeight="1">
      <c r="A8" s="19"/>
      <c r="B8" s="32" t="s">
        <v>1</v>
      </c>
      <c r="C8" s="16"/>
      <c r="D8" s="175">
        <f t="shared" si="0"/>
        <v>49</v>
      </c>
      <c r="E8" s="176">
        <f t="shared" si="1"/>
        <v>48</v>
      </c>
      <c r="F8" s="177">
        <f t="shared" si="2"/>
        <v>1</v>
      </c>
      <c r="G8" s="135">
        <v>47</v>
      </c>
      <c r="H8" s="178">
        <v>47</v>
      </c>
      <c r="I8" s="137">
        <f t="shared" si="3"/>
        <v>0</v>
      </c>
      <c r="J8" s="135">
        <v>2</v>
      </c>
      <c r="K8" s="178">
        <v>1</v>
      </c>
      <c r="L8" s="137">
        <v>1</v>
      </c>
    </row>
    <row r="9" spans="1:12" ht="15.75" customHeight="1">
      <c r="A9" s="19"/>
      <c r="B9" s="4" t="s">
        <v>2</v>
      </c>
      <c r="C9" s="16"/>
      <c r="D9" s="175">
        <f t="shared" si="0"/>
        <v>11249</v>
      </c>
      <c r="E9" s="176">
        <f t="shared" si="1"/>
        <v>10754</v>
      </c>
      <c r="F9" s="177">
        <f t="shared" si="2"/>
        <v>495</v>
      </c>
      <c r="G9" s="135">
        <v>10741</v>
      </c>
      <c r="H9" s="178">
        <v>10278</v>
      </c>
      <c r="I9" s="137">
        <f t="shared" si="3"/>
        <v>463</v>
      </c>
      <c r="J9" s="135">
        <v>508</v>
      </c>
      <c r="K9" s="178">
        <v>476</v>
      </c>
      <c r="L9" s="137">
        <f aca="true" t="shared" si="4" ref="L9:L19">J9-K9</f>
        <v>32</v>
      </c>
    </row>
    <row r="10" spans="1:12" ht="15.75" customHeight="1">
      <c r="A10" s="15"/>
      <c r="B10" s="1" t="s">
        <v>3</v>
      </c>
      <c r="C10" s="16"/>
      <c r="D10" s="175">
        <f t="shared" si="0"/>
        <v>21608</v>
      </c>
      <c r="E10" s="176">
        <f t="shared" si="1"/>
        <v>19781</v>
      </c>
      <c r="F10" s="177">
        <f t="shared" si="2"/>
        <v>1827</v>
      </c>
      <c r="G10" s="135">
        <f>SUM(G11:G33)</f>
        <v>17302</v>
      </c>
      <c r="H10" s="178">
        <f>SUM(H11:H33)</f>
        <v>16068</v>
      </c>
      <c r="I10" s="137">
        <f t="shared" si="3"/>
        <v>1234</v>
      </c>
      <c r="J10" s="135">
        <f>SUM(J11:J33)</f>
        <v>4306</v>
      </c>
      <c r="K10" s="178">
        <f>SUM(K11:K33)</f>
        <v>3713</v>
      </c>
      <c r="L10" s="137">
        <f t="shared" si="4"/>
        <v>593</v>
      </c>
    </row>
    <row r="11" spans="1:12" ht="15.75" customHeight="1">
      <c r="A11" s="15"/>
      <c r="B11" s="93"/>
      <c r="C11" s="94" t="s">
        <v>124</v>
      </c>
      <c r="D11" s="186">
        <f t="shared" si="0"/>
        <v>2801</v>
      </c>
      <c r="E11" s="187">
        <f t="shared" si="1"/>
        <v>2475</v>
      </c>
      <c r="F11" s="188">
        <f t="shared" si="2"/>
        <v>326</v>
      </c>
      <c r="G11" s="189">
        <v>1416</v>
      </c>
      <c r="H11" s="190">
        <v>1280</v>
      </c>
      <c r="I11" s="191">
        <f t="shared" si="3"/>
        <v>136</v>
      </c>
      <c r="J11" s="189">
        <v>1385</v>
      </c>
      <c r="K11" s="190">
        <v>1195</v>
      </c>
      <c r="L11" s="191">
        <f t="shared" si="4"/>
        <v>190</v>
      </c>
    </row>
    <row r="12" spans="1:12" ht="15.75" customHeight="1">
      <c r="A12" s="15"/>
      <c r="B12" s="4"/>
      <c r="C12" s="17" t="s">
        <v>125</v>
      </c>
      <c r="D12" s="175">
        <f t="shared" si="0"/>
        <v>210</v>
      </c>
      <c r="E12" s="176">
        <f t="shared" si="1"/>
        <v>147</v>
      </c>
      <c r="F12" s="177">
        <f t="shared" si="2"/>
        <v>63</v>
      </c>
      <c r="G12" s="135">
        <v>166</v>
      </c>
      <c r="H12" s="178">
        <v>126</v>
      </c>
      <c r="I12" s="137">
        <f t="shared" si="3"/>
        <v>40</v>
      </c>
      <c r="J12" s="135">
        <v>44</v>
      </c>
      <c r="K12" s="178">
        <v>21</v>
      </c>
      <c r="L12" s="137">
        <f t="shared" si="4"/>
        <v>23</v>
      </c>
    </row>
    <row r="13" spans="1:12" ht="15.75" customHeight="1">
      <c r="A13" s="15"/>
      <c r="B13" s="4"/>
      <c r="C13" s="17" t="s">
        <v>126</v>
      </c>
      <c r="D13" s="175">
        <f t="shared" si="0"/>
        <v>179</v>
      </c>
      <c r="E13" s="176">
        <f t="shared" si="1"/>
        <v>177</v>
      </c>
      <c r="F13" s="177">
        <f t="shared" si="2"/>
        <v>2</v>
      </c>
      <c r="G13" s="135">
        <v>90</v>
      </c>
      <c r="H13" s="178">
        <v>88</v>
      </c>
      <c r="I13" s="137">
        <f t="shared" si="3"/>
        <v>2</v>
      </c>
      <c r="J13" s="135">
        <v>89</v>
      </c>
      <c r="K13" s="178">
        <v>89</v>
      </c>
      <c r="L13" s="137">
        <f t="shared" si="4"/>
        <v>0</v>
      </c>
    </row>
    <row r="14" spans="1:12" ht="15.75" customHeight="1">
      <c r="A14" s="15" t="s">
        <v>38</v>
      </c>
      <c r="B14" s="4"/>
      <c r="C14" s="17" t="s">
        <v>127</v>
      </c>
      <c r="D14" s="175">
        <f t="shared" si="0"/>
        <v>1572</v>
      </c>
      <c r="E14" s="176">
        <f t="shared" si="1"/>
        <v>1564</v>
      </c>
      <c r="F14" s="177">
        <f t="shared" si="2"/>
        <v>8</v>
      </c>
      <c r="G14" s="135">
        <v>1171</v>
      </c>
      <c r="H14" s="178">
        <v>1164</v>
      </c>
      <c r="I14" s="137">
        <f t="shared" si="3"/>
        <v>7</v>
      </c>
      <c r="J14" s="135">
        <v>401</v>
      </c>
      <c r="K14" s="178">
        <v>400</v>
      </c>
      <c r="L14" s="137">
        <f t="shared" si="4"/>
        <v>1</v>
      </c>
    </row>
    <row r="15" spans="1:12" ht="15.75" customHeight="1">
      <c r="A15" s="15"/>
      <c r="B15" s="4"/>
      <c r="C15" s="17" t="s">
        <v>128</v>
      </c>
      <c r="D15" s="175">
        <f t="shared" si="0"/>
        <v>277</v>
      </c>
      <c r="E15" s="176">
        <f t="shared" si="1"/>
        <v>275</v>
      </c>
      <c r="F15" s="177">
        <f t="shared" si="2"/>
        <v>2</v>
      </c>
      <c r="G15" s="135">
        <v>233</v>
      </c>
      <c r="H15" s="178">
        <v>233</v>
      </c>
      <c r="I15" s="137">
        <f t="shared" si="3"/>
        <v>0</v>
      </c>
      <c r="J15" s="135">
        <v>44</v>
      </c>
      <c r="K15" s="178">
        <v>42</v>
      </c>
      <c r="L15" s="137">
        <f t="shared" si="4"/>
        <v>2</v>
      </c>
    </row>
    <row r="16" spans="1:12" ht="15.75" customHeight="1">
      <c r="A16" s="15"/>
      <c r="B16" s="4"/>
      <c r="C16" s="17" t="s">
        <v>129</v>
      </c>
      <c r="D16" s="175">
        <f t="shared" si="0"/>
        <v>256</v>
      </c>
      <c r="E16" s="176">
        <f t="shared" si="1"/>
        <v>253</v>
      </c>
      <c r="F16" s="177">
        <f t="shared" si="2"/>
        <v>3</v>
      </c>
      <c r="G16" s="135">
        <v>209</v>
      </c>
      <c r="H16" s="178">
        <v>208</v>
      </c>
      <c r="I16" s="137">
        <f t="shared" si="3"/>
        <v>1</v>
      </c>
      <c r="J16" s="135">
        <v>47</v>
      </c>
      <c r="K16" s="178">
        <v>45</v>
      </c>
      <c r="L16" s="137">
        <f t="shared" si="4"/>
        <v>2</v>
      </c>
    </row>
    <row r="17" spans="1:12" ht="15.75" customHeight="1">
      <c r="A17" s="15"/>
      <c r="B17" s="4"/>
      <c r="C17" s="17" t="s">
        <v>130</v>
      </c>
      <c r="D17" s="175">
        <f t="shared" si="0"/>
        <v>306</v>
      </c>
      <c r="E17" s="176">
        <f t="shared" si="1"/>
        <v>300</v>
      </c>
      <c r="F17" s="177">
        <f t="shared" si="2"/>
        <v>6</v>
      </c>
      <c r="G17" s="135">
        <v>228</v>
      </c>
      <c r="H17" s="178">
        <v>222</v>
      </c>
      <c r="I17" s="137">
        <f t="shared" si="3"/>
        <v>6</v>
      </c>
      <c r="J17" s="135">
        <v>78</v>
      </c>
      <c r="K17" s="178">
        <v>78</v>
      </c>
      <c r="L17" s="137">
        <f t="shared" si="4"/>
        <v>0</v>
      </c>
    </row>
    <row r="18" spans="1:12" ht="15.75" customHeight="1">
      <c r="A18" s="15"/>
      <c r="B18" s="4"/>
      <c r="C18" s="17" t="s">
        <v>131</v>
      </c>
      <c r="D18" s="175">
        <f t="shared" si="0"/>
        <v>598</v>
      </c>
      <c r="E18" s="176">
        <f t="shared" si="1"/>
        <v>416</v>
      </c>
      <c r="F18" s="177">
        <f t="shared" si="2"/>
        <v>182</v>
      </c>
      <c r="G18" s="135">
        <v>494</v>
      </c>
      <c r="H18" s="178">
        <v>342</v>
      </c>
      <c r="I18" s="137">
        <f t="shared" si="3"/>
        <v>152</v>
      </c>
      <c r="J18" s="135">
        <v>104</v>
      </c>
      <c r="K18" s="178">
        <v>74</v>
      </c>
      <c r="L18" s="137">
        <f t="shared" si="4"/>
        <v>30</v>
      </c>
    </row>
    <row r="19" spans="1:12" ht="15.75" customHeight="1">
      <c r="A19" s="15"/>
      <c r="B19" s="4"/>
      <c r="C19" s="17" t="s">
        <v>132</v>
      </c>
      <c r="D19" s="175">
        <f t="shared" si="0"/>
        <v>390</v>
      </c>
      <c r="E19" s="176">
        <f t="shared" si="1"/>
        <v>359</v>
      </c>
      <c r="F19" s="177">
        <f t="shared" si="2"/>
        <v>31</v>
      </c>
      <c r="G19" s="135">
        <v>342</v>
      </c>
      <c r="H19" s="178">
        <v>317</v>
      </c>
      <c r="I19" s="137">
        <f t="shared" si="3"/>
        <v>25</v>
      </c>
      <c r="J19" s="135">
        <v>48</v>
      </c>
      <c r="K19" s="178">
        <v>42</v>
      </c>
      <c r="L19" s="137">
        <f t="shared" si="4"/>
        <v>6</v>
      </c>
    </row>
    <row r="20" spans="1:12" ht="15.75" customHeight="1">
      <c r="A20" s="15"/>
      <c r="B20" s="4"/>
      <c r="C20" s="17" t="s">
        <v>133</v>
      </c>
      <c r="D20" s="175">
        <f t="shared" si="0"/>
        <v>9</v>
      </c>
      <c r="E20" s="176">
        <f t="shared" si="1"/>
        <v>9</v>
      </c>
      <c r="F20" s="177">
        <f t="shared" si="2"/>
        <v>0</v>
      </c>
      <c r="G20" s="135">
        <v>8</v>
      </c>
      <c r="H20" s="178">
        <v>8</v>
      </c>
      <c r="I20" s="137">
        <f t="shared" si="3"/>
        <v>0</v>
      </c>
      <c r="J20" s="135">
        <v>1</v>
      </c>
      <c r="K20" s="178">
        <v>1</v>
      </c>
      <c r="L20" s="137">
        <v>0</v>
      </c>
    </row>
    <row r="21" spans="1:12" ht="15.75" customHeight="1">
      <c r="A21" s="15"/>
      <c r="B21" s="4"/>
      <c r="C21" s="121" t="s">
        <v>134</v>
      </c>
      <c r="D21" s="175">
        <f t="shared" si="0"/>
        <v>773</v>
      </c>
      <c r="E21" s="176">
        <f t="shared" si="1"/>
        <v>714</v>
      </c>
      <c r="F21" s="177">
        <f t="shared" si="2"/>
        <v>59</v>
      </c>
      <c r="G21" s="135">
        <v>579</v>
      </c>
      <c r="H21" s="178">
        <v>565</v>
      </c>
      <c r="I21" s="137">
        <f t="shared" si="3"/>
        <v>14</v>
      </c>
      <c r="J21" s="135">
        <v>194</v>
      </c>
      <c r="K21" s="178">
        <v>149</v>
      </c>
      <c r="L21" s="137">
        <f aca="true" t="shared" si="5" ref="L21:L55">J21-K21</f>
        <v>45</v>
      </c>
    </row>
    <row r="22" spans="1:12" ht="15.75" customHeight="1">
      <c r="A22" s="15"/>
      <c r="B22" s="4"/>
      <c r="C22" s="17" t="s">
        <v>135</v>
      </c>
      <c r="D22" s="175">
        <f t="shared" si="0"/>
        <v>452</v>
      </c>
      <c r="E22" s="176">
        <f t="shared" si="1"/>
        <v>414</v>
      </c>
      <c r="F22" s="177">
        <f t="shared" si="2"/>
        <v>38</v>
      </c>
      <c r="G22" s="135">
        <v>386</v>
      </c>
      <c r="H22" s="178">
        <v>365</v>
      </c>
      <c r="I22" s="137">
        <f t="shared" si="3"/>
        <v>21</v>
      </c>
      <c r="J22" s="135">
        <v>66</v>
      </c>
      <c r="K22" s="178">
        <v>49</v>
      </c>
      <c r="L22" s="137">
        <f t="shared" si="5"/>
        <v>17</v>
      </c>
    </row>
    <row r="23" spans="1:12" ht="15.75" customHeight="1">
      <c r="A23" s="15" t="s">
        <v>39</v>
      </c>
      <c r="B23" s="4"/>
      <c r="C23" s="17" t="s">
        <v>136</v>
      </c>
      <c r="D23" s="175">
        <f t="shared" si="0"/>
        <v>572</v>
      </c>
      <c r="E23" s="176">
        <f t="shared" si="1"/>
        <v>543</v>
      </c>
      <c r="F23" s="177">
        <f t="shared" si="2"/>
        <v>29</v>
      </c>
      <c r="G23" s="135">
        <v>507</v>
      </c>
      <c r="H23" s="178">
        <v>480</v>
      </c>
      <c r="I23" s="137">
        <f t="shared" si="3"/>
        <v>27</v>
      </c>
      <c r="J23" s="135">
        <v>65</v>
      </c>
      <c r="K23" s="178">
        <v>63</v>
      </c>
      <c r="L23" s="137">
        <f t="shared" si="5"/>
        <v>2</v>
      </c>
    </row>
    <row r="24" spans="1:12" ht="15.75" customHeight="1">
      <c r="A24" s="15"/>
      <c r="B24" s="4"/>
      <c r="C24" s="17" t="s">
        <v>137</v>
      </c>
      <c r="D24" s="175">
        <f t="shared" si="0"/>
        <v>188</v>
      </c>
      <c r="E24" s="176">
        <f t="shared" si="1"/>
        <v>186</v>
      </c>
      <c r="F24" s="177">
        <f t="shared" si="2"/>
        <v>2</v>
      </c>
      <c r="G24" s="135">
        <v>177</v>
      </c>
      <c r="H24" s="178">
        <v>175</v>
      </c>
      <c r="I24" s="137">
        <f t="shared" si="3"/>
        <v>2</v>
      </c>
      <c r="J24" s="135">
        <v>11</v>
      </c>
      <c r="K24" s="178">
        <v>11</v>
      </c>
      <c r="L24" s="137">
        <f t="shared" si="5"/>
        <v>0</v>
      </c>
    </row>
    <row r="25" spans="1:12" ht="15.75" customHeight="1">
      <c r="A25" s="15"/>
      <c r="B25" s="4"/>
      <c r="C25" s="17" t="s">
        <v>138</v>
      </c>
      <c r="D25" s="175">
        <f t="shared" si="0"/>
        <v>277</v>
      </c>
      <c r="E25" s="176">
        <f t="shared" si="1"/>
        <v>268</v>
      </c>
      <c r="F25" s="177">
        <f t="shared" si="2"/>
        <v>9</v>
      </c>
      <c r="G25" s="135">
        <v>251</v>
      </c>
      <c r="H25" s="178">
        <v>243</v>
      </c>
      <c r="I25" s="137">
        <f t="shared" si="3"/>
        <v>8</v>
      </c>
      <c r="J25" s="135">
        <v>26</v>
      </c>
      <c r="K25" s="178">
        <v>25</v>
      </c>
      <c r="L25" s="137">
        <f t="shared" si="5"/>
        <v>1</v>
      </c>
    </row>
    <row r="26" spans="1:12" ht="15.75" customHeight="1">
      <c r="A26" s="15"/>
      <c r="B26" s="4"/>
      <c r="C26" s="17" t="s">
        <v>139</v>
      </c>
      <c r="D26" s="175">
        <f t="shared" si="0"/>
        <v>1171</v>
      </c>
      <c r="E26" s="176">
        <f t="shared" si="1"/>
        <v>1123</v>
      </c>
      <c r="F26" s="177">
        <f t="shared" si="2"/>
        <v>48</v>
      </c>
      <c r="G26" s="135">
        <v>1048</v>
      </c>
      <c r="H26" s="178">
        <v>1013</v>
      </c>
      <c r="I26" s="137">
        <f t="shared" si="3"/>
        <v>35</v>
      </c>
      <c r="J26" s="135">
        <v>123</v>
      </c>
      <c r="K26" s="178">
        <v>110</v>
      </c>
      <c r="L26" s="137">
        <f t="shared" si="5"/>
        <v>13</v>
      </c>
    </row>
    <row r="27" spans="1:12" ht="15.75" customHeight="1">
      <c r="A27" s="15"/>
      <c r="B27" s="4"/>
      <c r="C27" s="17" t="s">
        <v>140</v>
      </c>
      <c r="D27" s="175">
        <f t="shared" si="0"/>
        <v>1666</v>
      </c>
      <c r="E27" s="176">
        <f t="shared" si="1"/>
        <v>1622</v>
      </c>
      <c r="F27" s="177">
        <f t="shared" si="2"/>
        <v>44</v>
      </c>
      <c r="G27" s="135">
        <v>1496</v>
      </c>
      <c r="H27" s="178">
        <v>1474</v>
      </c>
      <c r="I27" s="137">
        <f t="shared" si="3"/>
        <v>22</v>
      </c>
      <c r="J27" s="135">
        <v>170</v>
      </c>
      <c r="K27" s="178">
        <v>148</v>
      </c>
      <c r="L27" s="137">
        <f t="shared" si="5"/>
        <v>22</v>
      </c>
    </row>
    <row r="28" spans="1:12" ht="15.75" customHeight="1">
      <c r="A28" s="15"/>
      <c r="B28" s="4"/>
      <c r="C28" s="17" t="s">
        <v>141</v>
      </c>
      <c r="D28" s="175">
        <f t="shared" si="0"/>
        <v>2463</v>
      </c>
      <c r="E28" s="176">
        <f t="shared" si="1"/>
        <v>2286</v>
      </c>
      <c r="F28" s="177">
        <f t="shared" si="2"/>
        <v>177</v>
      </c>
      <c r="G28" s="135">
        <v>2198</v>
      </c>
      <c r="H28" s="178">
        <v>2066</v>
      </c>
      <c r="I28" s="137">
        <f t="shared" si="3"/>
        <v>132</v>
      </c>
      <c r="J28" s="135">
        <v>265</v>
      </c>
      <c r="K28" s="178">
        <v>220</v>
      </c>
      <c r="L28" s="137">
        <f t="shared" si="5"/>
        <v>45</v>
      </c>
    </row>
    <row r="29" spans="1:12" ht="15.75" customHeight="1">
      <c r="A29" s="15"/>
      <c r="B29" s="4"/>
      <c r="C29" s="17" t="s">
        <v>142</v>
      </c>
      <c r="D29" s="175">
        <f aca="true" t="shared" si="6" ref="D29:F30">G29+J29</f>
        <v>2498</v>
      </c>
      <c r="E29" s="176">
        <f t="shared" si="6"/>
        <v>2184</v>
      </c>
      <c r="F29" s="177">
        <f t="shared" si="6"/>
        <v>314</v>
      </c>
      <c r="G29" s="135">
        <v>2069</v>
      </c>
      <c r="H29" s="178">
        <v>1830</v>
      </c>
      <c r="I29" s="137">
        <f t="shared" si="3"/>
        <v>239</v>
      </c>
      <c r="J29" s="135">
        <v>429</v>
      </c>
      <c r="K29" s="178">
        <v>354</v>
      </c>
      <c r="L29" s="137">
        <f t="shared" si="5"/>
        <v>75</v>
      </c>
    </row>
    <row r="30" spans="1:12" ht="15.75" customHeight="1">
      <c r="A30" s="15"/>
      <c r="B30" s="4"/>
      <c r="C30" s="17" t="s">
        <v>143</v>
      </c>
      <c r="D30" s="175">
        <f t="shared" si="6"/>
        <v>2532</v>
      </c>
      <c r="E30" s="176">
        <f t="shared" si="6"/>
        <v>2235</v>
      </c>
      <c r="F30" s="177">
        <f t="shared" si="6"/>
        <v>297</v>
      </c>
      <c r="G30" s="135">
        <v>2201</v>
      </c>
      <c r="H30" s="178">
        <v>1974</v>
      </c>
      <c r="I30" s="137">
        <f t="shared" si="3"/>
        <v>227</v>
      </c>
      <c r="J30" s="135">
        <v>331</v>
      </c>
      <c r="K30" s="178">
        <v>261</v>
      </c>
      <c r="L30" s="137">
        <f t="shared" si="5"/>
        <v>70</v>
      </c>
    </row>
    <row r="31" spans="1:12" ht="15.75" customHeight="1">
      <c r="A31" s="15"/>
      <c r="B31" s="4"/>
      <c r="C31" s="17" t="s">
        <v>144</v>
      </c>
      <c r="D31" s="175">
        <f t="shared" si="0"/>
        <v>1028</v>
      </c>
      <c r="E31" s="176">
        <f t="shared" si="1"/>
        <v>916</v>
      </c>
      <c r="F31" s="177">
        <f t="shared" si="2"/>
        <v>112</v>
      </c>
      <c r="G31" s="135">
        <v>907</v>
      </c>
      <c r="H31" s="178">
        <v>806</v>
      </c>
      <c r="I31" s="137">
        <f t="shared" si="3"/>
        <v>101</v>
      </c>
      <c r="J31" s="135">
        <v>121</v>
      </c>
      <c r="K31" s="178">
        <v>110</v>
      </c>
      <c r="L31" s="137">
        <f t="shared" si="5"/>
        <v>11</v>
      </c>
    </row>
    <row r="32" spans="1:12" ht="15.75" customHeight="1">
      <c r="A32" s="15"/>
      <c r="B32" s="4"/>
      <c r="C32" s="17" t="s">
        <v>145</v>
      </c>
      <c r="D32" s="175">
        <f t="shared" si="0"/>
        <v>838</v>
      </c>
      <c r="E32" s="176">
        <f t="shared" si="1"/>
        <v>818</v>
      </c>
      <c r="F32" s="177">
        <f t="shared" si="2"/>
        <v>20</v>
      </c>
      <c r="G32" s="135">
        <v>729</v>
      </c>
      <c r="H32" s="178">
        <v>719</v>
      </c>
      <c r="I32" s="137">
        <f t="shared" si="3"/>
        <v>10</v>
      </c>
      <c r="J32" s="135">
        <v>109</v>
      </c>
      <c r="K32" s="178">
        <v>99</v>
      </c>
      <c r="L32" s="137">
        <f t="shared" si="5"/>
        <v>10</v>
      </c>
    </row>
    <row r="33" spans="1:12" ht="15.75" customHeight="1">
      <c r="A33" s="15"/>
      <c r="B33" s="95"/>
      <c r="C33" s="92" t="s">
        <v>146</v>
      </c>
      <c r="D33" s="192">
        <f t="shared" si="0"/>
        <v>552</v>
      </c>
      <c r="E33" s="193">
        <f t="shared" si="1"/>
        <v>497</v>
      </c>
      <c r="F33" s="194">
        <f t="shared" si="2"/>
        <v>55</v>
      </c>
      <c r="G33" s="144">
        <v>397</v>
      </c>
      <c r="H33" s="195">
        <v>370</v>
      </c>
      <c r="I33" s="148">
        <f t="shared" si="3"/>
        <v>27</v>
      </c>
      <c r="J33" s="144">
        <v>155</v>
      </c>
      <c r="K33" s="195">
        <v>127</v>
      </c>
      <c r="L33" s="148">
        <f t="shared" si="5"/>
        <v>28</v>
      </c>
    </row>
    <row r="34" spans="1:12" ht="15.75" customHeight="1">
      <c r="A34" s="15" t="s">
        <v>22</v>
      </c>
      <c r="B34" s="38" t="s">
        <v>40</v>
      </c>
      <c r="C34" s="17" t="s">
        <v>41</v>
      </c>
      <c r="D34" s="175">
        <f t="shared" si="0"/>
        <v>309</v>
      </c>
      <c r="E34" s="176">
        <f t="shared" si="1"/>
        <v>86</v>
      </c>
      <c r="F34" s="177">
        <f t="shared" si="2"/>
        <v>223</v>
      </c>
      <c r="G34" s="135">
        <v>99</v>
      </c>
      <c r="H34" s="178">
        <v>75</v>
      </c>
      <c r="I34" s="137">
        <f t="shared" si="3"/>
        <v>24</v>
      </c>
      <c r="J34" s="135">
        <v>210</v>
      </c>
      <c r="K34" s="178">
        <v>11</v>
      </c>
      <c r="L34" s="137">
        <f t="shared" si="5"/>
        <v>199</v>
      </c>
    </row>
    <row r="35" spans="1:12" ht="15.75" customHeight="1">
      <c r="A35" s="15"/>
      <c r="B35" s="38" t="s">
        <v>42</v>
      </c>
      <c r="C35" s="17" t="s">
        <v>147</v>
      </c>
      <c r="D35" s="175">
        <f>G35+J35</f>
        <v>3146</v>
      </c>
      <c r="E35" s="176">
        <f>H35+K35</f>
        <v>2491</v>
      </c>
      <c r="F35" s="177">
        <f>I35+L35</f>
        <v>655</v>
      </c>
      <c r="G35" s="135">
        <v>2484</v>
      </c>
      <c r="H35" s="178">
        <v>2360</v>
      </c>
      <c r="I35" s="137">
        <f t="shared" si="3"/>
        <v>124</v>
      </c>
      <c r="J35" s="135">
        <v>662</v>
      </c>
      <c r="K35" s="178">
        <v>131</v>
      </c>
      <c r="L35" s="137">
        <f t="shared" si="5"/>
        <v>531</v>
      </c>
    </row>
    <row r="36" spans="1:12" ht="15.75" customHeight="1">
      <c r="A36" s="15"/>
      <c r="B36" s="38" t="s">
        <v>43</v>
      </c>
      <c r="C36" s="17" t="s">
        <v>148</v>
      </c>
      <c r="D36" s="175">
        <f t="shared" si="0"/>
        <v>7229</v>
      </c>
      <c r="E36" s="176">
        <f t="shared" si="1"/>
        <v>6872</v>
      </c>
      <c r="F36" s="177">
        <f t="shared" si="2"/>
        <v>357</v>
      </c>
      <c r="G36" s="135">
        <v>5895</v>
      </c>
      <c r="H36" s="178">
        <v>5729</v>
      </c>
      <c r="I36" s="137">
        <f t="shared" si="3"/>
        <v>166</v>
      </c>
      <c r="J36" s="135">
        <v>1334</v>
      </c>
      <c r="K36" s="178">
        <v>1143</v>
      </c>
      <c r="L36" s="137">
        <f t="shared" si="5"/>
        <v>191</v>
      </c>
    </row>
    <row r="37" spans="1:12" ht="15.75" customHeight="1">
      <c r="A37" s="15"/>
      <c r="B37" s="38" t="s">
        <v>44</v>
      </c>
      <c r="C37" s="17" t="s">
        <v>149</v>
      </c>
      <c r="D37" s="175">
        <f t="shared" si="0"/>
        <v>21203</v>
      </c>
      <c r="E37" s="176">
        <f t="shared" si="1"/>
        <v>19168</v>
      </c>
      <c r="F37" s="177">
        <f t="shared" si="2"/>
        <v>2035</v>
      </c>
      <c r="G37" s="135">
        <v>10280</v>
      </c>
      <c r="H37" s="178">
        <v>9445</v>
      </c>
      <c r="I37" s="137">
        <f t="shared" si="3"/>
        <v>835</v>
      </c>
      <c r="J37" s="135">
        <v>10923</v>
      </c>
      <c r="K37" s="178">
        <v>9723</v>
      </c>
      <c r="L37" s="137">
        <f t="shared" si="5"/>
        <v>1200</v>
      </c>
    </row>
    <row r="38" spans="1:12" ht="15.75" customHeight="1">
      <c r="A38" s="15"/>
      <c r="B38" s="122"/>
      <c r="C38" s="94" t="s">
        <v>150</v>
      </c>
      <c r="D38" s="186">
        <f aca="true" t="shared" si="7" ref="D38:F39">G38+J38</f>
        <v>4159</v>
      </c>
      <c r="E38" s="187">
        <f t="shared" si="7"/>
        <v>3902</v>
      </c>
      <c r="F38" s="188">
        <f t="shared" si="7"/>
        <v>257</v>
      </c>
      <c r="G38" s="189">
        <v>2731</v>
      </c>
      <c r="H38" s="190">
        <v>2610</v>
      </c>
      <c r="I38" s="191">
        <f t="shared" si="3"/>
        <v>121</v>
      </c>
      <c r="J38" s="189">
        <v>1428</v>
      </c>
      <c r="K38" s="190">
        <v>1292</v>
      </c>
      <c r="L38" s="191">
        <f t="shared" si="5"/>
        <v>136</v>
      </c>
    </row>
    <row r="39" spans="1:12" ht="15.75" customHeight="1">
      <c r="A39" s="15"/>
      <c r="B39" s="38"/>
      <c r="C39" s="17" t="s">
        <v>151</v>
      </c>
      <c r="D39" s="175">
        <f t="shared" si="7"/>
        <v>17044</v>
      </c>
      <c r="E39" s="176">
        <f t="shared" si="7"/>
        <v>15266</v>
      </c>
      <c r="F39" s="177">
        <f t="shared" si="7"/>
        <v>1778</v>
      </c>
      <c r="G39" s="135">
        <v>7549</v>
      </c>
      <c r="H39" s="178">
        <v>6835</v>
      </c>
      <c r="I39" s="137">
        <f t="shared" si="3"/>
        <v>714</v>
      </c>
      <c r="J39" s="135">
        <v>9495</v>
      </c>
      <c r="K39" s="178">
        <v>8431</v>
      </c>
      <c r="L39" s="137">
        <f t="shared" si="5"/>
        <v>1064</v>
      </c>
    </row>
    <row r="40" spans="1:12" ht="15.75" customHeight="1">
      <c r="A40" s="15"/>
      <c r="B40" s="122" t="s">
        <v>46</v>
      </c>
      <c r="C40" s="94" t="s">
        <v>45</v>
      </c>
      <c r="D40" s="186">
        <f t="shared" si="0"/>
        <v>2180</v>
      </c>
      <c r="E40" s="187">
        <f t="shared" si="1"/>
        <v>1628</v>
      </c>
      <c r="F40" s="188">
        <f t="shared" si="2"/>
        <v>552</v>
      </c>
      <c r="G40" s="189">
        <v>1859</v>
      </c>
      <c r="H40" s="190">
        <v>1379</v>
      </c>
      <c r="I40" s="191">
        <f t="shared" si="3"/>
        <v>480</v>
      </c>
      <c r="J40" s="189">
        <v>321</v>
      </c>
      <c r="K40" s="190">
        <v>249</v>
      </c>
      <c r="L40" s="191">
        <f t="shared" si="5"/>
        <v>72</v>
      </c>
    </row>
    <row r="41" spans="1:12" ht="15.75" customHeight="1">
      <c r="A41" s="15"/>
      <c r="B41" s="120" t="s">
        <v>48</v>
      </c>
      <c r="C41" s="17" t="s">
        <v>47</v>
      </c>
      <c r="D41" s="175">
        <f t="shared" si="0"/>
        <v>642</v>
      </c>
      <c r="E41" s="176">
        <f t="shared" si="1"/>
        <v>590</v>
      </c>
      <c r="F41" s="177">
        <f t="shared" si="2"/>
        <v>52</v>
      </c>
      <c r="G41" s="135">
        <v>468</v>
      </c>
      <c r="H41" s="178">
        <v>448</v>
      </c>
      <c r="I41" s="137">
        <f t="shared" si="3"/>
        <v>20</v>
      </c>
      <c r="J41" s="135">
        <v>174</v>
      </c>
      <c r="K41" s="178">
        <v>142</v>
      </c>
      <c r="L41" s="137">
        <f t="shared" si="5"/>
        <v>32</v>
      </c>
    </row>
    <row r="42" spans="1:12" ht="15.75" customHeight="1">
      <c r="A42" s="15"/>
      <c r="B42" s="123" t="s">
        <v>152</v>
      </c>
      <c r="C42" s="92" t="s">
        <v>153</v>
      </c>
      <c r="D42" s="192">
        <f t="shared" si="0"/>
        <v>9613</v>
      </c>
      <c r="E42" s="193">
        <f t="shared" si="1"/>
        <v>8994</v>
      </c>
      <c r="F42" s="194">
        <f t="shared" si="2"/>
        <v>619</v>
      </c>
      <c r="G42" s="144">
        <v>3351</v>
      </c>
      <c r="H42" s="195">
        <v>2985</v>
      </c>
      <c r="I42" s="148">
        <f t="shared" si="3"/>
        <v>366</v>
      </c>
      <c r="J42" s="144">
        <v>6262</v>
      </c>
      <c r="K42" s="195">
        <v>6009</v>
      </c>
      <c r="L42" s="148">
        <f t="shared" si="5"/>
        <v>253</v>
      </c>
    </row>
    <row r="43" spans="1:12" ht="15.75" customHeight="1">
      <c r="A43" s="15"/>
      <c r="B43" s="38"/>
      <c r="C43" s="17" t="s">
        <v>154</v>
      </c>
      <c r="D43" s="175">
        <f aca="true" t="shared" si="8" ref="D43:F48">G43+J43</f>
        <v>6282</v>
      </c>
      <c r="E43" s="176">
        <f t="shared" si="8"/>
        <v>6204</v>
      </c>
      <c r="F43" s="177">
        <f t="shared" si="8"/>
        <v>78</v>
      </c>
      <c r="G43" s="135">
        <v>1592</v>
      </c>
      <c r="H43" s="178">
        <v>1590</v>
      </c>
      <c r="I43" s="137">
        <f t="shared" si="3"/>
        <v>2</v>
      </c>
      <c r="J43" s="135">
        <v>4690</v>
      </c>
      <c r="K43" s="178">
        <v>4614</v>
      </c>
      <c r="L43" s="137">
        <f t="shared" si="5"/>
        <v>76</v>
      </c>
    </row>
    <row r="44" spans="1:12" ht="15.75" customHeight="1">
      <c r="A44" s="15"/>
      <c r="B44" s="122" t="s">
        <v>155</v>
      </c>
      <c r="C44" s="94" t="s">
        <v>156</v>
      </c>
      <c r="D44" s="186">
        <f t="shared" si="8"/>
        <v>15901</v>
      </c>
      <c r="E44" s="187">
        <f t="shared" si="8"/>
        <v>15354</v>
      </c>
      <c r="F44" s="188">
        <f t="shared" si="8"/>
        <v>547</v>
      </c>
      <c r="G44" s="189">
        <v>11141</v>
      </c>
      <c r="H44" s="190">
        <v>10785</v>
      </c>
      <c r="I44" s="191">
        <f t="shared" si="3"/>
        <v>356</v>
      </c>
      <c r="J44" s="189">
        <v>4760</v>
      </c>
      <c r="K44" s="190">
        <v>4569</v>
      </c>
      <c r="L44" s="191">
        <f t="shared" si="5"/>
        <v>191</v>
      </c>
    </row>
    <row r="45" spans="1:12" ht="15.75" customHeight="1">
      <c r="A45" s="15"/>
      <c r="B45" s="120" t="s">
        <v>157</v>
      </c>
      <c r="C45" s="17" t="s">
        <v>158</v>
      </c>
      <c r="D45" s="175">
        <f t="shared" si="8"/>
        <v>1911</v>
      </c>
      <c r="E45" s="176">
        <f t="shared" si="8"/>
        <v>1661</v>
      </c>
      <c r="F45" s="177">
        <f t="shared" si="8"/>
        <v>250</v>
      </c>
      <c r="G45" s="135">
        <v>836</v>
      </c>
      <c r="H45" s="178">
        <v>677</v>
      </c>
      <c r="I45" s="137">
        <f t="shared" si="3"/>
        <v>159</v>
      </c>
      <c r="J45" s="135">
        <v>1075</v>
      </c>
      <c r="K45" s="178">
        <v>984</v>
      </c>
      <c r="L45" s="137">
        <f t="shared" si="5"/>
        <v>91</v>
      </c>
    </row>
    <row r="46" spans="1:12" ht="15.75" customHeight="1">
      <c r="A46" s="15"/>
      <c r="B46" s="120" t="s">
        <v>159</v>
      </c>
      <c r="C46" s="17" t="s">
        <v>160</v>
      </c>
      <c r="D46" s="175">
        <f t="shared" si="8"/>
        <v>1186</v>
      </c>
      <c r="E46" s="176">
        <f t="shared" si="8"/>
        <v>589</v>
      </c>
      <c r="F46" s="177">
        <f t="shared" si="8"/>
        <v>597</v>
      </c>
      <c r="G46" s="135">
        <v>607</v>
      </c>
      <c r="H46" s="178">
        <v>309</v>
      </c>
      <c r="I46" s="137">
        <f t="shared" si="3"/>
        <v>298</v>
      </c>
      <c r="J46" s="135">
        <v>579</v>
      </c>
      <c r="K46" s="178">
        <v>280</v>
      </c>
      <c r="L46" s="137">
        <f t="shared" si="5"/>
        <v>299</v>
      </c>
    </row>
    <row r="47" spans="1:12" ht="15.75" customHeight="1">
      <c r="A47" s="15"/>
      <c r="B47" s="123" t="s">
        <v>161</v>
      </c>
      <c r="C47" s="92" t="s">
        <v>162</v>
      </c>
      <c r="D47" s="192">
        <f t="shared" si="8"/>
        <v>43566</v>
      </c>
      <c r="E47" s="193">
        <f t="shared" si="8"/>
        <v>36633</v>
      </c>
      <c r="F47" s="194">
        <f t="shared" si="8"/>
        <v>6933</v>
      </c>
      <c r="G47" s="144">
        <v>33353</v>
      </c>
      <c r="H47" s="195">
        <v>27489</v>
      </c>
      <c r="I47" s="148">
        <f t="shared" si="3"/>
        <v>5864</v>
      </c>
      <c r="J47" s="144">
        <v>10213</v>
      </c>
      <c r="K47" s="195">
        <v>9144</v>
      </c>
      <c r="L47" s="148">
        <f t="shared" si="5"/>
        <v>1069</v>
      </c>
    </row>
    <row r="48" spans="1:12" ht="15.75" customHeight="1">
      <c r="A48" s="15"/>
      <c r="B48" s="38"/>
      <c r="C48" s="17" t="s">
        <v>163</v>
      </c>
      <c r="D48" s="175">
        <f t="shared" si="8"/>
        <v>30301</v>
      </c>
      <c r="E48" s="176">
        <f t="shared" si="8"/>
        <v>24003</v>
      </c>
      <c r="F48" s="177">
        <f t="shared" si="8"/>
        <v>6298</v>
      </c>
      <c r="G48" s="135">
        <v>24494</v>
      </c>
      <c r="H48" s="178">
        <v>18918</v>
      </c>
      <c r="I48" s="137">
        <f t="shared" si="3"/>
        <v>5576</v>
      </c>
      <c r="J48" s="135">
        <v>5807</v>
      </c>
      <c r="K48" s="178">
        <v>5085</v>
      </c>
      <c r="L48" s="137">
        <f t="shared" si="5"/>
        <v>722</v>
      </c>
    </row>
    <row r="49" spans="1:12" ht="15.75" customHeight="1" thickBot="1">
      <c r="A49" s="18"/>
      <c r="B49" s="124" t="s">
        <v>164</v>
      </c>
      <c r="C49" s="125"/>
      <c r="D49" s="196">
        <f t="shared" si="0"/>
        <v>2871</v>
      </c>
      <c r="E49" s="197">
        <f t="shared" si="1"/>
        <v>1721</v>
      </c>
      <c r="F49" s="198">
        <f t="shared" si="2"/>
        <v>1150</v>
      </c>
      <c r="G49" s="199">
        <v>1910</v>
      </c>
      <c r="H49" s="200">
        <v>1263</v>
      </c>
      <c r="I49" s="201">
        <f t="shared" si="3"/>
        <v>647</v>
      </c>
      <c r="J49" s="199">
        <v>961</v>
      </c>
      <c r="K49" s="200">
        <v>458</v>
      </c>
      <c r="L49" s="201">
        <f t="shared" si="5"/>
        <v>503</v>
      </c>
    </row>
    <row r="50" spans="1:12" ht="15.75" customHeight="1" thickTop="1">
      <c r="A50" s="19"/>
      <c r="B50" s="4"/>
      <c r="C50" s="29" t="s">
        <v>179</v>
      </c>
      <c r="D50" s="175">
        <f t="shared" si="0"/>
        <v>76321</v>
      </c>
      <c r="E50" s="176">
        <f t="shared" si="1"/>
        <v>68267</v>
      </c>
      <c r="F50" s="177">
        <f t="shared" si="2"/>
        <v>8054</v>
      </c>
      <c r="G50" s="202">
        <v>52428</v>
      </c>
      <c r="H50" s="203">
        <v>46602</v>
      </c>
      <c r="I50" s="204">
        <f t="shared" si="3"/>
        <v>5826</v>
      </c>
      <c r="J50" s="205">
        <v>23893</v>
      </c>
      <c r="K50" s="203">
        <v>21665</v>
      </c>
      <c r="L50" s="204">
        <f t="shared" si="5"/>
        <v>2228</v>
      </c>
    </row>
    <row r="51" spans="1:12" ht="15.75" customHeight="1">
      <c r="A51" s="252" t="s">
        <v>123</v>
      </c>
      <c r="B51" s="4"/>
      <c r="C51" s="29" t="s">
        <v>50</v>
      </c>
      <c r="D51" s="175">
        <f t="shared" si="0"/>
        <v>37046</v>
      </c>
      <c r="E51" s="176">
        <f t="shared" si="1"/>
        <v>33455</v>
      </c>
      <c r="F51" s="177">
        <f t="shared" si="2"/>
        <v>3591</v>
      </c>
      <c r="G51" s="135">
        <v>26553</v>
      </c>
      <c r="H51" s="178">
        <v>24550</v>
      </c>
      <c r="I51" s="137">
        <f t="shared" si="3"/>
        <v>2003</v>
      </c>
      <c r="J51" s="135">
        <v>10493</v>
      </c>
      <c r="K51" s="178">
        <v>8905</v>
      </c>
      <c r="L51" s="137">
        <f t="shared" si="5"/>
        <v>1588</v>
      </c>
    </row>
    <row r="52" spans="1:12" ht="15.75" customHeight="1">
      <c r="A52" s="253"/>
      <c r="B52" s="4"/>
      <c r="C52" s="29" t="s">
        <v>52</v>
      </c>
      <c r="D52" s="175">
        <f t="shared" si="0"/>
        <v>21444</v>
      </c>
      <c r="E52" s="176">
        <f t="shared" si="1"/>
        <v>17835</v>
      </c>
      <c r="F52" s="177">
        <f t="shared" si="2"/>
        <v>3609</v>
      </c>
      <c r="G52" s="135">
        <v>16323</v>
      </c>
      <c r="H52" s="178">
        <v>13777</v>
      </c>
      <c r="I52" s="137">
        <f t="shared" si="3"/>
        <v>2546</v>
      </c>
      <c r="J52" s="135">
        <v>5121</v>
      </c>
      <c r="K52" s="178">
        <v>4058</v>
      </c>
      <c r="L52" s="137">
        <f t="shared" si="5"/>
        <v>1063</v>
      </c>
    </row>
    <row r="53" spans="1:12" ht="15.75" customHeight="1">
      <c r="A53" s="253"/>
      <c r="B53" s="4"/>
      <c r="C53" s="29" t="s">
        <v>53</v>
      </c>
      <c r="D53" s="175">
        <f t="shared" si="0"/>
        <v>4671</v>
      </c>
      <c r="E53" s="176">
        <f t="shared" si="1"/>
        <v>4076</v>
      </c>
      <c r="F53" s="177">
        <f t="shared" si="2"/>
        <v>595</v>
      </c>
      <c r="G53" s="135">
        <v>2617</v>
      </c>
      <c r="H53" s="178">
        <v>2213</v>
      </c>
      <c r="I53" s="137">
        <f t="shared" si="3"/>
        <v>404</v>
      </c>
      <c r="J53" s="135">
        <v>2054</v>
      </c>
      <c r="K53" s="178">
        <v>1863</v>
      </c>
      <c r="L53" s="137">
        <f t="shared" si="5"/>
        <v>191</v>
      </c>
    </row>
    <row r="54" spans="1:12" ht="15.75" customHeight="1">
      <c r="A54" s="253"/>
      <c r="B54" s="4"/>
      <c r="C54" s="29" t="s">
        <v>54</v>
      </c>
      <c r="D54" s="175">
        <f t="shared" si="0"/>
        <v>2307</v>
      </c>
      <c r="E54" s="176">
        <f t="shared" si="1"/>
        <v>1850</v>
      </c>
      <c r="F54" s="177">
        <f t="shared" si="2"/>
        <v>457</v>
      </c>
      <c r="G54" s="135">
        <v>1774</v>
      </c>
      <c r="H54" s="178">
        <v>1528</v>
      </c>
      <c r="I54" s="137">
        <f t="shared" si="3"/>
        <v>246</v>
      </c>
      <c r="J54" s="135">
        <v>533</v>
      </c>
      <c r="K54" s="178">
        <v>322</v>
      </c>
      <c r="L54" s="137">
        <f t="shared" si="5"/>
        <v>211</v>
      </c>
    </row>
    <row r="55" spans="1:12" ht="15.75" customHeight="1">
      <c r="A55" s="20"/>
      <c r="B55" s="21"/>
      <c r="C55" s="30" t="s">
        <v>55</v>
      </c>
      <c r="D55" s="206">
        <f t="shared" si="0"/>
        <v>1667</v>
      </c>
      <c r="E55" s="181">
        <f t="shared" si="1"/>
        <v>1489</v>
      </c>
      <c r="F55" s="207">
        <f t="shared" si="2"/>
        <v>178</v>
      </c>
      <c r="G55" s="208">
        <v>1218</v>
      </c>
      <c r="H55" s="184">
        <v>1104</v>
      </c>
      <c r="I55" s="209">
        <f t="shared" si="3"/>
        <v>114</v>
      </c>
      <c r="J55" s="208">
        <v>449</v>
      </c>
      <c r="K55" s="184">
        <v>385</v>
      </c>
      <c r="L55" s="209">
        <f t="shared" si="5"/>
        <v>64</v>
      </c>
    </row>
    <row r="56" spans="2:12" ht="21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mergeCells count="4">
    <mergeCell ref="J3:L3"/>
    <mergeCell ref="A51:A54"/>
    <mergeCell ref="D3:F3"/>
    <mergeCell ref="G3:I3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04"/>
  <sheetViews>
    <sheetView zoomScaleSheetLayoutView="55" workbookViewId="0" topLeftCell="A1">
      <selection activeCell="E1" sqref="E1"/>
    </sheetView>
  </sheetViews>
  <sheetFormatPr defaultColWidth="14.09765625" defaultRowHeight="22.5" customHeight="1"/>
  <cols>
    <col min="1" max="1" width="3.8984375" style="3" customWidth="1"/>
    <col min="2" max="2" width="3" style="3" customWidth="1"/>
    <col min="3" max="3" width="3.59765625" style="3" customWidth="1"/>
    <col min="4" max="4" width="17.3984375" style="3" customWidth="1"/>
    <col min="5" max="16" width="7.69921875" style="59" customWidth="1"/>
    <col min="17" max="31" width="8.59765625" style="3" customWidth="1"/>
    <col min="32" max="34" width="11.5" style="3" customWidth="1"/>
    <col min="35" max="16384" width="14.09765625" style="3" customWidth="1"/>
  </cols>
  <sheetData>
    <row r="2" spans="1:28" ht="19.5" customHeight="1" thickBot="1">
      <c r="A2" s="65" t="s">
        <v>165</v>
      </c>
      <c r="B2" s="1"/>
      <c r="C2" s="1"/>
      <c r="D2" s="1"/>
      <c r="E2" s="61"/>
      <c r="F2" s="61"/>
      <c r="G2" s="61"/>
      <c r="H2" s="66"/>
      <c r="I2" s="66"/>
      <c r="J2" s="61"/>
      <c r="K2" s="61"/>
      <c r="L2" s="61"/>
      <c r="M2" s="61"/>
      <c r="N2" s="61"/>
      <c r="O2" s="61"/>
      <c r="P2" s="6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7" ht="19.5" customHeight="1">
      <c r="A3" s="67"/>
      <c r="B3" s="68"/>
      <c r="C3" s="68"/>
      <c r="D3" s="69" t="s">
        <v>11</v>
      </c>
      <c r="E3" s="210" t="s">
        <v>13</v>
      </c>
      <c r="F3" s="211"/>
      <c r="G3" s="210" t="s">
        <v>14</v>
      </c>
      <c r="H3" s="211"/>
      <c r="I3" s="210" t="s">
        <v>15</v>
      </c>
      <c r="J3" s="211"/>
      <c r="K3" s="210" t="s">
        <v>16</v>
      </c>
      <c r="L3" s="211"/>
      <c r="M3" s="210" t="s">
        <v>17</v>
      </c>
      <c r="N3" s="211"/>
      <c r="O3" s="210" t="s">
        <v>18</v>
      </c>
      <c r="P3" s="212"/>
      <c r="Q3" s="1"/>
    </row>
    <row r="4" spans="1:17" ht="19.5" customHeight="1">
      <c r="A4" s="70" t="s">
        <v>36</v>
      </c>
      <c r="B4" s="8"/>
      <c r="C4" s="8"/>
      <c r="D4" s="9"/>
      <c r="E4" s="132" t="s">
        <v>12</v>
      </c>
      <c r="F4" s="63" t="s">
        <v>34</v>
      </c>
      <c r="G4" s="63" t="s">
        <v>12</v>
      </c>
      <c r="H4" s="63" t="s">
        <v>34</v>
      </c>
      <c r="I4" s="63" t="s">
        <v>12</v>
      </c>
      <c r="J4" s="63" t="s">
        <v>34</v>
      </c>
      <c r="K4" s="63" t="s">
        <v>12</v>
      </c>
      <c r="L4" s="63" t="s">
        <v>34</v>
      </c>
      <c r="M4" s="63" t="s">
        <v>12</v>
      </c>
      <c r="N4" s="63" t="s">
        <v>34</v>
      </c>
      <c r="O4" s="63" t="s">
        <v>12</v>
      </c>
      <c r="P4" s="71" t="s">
        <v>34</v>
      </c>
      <c r="Q4" s="1"/>
    </row>
    <row r="5" spans="1:17" ht="19.5" customHeight="1">
      <c r="A5" s="262" t="s">
        <v>64</v>
      </c>
      <c r="B5" s="263"/>
      <c r="C5" s="263"/>
      <c r="D5" s="264"/>
      <c r="E5" s="213">
        <f aca="true" t="shared" si="0" ref="E5:P6">E106+E207</f>
        <v>11680</v>
      </c>
      <c r="F5" s="214">
        <f t="shared" si="0"/>
        <v>10714</v>
      </c>
      <c r="G5" s="215">
        <f t="shared" si="0"/>
        <v>11991</v>
      </c>
      <c r="H5" s="215">
        <f t="shared" si="0"/>
        <v>10879</v>
      </c>
      <c r="I5" s="215">
        <f t="shared" si="0"/>
        <v>11721</v>
      </c>
      <c r="J5" s="215">
        <f t="shared" si="0"/>
        <v>10533</v>
      </c>
      <c r="K5" s="215">
        <f t="shared" si="0"/>
        <v>12344</v>
      </c>
      <c r="L5" s="215">
        <f t="shared" si="0"/>
        <v>11140</v>
      </c>
      <c r="M5" s="215">
        <f t="shared" si="0"/>
        <v>12321</v>
      </c>
      <c r="N5" s="215">
        <f t="shared" si="0"/>
        <v>11222</v>
      </c>
      <c r="O5" s="215">
        <f t="shared" si="0"/>
        <v>14044</v>
      </c>
      <c r="P5" s="216">
        <f t="shared" si="0"/>
        <v>12506</v>
      </c>
      <c r="Q5" s="1"/>
    </row>
    <row r="6" spans="1:18" ht="19.5" customHeight="1">
      <c r="A6" s="262" t="s">
        <v>180</v>
      </c>
      <c r="B6" s="263"/>
      <c r="C6" s="263"/>
      <c r="D6" s="264"/>
      <c r="E6" s="213">
        <f t="shared" si="0"/>
        <v>12260</v>
      </c>
      <c r="F6" s="214">
        <f t="shared" si="0"/>
        <v>11083</v>
      </c>
      <c r="G6" s="215">
        <f t="shared" si="0"/>
        <v>12059</v>
      </c>
      <c r="H6" s="215">
        <f t="shared" si="0"/>
        <v>10878</v>
      </c>
      <c r="I6" s="215">
        <f t="shared" si="0"/>
        <v>11860</v>
      </c>
      <c r="J6" s="215">
        <f t="shared" si="0"/>
        <v>10295</v>
      </c>
      <c r="K6" s="215">
        <f t="shared" si="0"/>
        <v>12390</v>
      </c>
      <c r="L6" s="215">
        <f t="shared" si="0"/>
        <v>10998</v>
      </c>
      <c r="M6" s="215">
        <f t="shared" si="0"/>
        <v>13490</v>
      </c>
      <c r="N6" s="215">
        <f t="shared" si="0"/>
        <v>12048</v>
      </c>
      <c r="O6" s="215">
        <f t="shared" si="0"/>
        <v>12819</v>
      </c>
      <c r="P6" s="216">
        <f t="shared" si="0"/>
        <v>11148</v>
      </c>
      <c r="Q6" s="1"/>
      <c r="R6" s="1"/>
    </row>
    <row r="7" spans="1:17" ht="19.5" customHeight="1">
      <c r="A7" s="74"/>
      <c r="B7" s="4" t="s">
        <v>173</v>
      </c>
      <c r="C7" s="11"/>
      <c r="D7" s="16"/>
      <c r="E7" s="217">
        <f aca="true" t="shared" si="1" ref="E7:P7">E108+E209</f>
        <v>98</v>
      </c>
      <c r="F7" s="218">
        <f t="shared" si="1"/>
        <v>80</v>
      </c>
      <c r="G7" s="217">
        <f t="shared" si="1"/>
        <v>145</v>
      </c>
      <c r="H7" s="218">
        <f t="shared" si="1"/>
        <v>83</v>
      </c>
      <c r="I7" s="217">
        <f t="shared" si="1"/>
        <v>45</v>
      </c>
      <c r="J7" s="218">
        <f t="shared" si="1"/>
        <v>36</v>
      </c>
      <c r="K7" s="217">
        <f t="shared" si="1"/>
        <v>53</v>
      </c>
      <c r="L7" s="218">
        <f t="shared" si="1"/>
        <v>30</v>
      </c>
      <c r="M7" s="217">
        <f t="shared" si="1"/>
        <v>84</v>
      </c>
      <c r="N7" s="218">
        <f t="shared" si="1"/>
        <v>74</v>
      </c>
      <c r="O7" s="217">
        <f t="shared" si="1"/>
        <v>50</v>
      </c>
      <c r="P7" s="219">
        <f t="shared" si="1"/>
        <v>48</v>
      </c>
      <c r="Q7" s="1"/>
    </row>
    <row r="8" spans="1:17" ht="19.5" customHeight="1">
      <c r="A8" s="76"/>
      <c r="B8" s="32" t="s">
        <v>174</v>
      </c>
      <c r="C8" s="11"/>
      <c r="D8" s="16"/>
      <c r="E8" s="217">
        <f aca="true" t="shared" si="2" ref="E8:P8">E109+E210</f>
        <v>11</v>
      </c>
      <c r="F8" s="218">
        <f t="shared" si="2"/>
        <v>11</v>
      </c>
      <c r="G8" s="217">
        <f t="shared" si="2"/>
        <v>2</v>
      </c>
      <c r="H8" s="218">
        <f t="shared" si="2"/>
        <v>2</v>
      </c>
      <c r="I8" s="217">
        <f t="shared" si="2"/>
        <v>4</v>
      </c>
      <c r="J8" s="218">
        <f t="shared" si="2"/>
        <v>4</v>
      </c>
      <c r="K8" s="217">
        <f t="shared" si="2"/>
        <v>2</v>
      </c>
      <c r="L8" s="218">
        <f t="shared" si="2"/>
        <v>1</v>
      </c>
      <c r="M8" s="217">
        <f t="shared" si="2"/>
        <v>6</v>
      </c>
      <c r="N8" s="218">
        <f t="shared" si="2"/>
        <v>6</v>
      </c>
      <c r="O8" s="217">
        <f t="shared" si="2"/>
        <v>5</v>
      </c>
      <c r="P8" s="219">
        <f t="shared" si="2"/>
        <v>5</v>
      </c>
      <c r="Q8" s="1"/>
    </row>
    <row r="9" spans="1:17" ht="19.5" customHeight="1">
      <c r="A9" s="76"/>
      <c r="B9" s="4" t="s">
        <v>175</v>
      </c>
      <c r="C9" s="1"/>
      <c r="D9" s="16"/>
      <c r="E9" s="217">
        <f aca="true" t="shared" si="3" ref="E9:P9">E110+E211</f>
        <v>952</v>
      </c>
      <c r="F9" s="218">
        <f t="shared" si="3"/>
        <v>909</v>
      </c>
      <c r="G9" s="217">
        <f t="shared" si="3"/>
        <v>1068</v>
      </c>
      <c r="H9" s="218">
        <f t="shared" si="3"/>
        <v>1048</v>
      </c>
      <c r="I9" s="217">
        <f t="shared" si="3"/>
        <v>957</v>
      </c>
      <c r="J9" s="218">
        <f t="shared" si="3"/>
        <v>900</v>
      </c>
      <c r="K9" s="217">
        <f t="shared" si="3"/>
        <v>900</v>
      </c>
      <c r="L9" s="218">
        <f t="shared" si="3"/>
        <v>831</v>
      </c>
      <c r="M9" s="217">
        <f t="shared" si="3"/>
        <v>935</v>
      </c>
      <c r="N9" s="218">
        <f t="shared" si="3"/>
        <v>895</v>
      </c>
      <c r="O9" s="217">
        <f t="shared" si="3"/>
        <v>1014</v>
      </c>
      <c r="P9" s="219">
        <f t="shared" si="3"/>
        <v>974</v>
      </c>
      <c r="Q9" s="1"/>
    </row>
    <row r="10" spans="1:18" ht="19.5" customHeight="1">
      <c r="A10" s="74"/>
      <c r="B10" s="2" t="s">
        <v>176</v>
      </c>
      <c r="C10" s="2"/>
      <c r="D10" s="14"/>
      <c r="E10" s="217">
        <f aca="true" t="shared" si="4" ref="E10:P10">E111+E212</f>
        <v>1735</v>
      </c>
      <c r="F10" s="218">
        <f t="shared" si="4"/>
        <v>1655</v>
      </c>
      <c r="G10" s="217">
        <f t="shared" si="4"/>
        <v>1723</v>
      </c>
      <c r="H10" s="218">
        <f t="shared" si="4"/>
        <v>1596</v>
      </c>
      <c r="I10" s="217">
        <f t="shared" si="4"/>
        <v>1888</v>
      </c>
      <c r="J10" s="218">
        <f t="shared" si="4"/>
        <v>1711</v>
      </c>
      <c r="K10" s="217">
        <f t="shared" si="4"/>
        <v>1817</v>
      </c>
      <c r="L10" s="218">
        <f t="shared" si="4"/>
        <v>1682</v>
      </c>
      <c r="M10" s="217">
        <f t="shared" si="4"/>
        <v>1746</v>
      </c>
      <c r="N10" s="218">
        <f t="shared" si="4"/>
        <v>1601</v>
      </c>
      <c r="O10" s="217">
        <f t="shared" si="4"/>
        <v>2162</v>
      </c>
      <c r="P10" s="219">
        <f t="shared" si="4"/>
        <v>1894</v>
      </c>
      <c r="Q10" s="1"/>
      <c r="R10" s="1"/>
    </row>
    <row r="11" spans="1:17" ht="19.5" customHeight="1">
      <c r="A11" s="74"/>
      <c r="B11" s="1"/>
      <c r="C11" s="128" t="s">
        <v>65</v>
      </c>
      <c r="D11" s="42" t="s">
        <v>166</v>
      </c>
      <c r="E11" s="220">
        <f aca="true" t="shared" si="5" ref="E11:P11">E112+E213</f>
        <v>254</v>
      </c>
      <c r="F11" s="221">
        <f t="shared" si="5"/>
        <v>229</v>
      </c>
      <c r="G11" s="220">
        <f t="shared" si="5"/>
        <v>274</v>
      </c>
      <c r="H11" s="221">
        <f t="shared" si="5"/>
        <v>253</v>
      </c>
      <c r="I11" s="220">
        <f t="shared" si="5"/>
        <v>246</v>
      </c>
      <c r="J11" s="221">
        <f t="shared" si="5"/>
        <v>229</v>
      </c>
      <c r="K11" s="220">
        <f t="shared" si="5"/>
        <v>220</v>
      </c>
      <c r="L11" s="221">
        <f t="shared" si="5"/>
        <v>177</v>
      </c>
      <c r="M11" s="220">
        <f t="shared" si="5"/>
        <v>271</v>
      </c>
      <c r="N11" s="221">
        <f t="shared" si="5"/>
        <v>245</v>
      </c>
      <c r="O11" s="220">
        <f t="shared" si="5"/>
        <v>261</v>
      </c>
      <c r="P11" s="222">
        <f t="shared" si="5"/>
        <v>239</v>
      </c>
      <c r="Q11" s="1"/>
    </row>
    <row r="12" spans="1:17" ht="19.5" customHeight="1">
      <c r="A12" s="74"/>
      <c r="B12" s="1"/>
      <c r="C12" s="44">
        <v>10</v>
      </c>
      <c r="D12" s="42" t="s">
        <v>167</v>
      </c>
      <c r="E12" s="217">
        <f aca="true" t="shared" si="6" ref="E12:P12">E113+E214</f>
        <v>19</v>
      </c>
      <c r="F12" s="218">
        <f t="shared" si="6"/>
        <v>19</v>
      </c>
      <c r="G12" s="217">
        <f t="shared" si="6"/>
        <v>5</v>
      </c>
      <c r="H12" s="218">
        <f t="shared" si="6"/>
        <v>5</v>
      </c>
      <c r="I12" s="217">
        <f t="shared" si="6"/>
        <v>6</v>
      </c>
      <c r="J12" s="218">
        <f t="shared" si="6"/>
        <v>4</v>
      </c>
      <c r="K12" s="217">
        <f t="shared" si="6"/>
        <v>11</v>
      </c>
      <c r="L12" s="218">
        <f t="shared" si="6"/>
        <v>9</v>
      </c>
      <c r="M12" s="217">
        <f t="shared" si="6"/>
        <v>7</v>
      </c>
      <c r="N12" s="218">
        <f t="shared" si="6"/>
        <v>5</v>
      </c>
      <c r="O12" s="217">
        <f t="shared" si="6"/>
        <v>28</v>
      </c>
      <c r="P12" s="219">
        <f t="shared" si="6"/>
        <v>12</v>
      </c>
      <c r="Q12" s="1"/>
    </row>
    <row r="13" spans="1:17" ht="19.5" customHeight="1">
      <c r="A13" s="74"/>
      <c r="B13" s="1"/>
      <c r="C13" s="44">
        <v>11</v>
      </c>
      <c r="D13" s="42" t="s">
        <v>92</v>
      </c>
      <c r="E13" s="217">
        <f aca="true" t="shared" si="7" ref="E13:P13">E114+E215</f>
        <v>21</v>
      </c>
      <c r="F13" s="218">
        <f t="shared" si="7"/>
        <v>21</v>
      </c>
      <c r="G13" s="217">
        <f t="shared" si="7"/>
        <v>13</v>
      </c>
      <c r="H13" s="218">
        <f t="shared" si="7"/>
        <v>13</v>
      </c>
      <c r="I13" s="217">
        <f t="shared" si="7"/>
        <v>19</v>
      </c>
      <c r="J13" s="218">
        <f t="shared" si="7"/>
        <v>19</v>
      </c>
      <c r="K13" s="217">
        <f t="shared" si="7"/>
        <v>9</v>
      </c>
      <c r="L13" s="218">
        <f t="shared" si="7"/>
        <v>9</v>
      </c>
      <c r="M13" s="217">
        <f t="shared" si="7"/>
        <v>27</v>
      </c>
      <c r="N13" s="218">
        <f t="shared" si="7"/>
        <v>27</v>
      </c>
      <c r="O13" s="217">
        <f t="shared" si="7"/>
        <v>21</v>
      </c>
      <c r="P13" s="219">
        <f t="shared" si="7"/>
        <v>21</v>
      </c>
      <c r="Q13" s="1"/>
    </row>
    <row r="14" spans="1:17" ht="19.5" customHeight="1">
      <c r="A14" s="74" t="s">
        <v>38</v>
      </c>
      <c r="B14" s="1"/>
      <c r="C14" s="44">
        <v>12</v>
      </c>
      <c r="D14" s="43" t="s">
        <v>168</v>
      </c>
      <c r="E14" s="217">
        <f aca="true" t="shared" si="8" ref="E14:P14">E115+E216</f>
        <v>149</v>
      </c>
      <c r="F14" s="218">
        <f t="shared" si="8"/>
        <v>149</v>
      </c>
      <c r="G14" s="217">
        <f t="shared" si="8"/>
        <v>169</v>
      </c>
      <c r="H14" s="218">
        <f t="shared" si="8"/>
        <v>169</v>
      </c>
      <c r="I14" s="217">
        <f t="shared" si="8"/>
        <v>102</v>
      </c>
      <c r="J14" s="218">
        <f t="shared" si="8"/>
        <v>102</v>
      </c>
      <c r="K14" s="217">
        <f t="shared" si="8"/>
        <v>124</v>
      </c>
      <c r="L14" s="218">
        <f t="shared" si="8"/>
        <v>124</v>
      </c>
      <c r="M14" s="217">
        <f t="shared" si="8"/>
        <v>113</v>
      </c>
      <c r="N14" s="218">
        <f t="shared" si="8"/>
        <v>113</v>
      </c>
      <c r="O14" s="217">
        <f t="shared" si="8"/>
        <v>159</v>
      </c>
      <c r="P14" s="219">
        <f t="shared" si="8"/>
        <v>155</v>
      </c>
      <c r="Q14" s="1"/>
    </row>
    <row r="15" spans="1:17" ht="19.5" customHeight="1">
      <c r="A15" s="74"/>
      <c r="B15" s="1"/>
      <c r="C15" s="44">
        <v>13</v>
      </c>
      <c r="D15" s="42" t="s">
        <v>169</v>
      </c>
      <c r="E15" s="217">
        <f aca="true" t="shared" si="9" ref="E15:P15">E116+E217</f>
        <v>33</v>
      </c>
      <c r="F15" s="218">
        <f t="shared" si="9"/>
        <v>32</v>
      </c>
      <c r="G15" s="217">
        <f t="shared" si="9"/>
        <v>30</v>
      </c>
      <c r="H15" s="218">
        <f t="shared" si="9"/>
        <v>30</v>
      </c>
      <c r="I15" s="217">
        <f t="shared" si="9"/>
        <v>17</v>
      </c>
      <c r="J15" s="218">
        <f t="shared" si="9"/>
        <v>17</v>
      </c>
      <c r="K15" s="217">
        <f t="shared" si="9"/>
        <v>25</v>
      </c>
      <c r="L15" s="218">
        <f t="shared" si="9"/>
        <v>25</v>
      </c>
      <c r="M15" s="217">
        <f t="shared" si="9"/>
        <v>29</v>
      </c>
      <c r="N15" s="218">
        <f t="shared" si="9"/>
        <v>29</v>
      </c>
      <c r="O15" s="217">
        <f t="shared" si="9"/>
        <v>18</v>
      </c>
      <c r="P15" s="219">
        <f t="shared" si="9"/>
        <v>18</v>
      </c>
      <c r="Q15" s="1"/>
    </row>
    <row r="16" spans="1:17" ht="19.5" customHeight="1">
      <c r="A16" s="74"/>
      <c r="B16" s="1"/>
      <c r="C16" s="44">
        <v>14</v>
      </c>
      <c r="D16" s="42" t="s">
        <v>170</v>
      </c>
      <c r="E16" s="217">
        <f aca="true" t="shared" si="10" ref="E16:P16">E117+E218</f>
        <v>30</v>
      </c>
      <c r="F16" s="218">
        <f t="shared" si="10"/>
        <v>30</v>
      </c>
      <c r="G16" s="217">
        <f t="shared" si="10"/>
        <v>15</v>
      </c>
      <c r="H16" s="218">
        <f t="shared" si="10"/>
        <v>15</v>
      </c>
      <c r="I16" s="217">
        <f t="shared" si="10"/>
        <v>25</v>
      </c>
      <c r="J16" s="218">
        <f t="shared" si="10"/>
        <v>25</v>
      </c>
      <c r="K16" s="217">
        <f t="shared" si="10"/>
        <v>20</v>
      </c>
      <c r="L16" s="218">
        <f t="shared" si="10"/>
        <v>20</v>
      </c>
      <c r="M16" s="217">
        <f t="shared" si="10"/>
        <v>12</v>
      </c>
      <c r="N16" s="218">
        <f t="shared" si="10"/>
        <v>12</v>
      </c>
      <c r="O16" s="217">
        <f t="shared" si="10"/>
        <v>10</v>
      </c>
      <c r="P16" s="219">
        <f t="shared" si="10"/>
        <v>9</v>
      </c>
      <c r="Q16" s="1"/>
    </row>
    <row r="17" spans="1:17" ht="19.5" customHeight="1">
      <c r="A17" s="74"/>
      <c r="B17" s="1"/>
      <c r="C17" s="44">
        <v>15</v>
      </c>
      <c r="D17" s="42" t="s">
        <v>93</v>
      </c>
      <c r="E17" s="217">
        <f aca="true" t="shared" si="11" ref="E17:P17">E118+E219</f>
        <v>24</v>
      </c>
      <c r="F17" s="218">
        <f t="shared" si="11"/>
        <v>24</v>
      </c>
      <c r="G17" s="217">
        <f t="shared" si="11"/>
        <v>19</v>
      </c>
      <c r="H17" s="218">
        <f t="shared" si="11"/>
        <v>18</v>
      </c>
      <c r="I17" s="217">
        <f t="shared" si="11"/>
        <v>15</v>
      </c>
      <c r="J17" s="218">
        <f t="shared" si="11"/>
        <v>15</v>
      </c>
      <c r="K17" s="217">
        <f t="shared" si="11"/>
        <v>38</v>
      </c>
      <c r="L17" s="218">
        <f t="shared" si="11"/>
        <v>38</v>
      </c>
      <c r="M17" s="217">
        <f t="shared" si="11"/>
        <v>22</v>
      </c>
      <c r="N17" s="218">
        <f t="shared" si="11"/>
        <v>22</v>
      </c>
      <c r="O17" s="217">
        <f t="shared" si="11"/>
        <v>37</v>
      </c>
      <c r="P17" s="219">
        <f t="shared" si="11"/>
        <v>36</v>
      </c>
      <c r="Q17" s="1"/>
    </row>
    <row r="18" spans="1:17" ht="19.5" customHeight="1">
      <c r="A18" s="74"/>
      <c r="B18" s="1"/>
      <c r="C18" s="44">
        <v>16</v>
      </c>
      <c r="D18" s="121" t="s">
        <v>66</v>
      </c>
      <c r="E18" s="217">
        <f aca="true" t="shared" si="12" ref="E18:P18">E119+E220</f>
        <v>51</v>
      </c>
      <c r="F18" s="218">
        <f t="shared" si="12"/>
        <v>51</v>
      </c>
      <c r="G18" s="217">
        <f t="shared" si="12"/>
        <v>94</v>
      </c>
      <c r="H18" s="218">
        <f t="shared" si="12"/>
        <v>39</v>
      </c>
      <c r="I18" s="217">
        <f t="shared" si="12"/>
        <v>78</v>
      </c>
      <c r="J18" s="218">
        <f t="shared" si="12"/>
        <v>33</v>
      </c>
      <c r="K18" s="217">
        <f t="shared" si="12"/>
        <v>42</v>
      </c>
      <c r="L18" s="218">
        <f t="shared" si="12"/>
        <v>42</v>
      </c>
      <c r="M18" s="217">
        <f t="shared" si="12"/>
        <v>32</v>
      </c>
      <c r="N18" s="218">
        <f t="shared" si="12"/>
        <v>30</v>
      </c>
      <c r="O18" s="217">
        <f t="shared" si="12"/>
        <v>97</v>
      </c>
      <c r="P18" s="219">
        <f t="shared" si="12"/>
        <v>29</v>
      </c>
      <c r="Q18" s="1"/>
    </row>
    <row r="19" spans="1:17" ht="19.5" customHeight="1">
      <c r="A19" s="74"/>
      <c r="B19" s="1"/>
      <c r="C19" s="44">
        <v>17</v>
      </c>
      <c r="D19" s="42" t="s">
        <v>171</v>
      </c>
      <c r="E19" s="217">
        <f aca="true" t="shared" si="13" ref="E19:P19">E120+E221</f>
        <v>34</v>
      </c>
      <c r="F19" s="218">
        <f t="shared" si="13"/>
        <v>34</v>
      </c>
      <c r="G19" s="217">
        <f t="shared" si="13"/>
        <v>34</v>
      </c>
      <c r="H19" s="218">
        <f t="shared" si="13"/>
        <v>30</v>
      </c>
      <c r="I19" s="217">
        <f t="shared" si="13"/>
        <v>21</v>
      </c>
      <c r="J19" s="218">
        <f t="shared" si="13"/>
        <v>21</v>
      </c>
      <c r="K19" s="217">
        <f t="shared" si="13"/>
        <v>29</v>
      </c>
      <c r="L19" s="218">
        <f t="shared" si="13"/>
        <v>26</v>
      </c>
      <c r="M19" s="217">
        <f t="shared" si="13"/>
        <v>54</v>
      </c>
      <c r="N19" s="218">
        <f t="shared" si="13"/>
        <v>53</v>
      </c>
      <c r="O19" s="217">
        <f t="shared" si="13"/>
        <v>36</v>
      </c>
      <c r="P19" s="219">
        <f t="shared" si="13"/>
        <v>33</v>
      </c>
      <c r="Q19" s="1"/>
    </row>
    <row r="20" spans="1:17" ht="19.5" customHeight="1">
      <c r="A20" s="74"/>
      <c r="B20" s="1"/>
      <c r="C20" s="44">
        <v>18</v>
      </c>
      <c r="D20" s="42" t="s">
        <v>172</v>
      </c>
      <c r="E20" s="217">
        <f aca="true" t="shared" si="14" ref="E20:P20">E121+E222</f>
        <v>0</v>
      </c>
      <c r="F20" s="218">
        <f t="shared" si="14"/>
        <v>0</v>
      </c>
      <c r="G20" s="217">
        <f t="shared" si="14"/>
        <v>1</v>
      </c>
      <c r="H20" s="218">
        <f t="shared" si="14"/>
        <v>1</v>
      </c>
      <c r="I20" s="217">
        <f t="shared" si="14"/>
        <v>3</v>
      </c>
      <c r="J20" s="218">
        <f t="shared" si="14"/>
        <v>3</v>
      </c>
      <c r="K20" s="217">
        <f t="shared" si="14"/>
        <v>0</v>
      </c>
      <c r="L20" s="218">
        <f t="shared" si="14"/>
        <v>0</v>
      </c>
      <c r="M20" s="217">
        <f t="shared" si="14"/>
        <v>5</v>
      </c>
      <c r="N20" s="218">
        <f t="shared" si="14"/>
        <v>5</v>
      </c>
      <c r="O20" s="217">
        <f t="shared" si="14"/>
        <v>0</v>
      </c>
      <c r="P20" s="219">
        <f t="shared" si="14"/>
        <v>0</v>
      </c>
      <c r="Q20" s="1"/>
    </row>
    <row r="21" spans="1:17" ht="19.5" customHeight="1">
      <c r="A21" s="74"/>
      <c r="B21" s="1"/>
      <c r="C21" s="44">
        <v>19</v>
      </c>
      <c r="D21" s="42" t="s">
        <v>81</v>
      </c>
      <c r="E21" s="217">
        <f aca="true" t="shared" si="15" ref="E21:P21">E122+E223</f>
        <v>91</v>
      </c>
      <c r="F21" s="218">
        <f t="shared" si="15"/>
        <v>87</v>
      </c>
      <c r="G21" s="217">
        <f t="shared" si="15"/>
        <v>53</v>
      </c>
      <c r="H21" s="218">
        <f t="shared" si="15"/>
        <v>50</v>
      </c>
      <c r="I21" s="217">
        <f t="shared" si="15"/>
        <v>57</v>
      </c>
      <c r="J21" s="218">
        <f t="shared" si="15"/>
        <v>53</v>
      </c>
      <c r="K21" s="217">
        <f t="shared" si="15"/>
        <v>59</v>
      </c>
      <c r="L21" s="218">
        <f t="shared" si="15"/>
        <v>53</v>
      </c>
      <c r="M21" s="217">
        <f t="shared" si="15"/>
        <v>62</v>
      </c>
      <c r="N21" s="218">
        <f t="shared" si="15"/>
        <v>58</v>
      </c>
      <c r="O21" s="217">
        <f t="shared" si="15"/>
        <v>104</v>
      </c>
      <c r="P21" s="219">
        <f t="shared" si="15"/>
        <v>95</v>
      </c>
      <c r="Q21" s="1"/>
    </row>
    <row r="22" spans="1:17" ht="19.5" customHeight="1">
      <c r="A22" s="74"/>
      <c r="B22" s="1"/>
      <c r="C22" s="44">
        <v>20</v>
      </c>
      <c r="D22" s="42" t="s">
        <v>82</v>
      </c>
      <c r="E22" s="217">
        <f aca="true" t="shared" si="16" ref="E22:P22">E123+E224</f>
        <v>31</v>
      </c>
      <c r="F22" s="218">
        <f t="shared" si="16"/>
        <v>25</v>
      </c>
      <c r="G22" s="217">
        <f t="shared" si="16"/>
        <v>22</v>
      </c>
      <c r="H22" s="218">
        <f t="shared" si="16"/>
        <v>19</v>
      </c>
      <c r="I22" s="217">
        <f t="shared" si="16"/>
        <v>44</v>
      </c>
      <c r="J22" s="218">
        <f t="shared" si="16"/>
        <v>40</v>
      </c>
      <c r="K22" s="217">
        <f t="shared" si="16"/>
        <v>52</v>
      </c>
      <c r="L22" s="218">
        <f t="shared" si="16"/>
        <v>48</v>
      </c>
      <c r="M22" s="217">
        <f t="shared" si="16"/>
        <v>81</v>
      </c>
      <c r="N22" s="218">
        <f t="shared" si="16"/>
        <v>80</v>
      </c>
      <c r="O22" s="217">
        <f t="shared" si="16"/>
        <v>58</v>
      </c>
      <c r="P22" s="219">
        <f t="shared" si="16"/>
        <v>53</v>
      </c>
      <c r="Q22" s="1"/>
    </row>
    <row r="23" spans="1:17" ht="19.5" customHeight="1">
      <c r="A23" s="74" t="s">
        <v>39</v>
      </c>
      <c r="B23" s="1"/>
      <c r="C23" s="44">
        <v>22</v>
      </c>
      <c r="D23" s="42" t="s">
        <v>83</v>
      </c>
      <c r="E23" s="217">
        <f aca="true" t="shared" si="17" ref="E23:P23">E124+E225</f>
        <v>33</v>
      </c>
      <c r="F23" s="218">
        <f t="shared" si="17"/>
        <v>29</v>
      </c>
      <c r="G23" s="217">
        <f t="shared" si="17"/>
        <v>34</v>
      </c>
      <c r="H23" s="218">
        <f t="shared" si="17"/>
        <v>32</v>
      </c>
      <c r="I23" s="217">
        <f t="shared" si="17"/>
        <v>55</v>
      </c>
      <c r="J23" s="218">
        <f t="shared" si="17"/>
        <v>54</v>
      </c>
      <c r="K23" s="217">
        <f t="shared" si="17"/>
        <v>80</v>
      </c>
      <c r="L23" s="218">
        <f t="shared" si="17"/>
        <v>78</v>
      </c>
      <c r="M23" s="217">
        <f t="shared" si="17"/>
        <v>36</v>
      </c>
      <c r="N23" s="218">
        <f t="shared" si="17"/>
        <v>32</v>
      </c>
      <c r="O23" s="217">
        <f t="shared" si="17"/>
        <v>65</v>
      </c>
      <c r="P23" s="219">
        <f t="shared" si="17"/>
        <v>62</v>
      </c>
      <c r="Q23" s="1"/>
    </row>
    <row r="24" spans="1:17" ht="19.5" customHeight="1">
      <c r="A24" s="74"/>
      <c r="B24" s="1"/>
      <c r="C24" s="44">
        <v>23</v>
      </c>
      <c r="D24" s="42" t="s">
        <v>84</v>
      </c>
      <c r="E24" s="217">
        <f aca="true" t="shared" si="18" ref="E24:P24">E125+E226</f>
        <v>6</v>
      </c>
      <c r="F24" s="218">
        <f t="shared" si="18"/>
        <v>6</v>
      </c>
      <c r="G24" s="217">
        <f t="shared" si="18"/>
        <v>14</v>
      </c>
      <c r="H24" s="218">
        <f t="shared" si="18"/>
        <v>14</v>
      </c>
      <c r="I24" s="217">
        <f t="shared" si="18"/>
        <v>18</v>
      </c>
      <c r="J24" s="218">
        <f t="shared" si="18"/>
        <v>18</v>
      </c>
      <c r="K24" s="217">
        <f t="shared" si="18"/>
        <v>15</v>
      </c>
      <c r="L24" s="218">
        <f t="shared" si="18"/>
        <v>15</v>
      </c>
      <c r="M24" s="217">
        <f t="shared" si="18"/>
        <v>18</v>
      </c>
      <c r="N24" s="218">
        <f t="shared" si="18"/>
        <v>18</v>
      </c>
      <c r="O24" s="217">
        <f t="shared" si="18"/>
        <v>26</v>
      </c>
      <c r="P24" s="219">
        <f t="shared" si="18"/>
        <v>26</v>
      </c>
      <c r="Q24" s="1"/>
    </row>
    <row r="25" spans="1:17" ht="19.5" customHeight="1">
      <c r="A25" s="74"/>
      <c r="B25" s="1"/>
      <c r="C25" s="44">
        <v>24</v>
      </c>
      <c r="D25" s="42" t="s">
        <v>85</v>
      </c>
      <c r="E25" s="217">
        <f aca="true" t="shared" si="19" ref="E25:P25">E126+E227</f>
        <v>45</v>
      </c>
      <c r="F25" s="218">
        <f t="shared" si="19"/>
        <v>45</v>
      </c>
      <c r="G25" s="217">
        <f t="shared" si="19"/>
        <v>19</v>
      </c>
      <c r="H25" s="218">
        <f t="shared" si="19"/>
        <v>17</v>
      </c>
      <c r="I25" s="217">
        <f t="shared" si="19"/>
        <v>25</v>
      </c>
      <c r="J25" s="218">
        <f t="shared" si="19"/>
        <v>24</v>
      </c>
      <c r="K25" s="217">
        <f t="shared" si="19"/>
        <v>29</v>
      </c>
      <c r="L25" s="218">
        <f t="shared" si="19"/>
        <v>29</v>
      </c>
      <c r="M25" s="217">
        <f t="shared" si="19"/>
        <v>16</v>
      </c>
      <c r="N25" s="218">
        <f t="shared" si="19"/>
        <v>16</v>
      </c>
      <c r="O25" s="217">
        <f t="shared" si="19"/>
        <v>12</v>
      </c>
      <c r="P25" s="219">
        <f t="shared" si="19"/>
        <v>12</v>
      </c>
      <c r="Q25" s="1"/>
    </row>
    <row r="26" spans="1:17" ht="19.5" customHeight="1">
      <c r="A26" s="74"/>
      <c r="B26" s="1"/>
      <c r="C26" s="44">
        <v>25</v>
      </c>
      <c r="D26" s="42" t="s">
        <v>86</v>
      </c>
      <c r="E26" s="217">
        <f aca="true" t="shared" si="20" ref="E26:P26">E127+E228</f>
        <v>80</v>
      </c>
      <c r="F26" s="218">
        <f t="shared" si="20"/>
        <v>80</v>
      </c>
      <c r="G26" s="217">
        <f t="shared" si="20"/>
        <v>90</v>
      </c>
      <c r="H26" s="218">
        <f t="shared" si="20"/>
        <v>85</v>
      </c>
      <c r="I26" s="217">
        <f t="shared" si="20"/>
        <v>96</v>
      </c>
      <c r="J26" s="218">
        <f t="shared" si="20"/>
        <v>96</v>
      </c>
      <c r="K26" s="217">
        <f t="shared" si="20"/>
        <v>91</v>
      </c>
      <c r="L26" s="218">
        <f t="shared" si="20"/>
        <v>88</v>
      </c>
      <c r="M26" s="217">
        <f t="shared" si="20"/>
        <v>103</v>
      </c>
      <c r="N26" s="218">
        <f t="shared" si="20"/>
        <v>81</v>
      </c>
      <c r="O26" s="217">
        <f t="shared" si="20"/>
        <v>114</v>
      </c>
      <c r="P26" s="219">
        <f t="shared" si="20"/>
        <v>112</v>
      </c>
      <c r="Q26" s="1"/>
    </row>
    <row r="27" spans="1:17" ht="19.5" customHeight="1">
      <c r="A27" s="74"/>
      <c r="B27" s="1"/>
      <c r="C27" s="44">
        <v>26</v>
      </c>
      <c r="D27" s="42" t="s">
        <v>87</v>
      </c>
      <c r="E27" s="217">
        <f aca="true" t="shared" si="21" ref="E27:P27">E128+E229</f>
        <v>138</v>
      </c>
      <c r="F27" s="218">
        <f t="shared" si="21"/>
        <v>135</v>
      </c>
      <c r="G27" s="217">
        <f t="shared" si="21"/>
        <v>118</v>
      </c>
      <c r="H27" s="218">
        <f t="shared" si="21"/>
        <v>118</v>
      </c>
      <c r="I27" s="217">
        <f t="shared" si="21"/>
        <v>149</v>
      </c>
      <c r="J27" s="218">
        <f t="shared" si="21"/>
        <v>144</v>
      </c>
      <c r="K27" s="217">
        <f t="shared" si="21"/>
        <v>140</v>
      </c>
      <c r="L27" s="218">
        <f t="shared" si="21"/>
        <v>139</v>
      </c>
      <c r="M27" s="217">
        <f t="shared" si="21"/>
        <v>132</v>
      </c>
      <c r="N27" s="218">
        <f t="shared" si="21"/>
        <v>132</v>
      </c>
      <c r="O27" s="217">
        <f t="shared" si="21"/>
        <v>114</v>
      </c>
      <c r="P27" s="219">
        <f t="shared" si="21"/>
        <v>109</v>
      </c>
      <c r="Q27" s="1"/>
    </row>
    <row r="28" spans="1:17" ht="19.5" customHeight="1">
      <c r="A28" s="74"/>
      <c r="B28" s="1"/>
      <c r="C28" s="44">
        <v>27</v>
      </c>
      <c r="D28" s="42" t="s">
        <v>88</v>
      </c>
      <c r="E28" s="217">
        <f aca="true" t="shared" si="22" ref="E28:P28">E129+E230</f>
        <v>192</v>
      </c>
      <c r="F28" s="218">
        <f t="shared" si="22"/>
        <v>182</v>
      </c>
      <c r="G28" s="217">
        <f t="shared" si="22"/>
        <v>152</v>
      </c>
      <c r="H28" s="218">
        <f t="shared" si="22"/>
        <v>151</v>
      </c>
      <c r="I28" s="217">
        <f t="shared" si="22"/>
        <v>209</v>
      </c>
      <c r="J28" s="218">
        <f t="shared" si="22"/>
        <v>209</v>
      </c>
      <c r="K28" s="217">
        <f t="shared" si="22"/>
        <v>178</v>
      </c>
      <c r="L28" s="218">
        <f t="shared" si="22"/>
        <v>154</v>
      </c>
      <c r="M28" s="217">
        <f t="shared" si="22"/>
        <v>132</v>
      </c>
      <c r="N28" s="218">
        <f t="shared" si="22"/>
        <v>101</v>
      </c>
      <c r="O28" s="217">
        <f t="shared" si="22"/>
        <v>261</v>
      </c>
      <c r="P28" s="219">
        <f t="shared" si="22"/>
        <v>238</v>
      </c>
      <c r="Q28" s="1"/>
    </row>
    <row r="29" spans="1:17" ht="19.5" customHeight="1">
      <c r="A29" s="74"/>
      <c r="B29" s="1"/>
      <c r="C29" s="44">
        <v>28</v>
      </c>
      <c r="D29" s="42" t="s">
        <v>67</v>
      </c>
      <c r="E29" s="217">
        <f aca="true" t="shared" si="23" ref="E29:P29">E130+E231</f>
        <v>153</v>
      </c>
      <c r="F29" s="218">
        <f t="shared" si="23"/>
        <v>136</v>
      </c>
      <c r="G29" s="217">
        <f t="shared" si="23"/>
        <v>192</v>
      </c>
      <c r="H29" s="218">
        <f t="shared" si="23"/>
        <v>179</v>
      </c>
      <c r="I29" s="217">
        <f t="shared" si="23"/>
        <v>273</v>
      </c>
      <c r="J29" s="218">
        <f t="shared" si="23"/>
        <v>224</v>
      </c>
      <c r="K29" s="217">
        <f t="shared" si="23"/>
        <v>256</v>
      </c>
      <c r="L29" s="218">
        <f t="shared" si="23"/>
        <v>226</v>
      </c>
      <c r="M29" s="217">
        <f t="shared" si="23"/>
        <v>203</v>
      </c>
      <c r="N29" s="218">
        <f t="shared" si="23"/>
        <v>194</v>
      </c>
      <c r="O29" s="217">
        <f t="shared" si="23"/>
        <v>268</v>
      </c>
      <c r="P29" s="219">
        <f t="shared" si="23"/>
        <v>205</v>
      </c>
      <c r="Q29" s="1"/>
    </row>
    <row r="30" spans="1:17" ht="19.5" customHeight="1">
      <c r="A30" s="74"/>
      <c r="B30" s="1"/>
      <c r="C30" s="44">
        <v>29</v>
      </c>
      <c r="D30" s="42" t="s">
        <v>68</v>
      </c>
      <c r="E30" s="217">
        <f aca="true" t="shared" si="24" ref="E30:P30">E131+E232</f>
        <v>223</v>
      </c>
      <c r="F30" s="218">
        <f t="shared" si="24"/>
        <v>215</v>
      </c>
      <c r="G30" s="217">
        <f t="shared" si="24"/>
        <v>212</v>
      </c>
      <c r="H30" s="218">
        <f t="shared" si="24"/>
        <v>203</v>
      </c>
      <c r="I30" s="217">
        <f t="shared" si="24"/>
        <v>183</v>
      </c>
      <c r="J30" s="218">
        <f t="shared" si="24"/>
        <v>158</v>
      </c>
      <c r="K30" s="217">
        <f t="shared" si="24"/>
        <v>221</v>
      </c>
      <c r="L30" s="218">
        <f t="shared" si="24"/>
        <v>218</v>
      </c>
      <c r="M30" s="217">
        <f t="shared" si="24"/>
        <v>195</v>
      </c>
      <c r="N30" s="218">
        <f t="shared" si="24"/>
        <v>174</v>
      </c>
      <c r="O30" s="217">
        <f t="shared" si="24"/>
        <v>214</v>
      </c>
      <c r="P30" s="219">
        <f t="shared" si="24"/>
        <v>191</v>
      </c>
      <c r="Q30" s="1"/>
    </row>
    <row r="31" spans="1:17" ht="19.5" customHeight="1">
      <c r="A31" s="74"/>
      <c r="B31" s="1"/>
      <c r="C31" s="44">
        <v>30</v>
      </c>
      <c r="D31" s="42" t="s">
        <v>89</v>
      </c>
      <c r="E31" s="217">
        <f aca="true" t="shared" si="25" ref="E31:P31">E132+E233</f>
        <v>63</v>
      </c>
      <c r="F31" s="218">
        <f t="shared" si="25"/>
        <v>61</v>
      </c>
      <c r="G31" s="217">
        <f t="shared" si="25"/>
        <v>49</v>
      </c>
      <c r="H31" s="218">
        <f t="shared" si="25"/>
        <v>45</v>
      </c>
      <c r="I31" s="217">
        <f t="shared" si="25"/>
        <v>85</v>
      </c>
      <c r="J31" s="218">
        <f t="shared" si="25"/>
        <v>74</v>
      </c>
      <c r="K31" s="217">
        <f t="shared" si="25"/>
        <v>86</v>
      </c>
      <c r="L31" s="218">
        <f t="shared" si="25"/>
        <v>79</v>
      </c>
      <c r="M31" s="217">
        <f t="shared" si="25"/>
        <v>74</v>
      </c>
      <c r="N31" s="218">
        <f t="shared" si="25"/>
        <v>58</v>
      </c>
      <c r="O31" s="217">
        <f t="shared" si="25"/>
        <v>92</v>
      </c>
      <c r="P31" s="219">
        <f t="shared" si="25"/>
        <v>87</v>
      </c>
      <c r="Q31" s="1"/>
    </row>
    <row r="32" spans="1:17" ht="19.5" customHeight="1">
      <c r="A32" s="74"/>
      <c r="B32" s="1"/>
      <c r="C32" s="44">
        <v>31</v>
      </c>
      <c r="D32" s="42" t="s">
        <v>90</v>
      </c>
      <c r="E32" s="217">
        <f aca="true" t="shared" si="26" ref="E32:P32">E133+E234</f>
        <v>36</v>
      </c>
      <c r="F32" s="218">
        <f t="shared" si="26"/>
        <v>36</v>
      </c>
      <c r="G32" s="217">
        <f t="shared" si="26"/>
        <v>73</v>
      </c>
      <c r="H32" s="218">
        <f t="shared" si="26"/>
        <v>71</v>
      </c>
      <c r="I32" s="217">
        <f t="shared" si="26"/>
        <v>89</v>
      </c>
      <c r="J32" s="218">
        <f t="shared" si="26"/>
        <v>89</v>
      </c>
      <c r="K32" s="217">
        <f t="shared" si="26"/>
        <v>61</v>
      </c>
      <c r="L32" s="218">
        <f t="shared" si="26"/>
        <v>61</v>
      </c>
      <c r="M32" s="217">
        <f t="shared" si="26"/>
        <v>66</v>
      </c>
      <c r="N32" s="218">
        <f t="shared" si="26"/>
        <v>63</v>
      </c>
      <c r="O32" s="217">
        <f t="shared" si="26"/>
        <v>103</v>
      </c>
      <c r="P32" s="219">
        <f t="shared" si="26"/>
        <v>98</v>
      </c>
      <c r="Q32" s="1"/>
    </row>
    <row r="33" spans="1:17" ht="19.5" customHeight="1">
      <c r="A33" s="74"/>
      <c r="B33" s="2"/>
      <c r="C33" s="260" t="s">
        <v>146</v>
      </c>
      <c r="D33" s="261"/>
      <c r="E33" s="215">
        <f aca="true" t="shared" si="27" ref="E33:P33">E134+E235</f>
        <v>29</v>
      </c>
      <c r="F33" s="223">
        <f t="shared" si="27"/>
        <v>29</v>
      </c>
      <c r="G33" s="215">
        <f t="shared" si="27"/>
        <v>41</v>
      </c>
      <c r="H33" s="223">
        <f t="shared" si="27"/>
        <v>39</v>
      </c>
      <c r="I33" s="215">
        <f t="shared" si="27"/>
        <v>73</v>
      </c>
      <c r="J33" s="223">
        <f t="shared" si="27"/>
        <v>60</v>
      </c>
      <c r="K33" s="215">
        <f t="shared" si="27"/>
        <v>31</v>
      </c>
      <c r="L33" s="223">
        <f t="shared" si="27"/>
        <v>24</v>
      </c>
      <c r="M33" s="215">
        <f t="shared" si="27"/>
        <v>56</v>
      </c>
      <c r="N33" s="223">
        <f t="shared" si="27"/>
        <v>53</v>
      </c>
      <c r="O33" s="215">
        <f t="shared" si="27"/>
        <v>64</v>
      </c>
      <c r="P33" s="216">
        <f t="shared" si="27"/>
        <v>54</v>
      </c>
      <c r="Q33" s="1"/>
    </row>
    <row r="34" spans="1:17" ht="19.5" customHeight="1">
      <c r="A34" s="74" t="s">
        <v>22</v>
      </c>
      <c r="B34" s="40" t="s">
        <v>40</v>
      </c>
      <c r="C34" s="258" t="s">
        <v>41</v>
      </c>
      <c r="D34" s="259"/>
      <c r="E34" s="217">
        <f aca="true" t="shared" si="28" ref="E34:P34">E135+E236</f>
        <v>22</v>
      </c>
      <c r="F34" s="218">
        <f t="shared" si="28"/>
        <v>7</v>
      </c>
      <c r="G34" s="217">
        <f t="shared" si="28"/>
        <v>25</v>
      </c>
      <c r="H34" s="218">
        <f t="shared" si="28"/>
        <v>12</v>
      </c>
      <c r="I34" s="217">
        <f t="shared" si="28"/>
        <v>26</v>
      </c>
      <c r="J34" s="218">
        <f t="shared" si="28"/>
        <v>6</v>
      </c>
      <c r="K34" s="217">
        <f t="shared" si="28"/>
        <v>32</v>
      </c>
      <c r="L34" s="218">
        <f t="shared" si="28"/>
        <v>12</v>
      </c>
      <c r="M34" s="217">
        <f t="shared" si="28"/>
        <v>28</v>
      </c>
      <c r="N34" s="218">
        <f t="shared" si="28"/>
        <v>14</v>
      </c>
      <c r="O34" s="217">
        <f t="shared" si="28"/>
        <v>21</v>
      </c>
      <c r="P34" s="219">
        <f t="shared" si="28"/>
        <v>3</v>
      </c>
      <c r="Q34" s="1"/>
    </row>
    <row r="35" spans="1:17" ht="19.5" customHeight="1">
      <c r="A35" s="74"/>
      <c r="B35" s="40" t="s">
        <v>69</v>
      </c>
      <c r="C35" s="254" t="s">
        <v>70</v>
      </c>
      <c r="D35" s="255"/>
      <c r="E35" s="217">
        <f aca="true" t="shared" si="29" ref="E35:P35">E136+E237</f>
        <v>251</v>
      </c>
      <c r="F35" s="218">
        <f t="shared" si="29"/>
        <v>245</v>
      </c>
      <c r="G35" s="217">
        <f t="shared" si="29"/>
        <v>200</v>
      </c>
      <c r="H35" s="218">
        <f t="shared" si="29"/>
        <v>191</v>
      </c>
      <c r="I35" s="217">
        <f t="shared" si="29"/>
        <v>447</v>
      </c>
      <c r="J35" s="218">
        <f t="shared" si="29"/>
        <v>242</v>
      </c>
      <c r="K35" s="217">
        <f t="shared" si="29"/>
        <v>162</v>
      </c>
      <c r="L35" s="218">
        <f t="shared" si="29"/>
        <v>150</v>
      </c>
      <c r="M35" s="217">
        <f t="shared" si="29"/>
        <v>318</v>
      </c>
      <c r="N35" s="218">
        <f t="shared" si="29"/>
        <v>288</v>
      </c>
      <c r="O35" s="217">
        <f t="shared" si="29"/>
        <v>280</v>
      </c>
      <c r="P35" s="219">
        <f t="shared" si="29"/>
        <v>158</v>
      </c>
      <c r="Q35" s="1"/>
    </row>
    <row r="36" spans="1:17" ht="19.5" customHeight="1">
      <c r="A36" s="74"/>
      <c r="B36" s="40" t="s">
        <v>71</v>
      </c>
      <c r="C36" s="254" t="s">
        <v>72</v>
      </c>
      <c r="D36" s="255"/>
      <c r="E36" s="217">
        <f aca="true" t="shared" si="30" ref="E36:P36">E137+E238</f>
        <v>643</v>
      </c>
      <c r="F36" s="218">
        <f t="shared" si="30"/>
        <v>622</v>
      </c>
      <c r="G36" s="217">
        <f t="shared" si="30"/>
        <v>615</v>
      </c>
      <c r="H36" s="218">
        <f t="shared" si="30"/>
        <v>597</v>
      </c>
      <c r="I36" s="217">
        <f t="shared" si="30"/>
        <v>591</v>
      </c>
      <c r="J36" s="218">
        <f t="shared" si="30"/>
        <v>572</v>
      </c>
      <c r="K36" s="217">
        <f t="shared" si="30"/>
        <v>601</v>
      </c>
      <c r="L36" s="218">
        <f t="shared" si="30"/>
        <v>584</v>
      </c>
      <c r="M36" s="217">
        <f t="shared" si="30"/>
        <v>531</v>
      </c>
      <c r="N36" s="218">
        <f t="shared" si="30"/>
        <v>488</v>
      </c>
      <c r="O36" s="217">
        <f t="shared" si="30"/>
        <v>565</v>
      </c>
      <c r="P36" s="219">
        <f t="shared" si="30"/>
        <v>559</v>
      </c>
      <c r="Q36" s="1"/>
    </row>
    <row r="37" spans="1:17" ht="19.5" customHeight="1">
      <c r="A37" s="74"/>
      <c r="B37" s="40" t="s">
        <v>73</v>
      </c>
      <c r="C37" s="254" t="s">
        <v>62</v>
      </c>
      <c r="D37" s="255"/>
      <c r="E37" s="217">
        <f aca="true" t="shared" si="31" ref="E37:P37">E138+E239</f>
        <v>1685</v>
      </c>
      <c r="F37" s="218">
        <f t="shared" si="31"/>
        <v>1619</v>
      </c>
      <c r="G37" s="217">
        <f t="shared" si="31"/>
        <v>1741</v>
      </c>
      <c r="H37" s="218">
        <f t="shared" si="31"/>
        <v>1670</v>
      </c>
      <c r="I37" s="217">
        <f t="shared" si="31"/>
        <v>1736</v>
      </c>
      <c r="J37" s="218">
        <f t="shared" si="31"/>
        <v>1553</v>
      </c>
      <c r="K37" s="217">
        <f t="shared" si="31"/>
        <v>1766</v>
      </c>
      <c r="L37" s="218">
        <f t="shared" si="31"/>
        <v>1599</v>
      </c>
      <c r="M37" s="217">
        <f t="shared" si="31"/>
        <v>2168</v>
      </c>
      <c r="N37" s="218">
        <f t="shared" si="31"/>
        <v>1953</v>
      </c>
      <c r="O37" s="217">
        <f t="shared" si="31"/>
        <v>1945</v>
      </c>
      <c r="P37" s="219">
        <f t="shared" si="31"/>
        <v>1679</v>
      </c>
      <c r="Q37" s="1"/>
    </row>
    <row r="38" spans="1:17" ht="19.5" customHeight="1">
      <c r="A38" s="74"/>
      <c r="B38" s="40" t="s">
        <v>74</v>
      </c>
      <c r="C38" s="254" t="s">
        <v>45</v>
      </c>
      <c r="D38" s="255"/>
      <c r="E38" s="217">
        <f aca="true" t="shared" si="32" ref="E38:P38">E139+E240</f>
        <v>312</v>
      </c>
      <c r="F38" s="218">
        <f t="shared" si="32"/>
        <v>255</v>
      </c>
      <c r="G38" s="217">
        <f t="shared" si="32"/>
        <v>186</v>
      </c>
      <c r="H38" s="218">
        <f t="shared" si="32"/>
        <v>147</v>
      </c>
      <c r="I38" s="217">
        <f t="shared" si="32"/>
        <v>136</v>
      </c>
      <c r="J38" s="218">
        <f t="shared" si="32"/>
        <v>95</v>
      </c>
      <c r="K38" s="217">
        <f t="shared" si="32"/>
        <v>237</v>
      </c>
      <c r="L38" s="218">
        <f t="shared" si="32"/>
        <v>200</v>
      </c>
      <c r="M38" s="217">
        <f t="shared" si="32"/>
        <v>170</v>
      </c>
      <c r="N38" s="218">
        <f t="shared" si="32"/>
        <v>140</v>
      </c>
      <c r="O38" s="217">
        <f t="shared" si="32"/>
        <v>99</v>
      </c>
      <c r="P38" s="219">
        <f t="shared" si="32"/>
        <v>69</v>
      </c>
      <c r="Q38" s="1"/>
    </row>
    <row r="39" spans="1:17" ht="19.5" customHeight="1">
      <c r="A39" s="74"/>
      <c r="B39" s="40" t="s">
        <v>75</v>
      </c>
      <c r="C39" s="254" t="s">
        <v>47</v>
      </c>
      <c r="D39" s="255"/>
      <c r="E39" s="217">
        <f aca="true" t="shared" si="33" ref="E39:P39">E140+E241</f>
        <v>34</v>
      </c>
      <c r="F39" s="218">
        <f t="shared" si="33"/>
        <v>34</v>
      </c>
      <c r="G39" s="217">
        <f t="shared" si="33"/>
        <v>58</v>
      </c>
      <c r="H39" s="218">
        <f t="shared" si="33"/>
        <v>53</v>
      </c>
      <c r="I39" s="217">
        <f t="shared" si="33"/>
        <v>75</v>
      </c>
      <c r="J39" s="218">
        <f t="shared" si="33"/>
        <v>74</v>
      </c>
      <c r="K39" s="217">
        <f t="shared" si="33"/>
        <v>58</v>
      </c>
      <c r="L39" s="218">
        <f t="shared" si="33"/>
        <v>54</v>
      </c>
      <c r="M39" s="217">
        <f t="shared" si="33"/>
        <v>59</v>
      </c>
      <c r="N39" s="218">
        <f t="shared" si="33"/>
        <v>55</v>
      </c>
      <c r="O39" s="217">
        <f t="shared" si="33"/>
        <v>47</v>
      </c>
      <c r="P39" s="219">
        <f t="shared" si="33"/>
        <v>46</v>
      </c>
      <c r="Q39" s="1"/>
    </row>
    <row r="40" spans="1:17" ht="19.5" customHeight="1">
      <c r="A40" s="74"/>
      <c r="B40" s="40" t="s">
        <v>76</v>
      </c>
      <c r="C40" s="254" t="s">
        <v>153</v>
      </c>
      <c r="D40" s="255"/>
      <c r="E40" s="217">
        <f aca="true" t="shared" si="34" ref="E40:P40">E141+E242</f>
        <v>888</v>
      </c>
      <c r="F40" s="218">
        <f t="shared" si="34"/>
        <v>874</v>
      </c>
      <c r="G40" s="217">
        <f t="shared" si="34"/>
        <v>666</v>
      </c>
      <c r="H40" s="218">
        <f t="shared" si="34"/>
        <v>659</v>
      </c>
      <c r="I40" s="217">
        <f t="shared" si="34"/>
        <v>672</v>
      </c>
      <c r="J40" s="218">
        <f t="shared" si="34"/>
        <v>627</v>
      </c>
      <c r="K40" s="217">
        <f t="shared" si="34"/>
        <v>898</v>
      </c>
      <c r="L40" s="218">
        <f t="shared" si="34"/>
        <v>830</v>
      </c>
      <c r="M40" s="217">
        <f t="shared" si="34"/>
        <v>784</v>
      </c>
      <c r="N40" s="218">
        <f t="shared" si="34"/>
        <v>765</v>
      </c>
      <c r="O40" s="217">
        <f t="shared" si="34"/>
        <v>711</v>
      </c>
      <c r="P40" s="219">
        <f t="shared" si="34"/>
        <v>710</v>
      </c>
      <c r="Q40" s="1"/>
    </row>
    <row r="41" spans="1:17" ht="19.5" customHeight="1">
      <c r="A41" s="74"/>
      <c r="B41" s="40" t="s">
        <v>155</v>
      </c>
      <c r="C41" s="254" t="s">
        <v>156</v>
      </c>
      <c r="D41" s="255"/>
      <c r="E41" s="217">
        <f aca="true" t="shared" si="35" ref="E41:P41">E142+E243</f>
        <v>1186</v>
      </c>
      <c r="F41" s="218">
        <f t="shared" si="35"/>
        <v>1161</v>
      </c>
      <c r="G41" s="217">
        <f t="shared" si="35"/>
        <v>1311</v>
      </c>
      <c r="H41" s="218">
        <f t="shared" si="35"/>
        <v>1291</v>
      </c>
      <c r="I41" s="217">
        <f t="shared" si="35"/>
        <v>1158</v>
      </c>
      <c r="J41" s="218">
        <f t="shared" si="35"/>
        <v>1132</v>
      </c>
      <c r="K41" s="217">
        <f t="shared" si="35"/>
        <v>1287</v>
      </c>
      <c r="L41" s="218">
        <f t="shared" si="35"/>
        <v>1246</v>
      </c>
      <c r="M41" s="217">
        <f t="shared" si="35"/>
        <v>1378</v>
      </c>
      <c r="N41" s="218">
        <f t="shared" si="35"/>
        <v>1363</v>
      </c>
      <c r="O41" s="217">
        <f t="shared" si="35"/>
        <v>1230</v>
      </c>
      <c r="P41" s="219">
        <f t="shared" si="35"/>
        <v>1196</v>
      </c>
      <c r="Q41" s="1"/>
    </row>
    <row r="42" spans="1:17" ht="19.5" customHeight="1">
      <c r="A42" s="74"/>
      <c r="B42" s="40" t="s">
        <v>77</v>
      </c>
      <c r="C42" s="254" t="s">
        <v>158</v>
      </c>
      <c r="D42" s="255"/>
      <c r="E42" s="217">
        <f aca="true" t="shared" si="36" ref="E42:P42">E143+E244</f>
        <v>97</v>
      </c>
      <c r="F42" s="218">
        <f t="shared" si="36"/>
        <v>91</v>
      </c>
      <c r="G42" s="217">
        <f t="shared" si="36"/>
        <v>132</v>
      </c>
      <c r="H42" s="218">
        <f t="shared" si="36"/>
        <v>124</v>
      </c>
      <c r="I42" s="217">
        <f t="shared" si="36"/>
        <v>153</v>
      </c>
      <c r="J42" s="218">
        <f t="shared" si="36"/>
        <v>123</v>
      </c>
      <c r="K42" s="217">
        <f t="shared" si="36"/>
        <v>136</v>
      </c>
      <c r="L42" s="218">
        <f t="shared" si="36"/>
        <v>118</v>
      </c>
      <c r="M42" s="217">
        <f t="shared" si="36"/>
        <v>139</v>
      </c>
      <c r="N42" s="218">
        <f t="shared" si="36"/>
        <v>127</v>
      </c>
      <c r="O42" s="217">
        <f t="shared" si="36"/>
        <v>128</v>
      </c>
      <c r="P42" s="219">
        <f t="shared" si="36"/>
        <v>115</v>
      </c>
      <c r="Q42" s="1"/>
    </row>
    <row r="43" spans="1:17" ht="19.5" customHeight="1">
      <c r="A43" s="74"/>
      <c r="B43" s="40" t="s">
        <v>78</v>
      </c>
      <c r="C43" s="254" t="s">
        <v>160</v>
      </c>
      <c r="D43" s="255"/>
      <c r="E43" s="217">
        <f aca="true" t="shared" si="37" ref="E43:P43">E144+E245</f>
        <v>60</v>
      </c>
      <c r="F43" s="218">
        <f t="shared" si="37"/>
        <v>41</v>
      </c>
      <c r="G43" s="217">
        <f t="shared" si="37"/>
        <v>151</v>
      </c>
      <c r="H43" s="218">
        <f t="shared" si="37"/>
        <v>60</v>
      </c>
      <c r="I43" s="217">
        <f t="shared" si="37"/>
        <v>102</v>
      </c>
      <c r="J43" s="218">
        <f t="shared" si="37"/>
        <v>62</v>
      </c>
      <c r="K43" s="217">
        <f t="shared" si="37"/>
        <v>119</v>
      </c>
      <c r="L43" s="218">
        <f t="shared" si="37"/>
        <v>39</v>
      </c>
      <c r="M43" s="217">
        <f t="shared" si="37"/>
        <v>143</v>
      </c>
      <c r="N43" s="218">
        <f t="shared" si="37"/>
        <v>58</v>
      </c>
      <c r="O43" s="217">
        <f t="shared" si="37"/>
        <v>71</v>
      </c>
      <c r="P43" s="219">
        <f t="shared" si="37"/>
        <v>25</v>
      </c>
      <c r="Q43" s="1"/>
    </row>
    <row r="44" spans="1:17" ht="19.5" customHeight="1">
      <c r="A44" s="74"/>
      <c r="B44" s="40" t="s">
        <v>79</v>
      </c>
      <c r="C44" s="254" t="s">
        <v>162</v>
      </c>
      <c r="D44" s="255"/>
      <c r="E44" s="217">
        <f aca="true" t="shared" si="38" ref="E44:P44">E145+E246</f>
        <v>4090</v>
      </c>
      <c r="F44" s="218">
        <f t="shared" si="38"/>
        <v>3327</v>
      </c>
      <c r="G44" s="217">
        <f t="shared" si="38"/>
        <v>3907</v>
      </c>
      <c r="H44" s="218">
        <f t="shared" si="38"/>
        <v>3271</v>
      </c>
      <c r="I44" s="217">
        <f t="shared" si="38"/>
        <v>3708</v>
      </c>
      <c r="J44" s="218">
        <f t="shared" si="38"/>
        <v>3084</v>
      </c>
      <c r="K44" s="217">
        <f t="shared" si="38"/>
        <v>4187</v>
      </c>
      <c r="L44" s="218">
        <f t="shared" si="38"/>
        <v>3529</v>
      </c>
      <c r="M44" s="217">
        <f t="shared" si="38"/>
        <v>4779</v>
      </c>
      <c r="N44" s="218">
        <f t="shared" si="38"/>
        <v>4057</v>
      </c>
      <c r="O44" s="217">
        <f t="shared" si="38"/>
        <v>4292</v>
      </c>
      <c r="P44" s="219">
        <f t="shared" si="38"/>
        <v>3516</v>
      </c>
      <c r="Q44" s="1"/>
    </row>
    <row r="45" spans="1:21" ht="19.5" customHeight="1" thickBot="1">
      <c r="A45" s="75"/>
      <c r="B45" s="34" t="s">
        <v>80</v>
      </c>
      <c r="C45" s="34"/>
      <c r="D45" s="37"/>
      <c r="E45" s="217">
        <f aca="true" t="shared" si="39" ref="E45:P45">E146+E247</f>
        <v>196</v>
      </c>
      <c r="F45" s="218">
        <f t="shared" si="39"/>
        <v>152</v>
      </c>
      <c r="G45" s="217">
        <f t="shared" si="39"/>
        <v>129</v>
      </c>
      <c r="H45" s="218">
        <f t="shared" si="39"/>
        <v>74</v>
      </c>
      <c r="I45" s="217">
        <f t="shared" si="39"/>
        <v>162</v>
      </c>
      <c r="J45" s="218">
        <f t="shared" si="39"/>
        <v>74</v>
      </c>
      <c r="K45" s="217">
        <f t="shared" si="39"/>
        <v>135</v>
      </c>
      <c r="L45" s="218">
        <f t="shared" si="39"/>
        <v>93</v>
      </c>
      <c r="M45" s="217">
        <f t="shared" si="39"/>
        <v>222</v>
      </c>
      <c r="N45" s="218">
        <f t="shared" si="39"/>
        <v>164</v>
      </c>
      <c r="O45" s="217">
        <f t="shared" si="39"/>
        <v>199</v>
      </c>
      <c r="P45" s="219">
        <f t="shared" si="39"/>
        <v>151</v>
      </c>
      <c r="Q45" s="1"/>
      <c r="R45" s="1"/>
      <c r="S45" s="1"/>
      <c r="T45" s="1"/>
      <c r="U45" s="1"/>
    </row>
    <row r="46" spans="1:21" ht="19.5" customHeight="1" thickTop="1">
      <c r="A46" s="76"/>
      <c r="B46" s="45"/>
      <c r="C46" s="46" t="s">
        <v>179</v>
      </c>
      <c r="D46" s="47"/>
      <c r="E46" s="224">
        <f aca="true" t="shared" si="40" ref="E46:P46">E147+E248</f>
        <v>6867</v>
      </c>
      <c r="F46" s="225">
        <f t="shared" si="40"/>
        <v>6161</v>
      </c>
      <c r="G46" s="224">
        <f t="shared" si="40"/>
        <v>6438</v>
      </c>
      <c r="H46" s="225">
        <f t="shared" si="40"/>
        <v>5810</v>
      </c>
      <c r="I46" s="224">
        <f t="shared" si="40"/>
        <v>6408</v>
      </c>
      <c r="J46" s="225">
        <f t="shared" si="40"/>
        <v>5681</v>
      </c>
      <c r="K46" s="224">
        <f t="shared" si="40"/>
        <v>6529</v>
      </c>
      <c r="L46" s="225">
        <f t="shared" si="40"/>
        <v>5786</v>
      </c>
      <c r="M46" s="224">
        <f t="shared" si="40"/>
        <v>6988</v>
      </c>
      <c r="N46" s="225">
        <f t="shared" si="40"/>
        <v>6105</v>
      </c>
      <c r="O46" s="224">
        <f t="shared" si="40"/>
        <v>6935</v>
      </c>
      <c r="P46" s="226">
        <f t="shared" si="40"/>
        <v>6092</v>
      </c>
      <c r="Q46" s="1"/>
      <c r="R46" s="1"/>
      <c r="S46" s="1"/>
      <c r="T46" s="1"/>
      <c r="U46" s="1"/>
    </row>
    <row r="47" spans="1:21" ht="19.5" customHeight="1">
      <c r="A47" s="256" t="s">
        <v>122</v>
      </c>
      <c r="B47" s="4"/>
      <c r="C47" s="29" t="s">
        <v>50</v>
      </c>
      <c r="D47" s="16"/>
      <c r="E47" s="217">
        <f aca="true" t="shared" si="41" ref="E47:P47">E148+E249</f>
        <v>3211</v>
      </c>
      <c r="F47" s="218">
        <f t="shared" si="41"/>
        <v>2993</v>
      </c>
      <c r="G47" s="217">
        <f t="shared" si="41"/>
        <v>3022</v>
      </c>
      <c r="H47" s="218">
        <f t="shared" si="41"/>
        <v>2799</v>
      </c>
      <c r="I47" s="217">
        <f t="shared" si="41"/>
        <v>3101</v>
      </c>
      <c r="J47" s="218">
        <f t="shared" si="41"/>
        <v>2657</v>
      </c>
      <c r="K47" s="217">
        <f t="shared" si="41"/>
        <v>3231</v>
      </c>
      <c r="L47" s="218">
        <f t="shared" si="41"/>
        <v>2972</v>
      </c>
      <c r="M47" s="217">
        <f t="shared" si="41"/>
        <v>3381</v>
      </c>
      <c r="N47" s="218">
        <f t="shared" si="41"/>
        <v>3164</v>
      </c>
      <c r="O47" s="217">
        <f t="shared" si="41"/>
        <v>3273</v>
      </c>
      <c r="P47" s="219">
        <f t="shared" si="41"/>
        <v>2926</v>
      </c>
      <c r="Q47" s="1"/>
      <c r="R47" s="1"/>
      <c r="S47" s="1"/>
      <c r="T47" s="1"/>
      <c r="U47" s="1"/>
    </row>
    <row r="48" spans="1:21" ht="19.5" customHeight="1">
      <c r="A48" s="257"/>
      <c r="B48" s="4"/>
      <c r="C48" s="29" t="s">
        <v>52</v>
      </c>
      <c r="D48" s="16"/>
      <c r="E48" s="217">
        <f aca="true" t="shared" si="42" ref="E48:P48">E149+E250</f>
        <v>1569</v>
      </c>
      <c r="F48" s="218">
        <f t="shared" si="42"/>
        <v>1359</v>
      </c>
      <c r="G48" s="217">
        <f t="shared" si="42"/>
        <v>1761</v>
      </c>
      <c r="H48" s="218">
        <f t="shared" si="42"/>
        <v>1584</v>
      </c>
      <c r="I48" s="217">
        <f t="shared" si="42"/>
        <v>1855</v>
      </c>
      <c r="J48" s="218">
        <f t="shared" si="42"/>
        <v>1585</v>
      </c>
      <c r="K48" s="217">
        <f t="shared" si="42"/>
        <v>1942</v>
      </c>
      <c r="L48" s="218">
        <f t="shared" si="42"/>
        <v>1639</v>
      </c>
      <c r="M48" s="217">
        <f t="shared" si="42"/>
        <v>1920</v>
      </c>
      <c r="N48" s="218">
        <f t="shared" si="42"/>
        <v>1686</v>
      </c>
      <c r="O48" s="217">
        <f t="shared" si="42"/>
        <v>2093</v>
      </c>
      <c r="P48" s="219">
        <f t="shared" si="42"/>
        <v>1675</v>
      </c>
      <c r="Q48" s="1"/>
      <c r="R48" s="1"/>
      <c r="S48" s="1"/>
      <c r="T48" s="1"/>
      <c r="U48" s="1"/>
    </row>
    <row r="49" spans="1:21" ht="19.5" customHeight="1">
      <c r="A49" s="257"/>
      <c r="B49" s="4"/>
      <c r="C49" s="29" t="s">
        <v>53</v>
      </c>
      <c r="D49" s="16"/>
      <c r="E49" s="217">
        <f aca="true" t="shared" si="43" ref="E49:P49">E150+E251</f>
        <v>399</v>
      </c>
      <c r="F49" s="218">
        <f t="shared" si="43"/>
        <v>379</v>
      </c>
      <c r="G49" s="217">
        <f t="shared" si="43"/>
        <v>508</v>
      </c>
      <c r="H49" s="218">
        <f t="shared" si="43"/>
        <v>388</v>
      </c>
      <c r="I49" s="217">
        <f t="shared" si="43"/>
        <v>238</v>
      </c>
      <c r="J49" s="218">
        <f t="shared" si="43"/>
        <v>175</v>
      </c>
      <c r="K49" s="217">
        <f t="shared" si="43"/>
        <v>280</v>
      </c>
      <c r="L49" s="218">
        <f t="shared" si="43"/>
        <v>221</v>
      </c>
      <c r="M49" s="217">
        <f t="shared" si="43"/>
        <v>919</v>
      </c>
      <c r="N49" s="218">
        <f t="shared" si="43"/>
        <v>883</v>
      </c>
      <c r="O49" s="217">
        <f t="shared" si="43"/>
        <v>306</v>
      </c>
      <c r="P49" s="219">
        <f t="shared" si="43"/>
        <v>270</v>
      </c>
      <c r="Q49" s="1"/>
      <c r="R49" s="1"/>
      <c r="S49" s="1"/>
      <c r="T49" s="1"/>
      <c r="U49" s="1"/>
    </row>
    <row r="50" spans="1:21" ht="19.5" customHeight="1">
      <c r="A50" s="257"/>
      <c r="B50" s="4"/>
      <c r="C50" s="29" t="s">
        <v>54</v>
      </c>
      <c r="D50" s="16"/>
      <c r="E50" s="217">
        <f aca="true" t="shared" si="44" ref="E50:P50">E151+E252</f>
        <v>93</v>
      </c>
      <c r="F50" s="218">
        <f t="shared" si="44"/>
        <v>75</v>
      </c>
      <c r="G50" s="217">
        <f t="shared" si="44"/>
        <v>176</v>
      </c>
      <c r="H50" s="218">
        <f t="shared" si="44"/>
        <v>145</v>
      </c>
      <c r="I50" s="217">
        <f t="shared" si="44"/>
        <v>204</v>
      </c>
      <c r="J50" s="218">
        <f t="shared" si="44"/>
        <v>159</v>
      </c>
      <c r="K50" s="217">
        <f t="shared" si="44"/>
        <v>235</v>
      </c>
      <c r="L50" s="218">
        <f t="shared" si="44"/>
        <v>213</v>
      </c>
      <c r="M50" s="217">
        <f t="shared" si="44"/>
        <v>237</v>
      </c>
      <c r="N50" s="218">
        <f t="shared" si="44"/>
        <v>167</v>
      </c>
      <c r="O50" s="217">
        <f t="shared" si="44"/>
        <v>123</v>
      </c>
      <c r="P50" s="219">
        <f t="shared" si="44"/>
        <v>107</v>
      </c>
      <c r="Q50" s="1"/>
      <c r="R50" s="1"/>
      <c r="S50" s="1"/>
      <c r="T50" s="1"/>
      <c r="U50" s="1"/>
    </row>
    <row r="51" spans="1:21" ht="19.5" customHeight="1" thickBot="1">
      <c r="A51" s="77"/>
      <c r="B51" s="78"/>
      <c r="C51" s="79" t="s">
        <v>55</v>
      </c>
      <c r="D51" s="80"/>
      <c r="E51" s="227">
        <f aca="true" t="shared" si="45" ref="E51:P51">E152+E253</f>
        <v>121</v>
      </c>
      <c r="F51" s="228">
        <f t="shared" si="45"/>
        <v>116</v>
      </c>
      <c r="G51" s="227">
        <f t="shared" si="45"/>
        <v>154</v>
      </c>
      <c r="H51" s="228">
        <f t="shared" si="45"/>
        <v>152</v>
      </c>
      <c r="I51" s="227">
        <f t="shared" si="45"/>
        <v>54</v>
      </c>
      <c r="J51" s="228">
        <f t="shared" si="45"/>
        <v>38</v>
      </c>
      <c r="K51" s="227">
        <f t="shared" si="45"/>
        <v>173</v>
      </c>
      <c r="L51" s="228">
        <f t="shared" si="45"/>
        <v>167</v>
      </c>
      <c r="M51" s="227">
        <f t="shared" si="45"/>
        <v>45</v>
      </c>
      <c r="N51" s="228">
        <f t="shared" si="45"/>
        <v>43</v>
      </c>
      <c r="O51" s="227">
        <f t="shared" si="45"/>
        <v>89</v>
      </c>
      <c r="P51" s="229">
        <f t="shared" si="45"/>
        <v>78</v>
      </c>
      <c r="Q51" s="1"/>
      <c r="R51" s="1"/>
      <c r="S51" s="1"/>
      <c r="T51" s="1"/>
      <c r="U51" s="1"/>
    </row>
    <row r="52" spans="1:21" ht="19.5" customHeight="1" thickBot="1">
      <c r="A52" s="1"/>
      <c r="B52" s="1"/>
      <c r="C52" s="1"/>
      <c r="D52" s="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1"/>
      <c r="R52" s="1"/>
      <c r="S52" s="1"/>
      <c r="T52" s="1"/>
      <c r="U52" s="1"/>
    </row>
    <row r="53" spans="1:17" ht="19.5" customHeight="1">
      <c r="A53" s="67"/>
      <c r="B53" s="68"/>
      <c r="C53" s="68"/>
      <c r="D53" s="69" t="s">
        <v>11</v>
      </c>
      <c r="E53" s="230" t="s">
        <v>19</v>
      </c>
      <c r="F53" s="211"/>
      <c r="G53" s="230" t="s">
        <v>20</v>
      </c>
      <c r="H53" s="211"/>
      <c r="I53" s="230" t="s">
        <v>21</v>
      </c>
      <c r="J53" s="211"/>
      <c r="K53" s="230" t="s">
        <v>56</v>
      </c>
      <c r="L53" s="211"/>
      <c r="M53" s="230" t="s">
        <v>57</v>
      </c>
      <c r="N53" s="211"/>
      <c r="O53" s="230" t="s">
        <v>58</v>
      </c>
      <c r="P53" s="212"/>
      <c r="Q53" s="1"/>
    </row>
    <row r="54" spans="1:17" ht="19.5" customHeight="1">
      <c r="A54" s="70" t="s">
        <v>36</v>
      </c>
      <c r="B54" s="8"/>
      <c r="C54" s="8"/>
      <c r="D54" s="9"/>
      <c r="E54" s="231" t="s">
        <v>12</v>
      </c>
      <c r="F54" s="133" t="s">
        <v>34</v>
      </c>
      <c r="G54" s="133" t="s">
        <v>12</v>
      </c>
      <c r="H54" s="133" t="s">
        <v>34</v>
      </c>
      <c r="I54" s="133" t="s">
        <v>12</v>
      </c>
      <c r="J54" s="133" t="s">
        <v>34</v>
      </c>
      <c r="K54" s="133" t="s">
        <v>12</v>
      </c>
      <c r="L54" s="133" t="s">
        <v>34</v>
      </c>
      <c r="M54" s="133" t="s">
        <v>12</v>
      </c>
      <c r="N54" s="133" t="s">
        <v>34</v>
      </c>
      <c r="O54" s="133" t="s">
        <v>12</v>
      </c>
      <c r="P54" s="232" t="s">
        <v>34</v>
      </c>
      <c r="Q54" s="1"/>
    </row>
    <row r="55" spans="1:17" ht="19.5" customHeight="1">
      <c r="A55" s="262" t="s">
        <v>64</v>
      </c>
      <c r="B55" s="263"/>
      <c r="C55" s="263"/>
      <c r="D55" s="264"/>
      <c r="E55" s="213">
        <f aca="true" t="shared" si="46" ref="E55:P56">E156+E258</f>
        <v>12820</v>
      </c>
      <c r="F55" s="215">
        <f t="shared" si="46"/>
        <v>11206</v>
      </c>
      <c r="G55" s="215">
        <f t="shared" si="46"/>
        <v>12480</v>
      </c>
      <c r="H55" s="215">
        <f t="shared" si="46"/>
        <v>10906</v>
      </c>
      <c r="I55" s="215">
        <f t="shared" si="46"/>
        <v>10615</v>
      </c>
      <c r="J55" s="215">
        <f t="shared" si="46"/>
        <v>9015</v>
      </c>
      <c r="K55" s="215">
        <f t="shared" si="46"/>
        <v>13121</v>
      </c>
      <c r="L55" s="215">
        <f t="shared" si="46"/>
        <v>11497</v>
      </c>
      <c r="M55" s="215">
        <f t="shared" si="46"/>
        <v>13702</v>
      </c>
      <c r="N55" s="215">
        <f t="shared" si="46"/>
        <v>12344</v>
      </c>
      <c r="O55" s="215">
        <f t="shared" si="46"/>
        <v>13883</v>
      </c>
      <c r="P55" s="216">
        <f t="shared" si="46"/>
        <v>12505</v>
      </c>
      <c r="Q55" s="1"/>
    </row>
    <row r="56" spans="1:17" ht="19.5" customHeight="1">
      <c r="A56" s="262" t="s">
        <v>181</v>
      </c>
      <c r="B56" s="263"/>
      <c r="C56" s="263"/>
      <c r="D56" s="264"/>
      <c r="E56" s="213">
        <f t="shared" si="46"/>
        <v>14174</v>
      </c>
      <c r="F56" s="215">
        <f t="shared" si="46"/>
        <v>12019</v>
      </c>
      <c r="G56" s="215">
        <f t="shared" si="46"/>
        <v>11246</v>
      </c>
      <c r="H56" s="215">
        <f t="shared" si="46"/>
        <v>9729</v>
      </c>
      <c r="I56" s="215">
        <f t="shared" si="46"/>
        <v>9163</v>
      </c>
      <c r="J56" s="215">
        <f t="shared" si="46"/>
        <v>7896</v>
      </c>
      <c r="K56" s="215">
        <f t="shared" si="46"/>
        <v>10628</v>
      </c>
      <c r="L56" s="215">
        <f t="shared" si="46"/>
        <v>9489</v>
      </c>
      <c r="M56" s="215">
        <f t="shared" si="46"/>
        <v>11671</v>
      </c>
      <c r="N56" s="215">
        <f t="shared" si="46"/>
        <v>10567</v>
      </c>
      <c r="O56" s="215">
        <f t="shared" si="46"/>
        <v>11696</v>
      </c>
      <c r="P56" s="216">
        <f t="shared" si="46"/>
        <v>10822</v>
      </c>
      <c r="Q56" s="1"/>
    </row>
    <row r="57" spans="1:18" ht="19.5" customHeight="1">
      <c r="A57" s="74"/>
      <c r="B57" s="4" t="s">
        <v>173</v>
      </c>
      <c r="C57" s="11"/>
      <c r="D57" s="16"/>
      <c r="E57" s="217">
        <f aca="true" t="shared" si="47" ref="E57:P57">E158+E260</f>
        <v>41</v>
      </c>
      <c r="F57" s="218">
        <f t="shared" si="47"/>
        <v>26</v>
      </c>
      <c r="G57" s="217">
        <f t="shared" si="47"/>
        <v>46</v>
      </c>
      <c r="H57" s="218">
        <f t="shared" si="47"/>
        <v>37</v>
      </c>
      <c r="I57" s="217">
        <f t="shared" si="47"/>
        <v>40</v>
      </c>
      <c r="J57" s="218">
        <f t="shared" si="47"/>
        <v>37</v>
      </c>
      <c r="K57" s="217">
        <f t="shared" si="47"/>
        <v>48</v>
      </c>
      <c r="L57" s="218">
        <f t="shared" si="47"/>
        <v>46</v>
      </c>
      <c r="M57" s="217">
        <v>59</v>
      </c>
      <c r="N57" s="218">
        <f t="shared" si="47"/>
        <v>59</v>
      </c>
      <c r="O57" s="217">
        <f t="shared" si="47"/>
        <v>78</v>
      </c>
      <c r="P57" s="219">
        <f t="shared" si="47"/>
        <v>46</v>
      </c>
      <c r="Q57" s="1"/>
      <c r="R57" s="1"/>
    </row>
    <row r="58" spans="1:17" ht="19.5" customHeight="1">
      <c r="A58" s="76"/>
      <c r="B58" s="32" t="s">
        <v>174</v>
      </c>
      <c r="C58" s="11"/>
      <c r="D58" s="16"/>
      <c r="E58" s="217">
        <f aca="true" t="shared" si="48" ref="E58:P58">E159+E261</f>
        <v>3</v>
      </c>
      <c r="F58" s="218">
        <f t="shared" si="48"/>
        <v>3</v>
      </c>
      <c r="G58" s="217">
        <f t="shared" si="48"/>
        <v>2</v>
      </c>
      <c r="H58" s="218">
        <f t="shared" si="48"/>
        <v>2</v>
      </c>
      <c r="I58" s="217">
        <f t="shared" si="48"/>
        <v>0</v>
      </c>
      <c r="J58" s="218">
        <f t="shared" si="48"/>
        <v>0</v>
      </c>
      <c r="K58" s="217">
        <f t="shared" si="48"/>
        <v>7</v>
      </c>
      <c r="L58" s="218">
        <f t="shared" si="48"/>
        <v>7</v>
      </c>
      <c r="M58" s="217">
        <v>13</v>
      </c>
      <c r="N58" s="218">
        <f t="shared" si="48"/>
        <v>4</v>
      </c>
      <c r="O58" s="217">
        <f t="shared" si="48"/>
        <v>3</v>
      </c>
      <c r="P58" s="219">
        <f t="shared" si="48"/>
        <v>3</v>
      </c>
      <c r="Q58" s="1"/>
    </row>
    <row r="59" spans="1:17" ht="19.5" customHeight="1">
      <c r="A59" s="76"/>
      <c r="B59" s="4" t="s">
        <v>175</v>
      </c>
      <c r="C59" s="1"/>
      <c r="D59" s="16"/>
      <c r="E59" s="217">
        <f aca="true" t="shared" si="49" ref="E59:P59">E160+E262</f>
        <v>968</v>
      </c>
      <c r="F59" s="218">
        <f t="shared" si="49"/>
        <v>923</v>
      </c>
      <c r="G59" s="217">
        <f t="shared" si="49"/>
        <v>907</v>
      </c>
      <c r="H59" s="218">
        <f t="shared" si="49"/>
        <v>857</v>
      </c>
      <c r="I59" s="217">
        <f t="shared" si="49"/>
        <v>830</v>
      </c>
      <c r="J59" s="218">
        <f t="shared" si="49"/>
        <v>791</v>
      </c>
      <c r="K59" s="217">
        <f t="shared" si="49"/>
        <v>806</v>
      </c>
      <c r="L59" s="218">
        <f t="shared" si="49"/>
        <v>760</v>
      </c>
      <c r="M59" s="217">
        <v>1140</v>
      </c>
      <c r="N59" s="218">
        <f t="shared" si="49"/>
        <v>999</v>
      </c>
      <c r="O59" s="217">
        <f t="shared" si="49"/>
        <v>884</v>
      </c>
      <c r="P59" s="219">
        <f t="shared" si="49"/>
        <v>867</v>
      </c>
      <c r="Q59" s="1"/>
    </row>
    <row r="60" spans="1:17" ht="19.5" customHeight="1">
      <c r="A60" s="74"/>
      <c r="B60" s="2" t="s">
        <v>176</v>
      </c>
      <c r="C60" s="2"/>
      <c r="D60" s="14"/>
      <c r="E60" s="217">
        <f aca="true" t="shared" si="50" ref="E60:P60">E161+E263</f>
        <v>2123</v>
      </c>
      <c r="F60" s="218">
        <f t="shared" si="50"/>
        <v>1882</v>
      </c>
      <c r="G60" s="217">
        <f t="shared" si="50"/>
        <v>1584</v>
      </c>
      <c r="H60" s="218">
        <f t="shared" si="50"/>
        <v>1470</v>
      </c>
      <c r="I60" s="217">
        <f t="shared" si="50"/>
        <v>1481</v>
      </c>
      <c r="J60" s="218">
        <f t="shared" si="50"/>
        <v>1304</v>
      </c>
      <c r="K60" s="217">
        <f t="shared" si="50"/>
        <v>1878</v>
      </c>
      <c r="L60" s="218">
        <f t="shared" si="50"/>
        <v>1714</v>
      </c>
      <c r="M60" s="217">
        <f t="shared" si="50"/>
        <v>1698</v>
      </c>
      <c r="N60" s="218">
        <f t="shared" si="50"/>
        <v>1638</v>
      </c>
      <c r="O60" s="217">
        <f t="shared" si="50"/>
        <v>1773</v>
      </c>
      <c r="P60" s="219">
        <f t="shared" si="50"/>
        <v>1634</v>
      </c>
      <c r="Q60" s="1"/>
    </row>
    <row r="61" spans="1:18" ht="19.5" customHeight="1">
      <c r="A61" s="74"/>
      <c r="B61" s="1"/>
      <c r="C61" s="128" t="s">
        <v>65</v>
      </c>
      <c r="D61" s="42" t="s">
        <v>166</v>
      </c>
      <c r="E61" s="220">
        <f aca="true" t="shared" si="51" ref="E61:P61">E162+E264</f>
        <v>295</v>
      </c>
      <c r="F61" s="221">
        <f t="shared" si="51"/>
        <v>219</v>
      </c>
      <c r="G61" s="220">
        <f t="shared" si="51"/>
        <v>198</v>
      </c>
      <c r="H61" s="221">
        <f t="shared" si="51"/>
        <v>164</v>
      </c>
      <c r="I61" s="220">
        <f t="shared" si="51"/>
        <v>133</v>
      </c>
      <c r="J61" s="221">
        <f t="shared" si="51"/>
        <v>120</v>
      </c>
      <c r="K61" s="220">
        <f t="shared" si="51"/>
        <v>185</v>
      </c>
      <c r="L61" s="221">
        <f t="shared" si="51"/>
        <v>162</v>
      </c>
      <c r="M61" s="220">
        <v>323</v>
      </c>
      <c r="N61" s="221">
        <f t="shared" si="51"/>
        <v>222</v>
      </c>
      <c r="O61" s="220">
        <f t="shared" si="51"/>
        <v>234</v>
      </c>
      <c r="P61" s="222">
        <f t="shared" si="51"/>
        <v>216</v>
      </c>
      <c r="Q61" s="1"/>
      <c r="R61" s="1"/>
    </row>
    <row r="62" spans="1:17" ht="19.5" customHeight="1">
      <c r="A62" s="74"/>
      <c r="B62" s="1"/>
      <c r="C62" s="44">
        <v>10</v>
      </c>
      <c r="D62" s="42" t="s">
        <v>167</v>
      </c>
      <c r="E62" s="217">
        <f aca="true" t="shared" si="52" ref="E62:P62">E163+E265</f>
        <v>25</v>
      </c>
      <c r="F62" s="218">
        <f t="shared" si="52"/>
        <v>17</v>
      </c>
      <c r="G62" s="217">
        <f t="shared" si="52"/>
        <v>22</v>
      </c>
      <c r="H62" s="218">
        <f t="shared" si="52"/>
        <v>5</v>
      </c>
      <c r="I62" s="217">
        <f t="shared" si="52"/>
        <v>44</v>
      </c>
      <c r="J62" s="218">
        <f t="shared" si="52"/>
        <v>33</v>
      </c>
      <c r="K62" s="217">
        <f t="shared" si="52"/>
        <v>9</v>
      </c>
      <c r="L62" s="218">
        <f t="shared" si="52"/>
        <v>8</v>
      </c>
      <c r="M62" s="217">
        <v>1</v>
      </c>
      <c r="N62" s="218">
        <f t="shared" si="52"/>
        <v>9</v>
      </c>
      <c r="O62" s="217">
        <f t="shared" si="52"/>
        <v>25</v>
      </c>
      <c r="P62" s="219">
        <f t="shared" si="52"/>
        <v>21</v>
      </c>
      <c r="Q62" s="1"/>
    </row>
    <row r="63" spans="1:17" ht="19.5" customHeight="1">
      <c r="A63" s="74"/>
      <c r="B63" s="1"/>
      <c r="C63" s="44">
        <v>11</v>
      </c>
      <c r="D63" s="42" t="s">
        <v>92</v>
      </c>
      <c r="E63" s="217">
        <f aca="true" t="shared" si="53" ref="E63:P63">E164+E266</f>
        <v>13</v>
      </c>
      <c r="F63" s="218">
        <f t="shared" si="53"/>
        <v>13</v>
      </c>
      <c r="G63" s="217">
        <f t="shared" si="53"/>
        <v>11</v>
      </c>
      <c r="H63" s="218">
        <f t="shared" si="53"/>
        <v>11</v>
      </c>
      <c r="I63" s="217">
        <f t="shared" si="53"/>
        <v>8</v>
      </c>
      <c r="J63" s="218">
        <f t="shared" si="53"/>
        <v>8</v>
      </c>
      <c r="K63" s="217">
        <f t="shared" si="53"/>
        <v>18</v>
      </c>
      <c r="L63" s="218">
        <f t="shared" si="53"/>
        <v>16</v>
      </c>
      <c r="M63" s="217">
        <v>16</v>
      </c>
      <c r="N63" s="218">
        <f t="shared" si="53"/>
        <v>5</v>
      </c>
      <c r="O63" s="217">
        <f t="shared" si="53"/>
        <v>14</v>
      </c>
      <c r="P63" s="219">
        <f t="shared" si="53"/>
        <v>14</v>
      </c>
      <c r="Q63" s="1"/>
    </row>
    <row r="64" spans="1:17" ht="19.5" customHeight="1">
      <c r="A64" s="74" t="s">
        <v>38</v>
      </c>
      <c r="B64" s="1"/>
      <c r="C64" s="44">
        <v>12</v>
      </c>
      <c r="D64" s="43" t="s">
        <v>168</v>
      </c>
      <c r="E64" s="217">
        <f aca="true" t="shared" si="54" ref="E64:P64">E165+E267</f>
        <v>136</v>
      </c>
      <c r="F64" s="218">
        <f t="shared" si="54"/>
        <v>136</v>
      </c>
      <c r="G64" s="217">
        <f t="shared" si="54"/>
        <v>112</v>
      </c>
      <c r="H64" s="218">
        <f t="shared" si="54"/>
        <v>111</v>
      </c>
      <c r="I64" s="217">
        <f t="shared" si="54"/>
        <v>73</v>
      </c>
      <c r="J64" s="218">
        <f t="shared" si="54"/>
        <v>71</v>
      </c>
      <c r="K64" s="217">
        <f t="shared" si="54"/>
        <v>146</v>
      </c>
      <c r="L64" s="218">
        <f t="shared" si="54"/>
        <v>146</v>
      </c>
      <c r="M64" s="217">
        <v>188</v>
      </c>
      <c r="N64" s="218">
        <f t="shared" si="54"/>
        <v>88</v>
      </c>
      <c r="O64" s="217">
        <f t="shared" si="54"/>
        <v>201</v>
      </c>
      <c r="P64" s="219">
        <f t="shared" si="54"/>
        <v>200</v>
      </c>
      <c r="Q64" s="1"/>
    </row>
    <row r="65" spans="1:17" ht="19.5" customHeight="1">
      <c r="A65" s="74"/>
      <c r="B65" s="1"/>
      <c r="C65" s="44">
        <v>13</v>
      </c>
      <c r="D65" s="42" t="s">
        <v>169</v>
      </c>
      <c r="E65" s="217">
        <f aca="true" t="shared" si="55" ref="E65:P65">E166+E268</f>
        <v>22</v>
      </c>
      <c r="F65" s="218">
        <f t="shared" si="55"/>
        <v>22</v>
      </c>
      <c r="G65" s="217">
        <f t="shared" si="55"/>
        <v>20</v>
      </c>
      <c r="H65" s="218">
        <f t="shared" si="55"/>
        <v>19</v>
      </c>
      <c r="I65" s="217">
        <f t="shared" si="55"/>
        <v>12</v>
      </c>
      <c r="J65" s="218">
        <f t="shared" si="55"/>
        <v>12</v>
      </c>
      <c r="K65" s="217">
        <f t="shared" si="55"/>
        <v>21</v>
      </c>
      <c r="L65" s="218">
        <f t="shared" si="55"/>
        <v>21</v>
      </c>
      <c r="M65" s="217">
        <v>30</v>
      </c>
      <c r="N65" s="218">
        <f t="shared" si="55"/>
        <v>35</v>
      </c>
      <c r="O65" s="217">
        <f t="shared" si="55"/>
        <v>15</v>
      </c>
      <c r="P65" s="219">
        <f t="shared" si="55"/>
        <v>15</v>
      </c>
      <c r="Q65" s="1"/>
    </row>
    <row r="66" spans="1:17" ht="19.5" customHeight="1">
      <c r="A66" s="74"/>
      <c r="B66" s="1"/>
      <c r="C66" s="44">
        <v>14</v>
      </c>
      <c r="D66" s="42" t="s">
        <v>170</v>
      </c>
      <c r="E66" s="217">
        <f aca="true" t="shared" si="56" ref="E66:P66">E167+E269</f>
        <v>40</v>
      </c>
      <c r="F66" s="218">
        <f t="shared" si="56"/>
        <v>40</v>
      </c>
      <c r="G66" s="217">
        <f t="shared" si="56"/>
        <v>16</v>
      </c>
      <c r="H66" s="218">
        <f t="shared" si="56"/>
        <v>16</v>
      </c>
      <c r="I66" s="217">
        <f t="shared" si="56"/>
        <v>4</v>
      </c>
      <c r="J66" s="218">
        <f t="shared" si="56"/>
        <v>4</v>
      </c>
      <c r="K66" s="217">
        <f t="shared" si="56"/>
        <v>39</v>
      </c>
      <c r="L66" s="218">
        <f t="shared" si="56"/>
        <v>39</v>
      </c>
      <c r="M66" s="217">
        <v>18</v>
      </c>
      <c r="N66" s="218">
        <f t="shared" si="56"/>
        <v>32</v>
      </c>
      <c r="O66" s="217">
        <f t="shared" si="56"/>
        <v>13</v>
      </c>
      <c r="P66" s="219">
        <f t="shared" si="56"/>
        <v>11</v>
      </c>
      <c r="Q66" s="1"/>
    </row>
    <row r="67" spans="1:17" ht="19.5" customHeight="1">
      <c r="A67" s="74"/>
      <c r="B67" s="1"/>
      <c r="C67" s="44">
        <v>15</v>
      </c>
      <c r="D67" s="42" t="s">
        <v>93</v>
      </c>
      <c r="E67" s="217">
        <f aca="true" t="shared" si="57" ref="E67:P67">E168+E270</f>
        <v>31</v>
      </c>
      <c r="F67" s="218">
        <f t="shared" si="57"/>
        <v>30</v>
      </c>
      <c r="G67" s="217">
        <f t="shared" si="57"/>
        <v>23</v>
      </c>
      <c r="H67" s="218">
        <f t="shared" si="57"/>
        <v>23</v>
      </c>
      <c r="I67" s="217">
        <f t="shared" si="57"/>
        <v>19</v>
      </c>
      <c r="J67" s="218">
        <f t="shared" si="57"/>
        <v>19</v>
      </c>
      <c r="K67" s="217">
        <f t="shared" si="57"/>
        <v>30</v>
      </c>
      <c r="L67" s="218">
        <f t="shared" si="57"/>
        <v>27</v>
      </c>
      <c r="M67" s="217">
        <v>23</v>
      </c>
      <c r="N67" s="218">
        <f t="shared" si="57"/>
        <v>18</v>
      </c>
      <c r="O67" s="217">
        <f t="shared" si="57"/>
        <v>30</v>
      </c>
      <c r="P67" s="219">
        <f t="shared" si="57"/>
        <v>30</v>
      </c>
      <c r="Q67" s="1"/>
    </row>
    <row r="68" spans="1:17" ht="19.5" customHeight="1">
      <c r="A68" s="74"/>
      <c r="B68" s="1"/>
      <c r="C68" s="44">
        <v>16</v>
      </c>
      <c r="D68" s="121" t="s">
        <v>66</v>
      </c>
      <c r="E68" s="217">
        <f aca="true" t="shared" si="58" ref="E68:P68">E169+E271</f>
        <v>55</v>
      </c>
      <c r="F68" s="218">
        <f t="shared" si="58"/>
        <v>54</v>
      </c>
      <c r="G68" s="217">
        <f t="shared" si="58"/>
        <v>24</v>
      </c>
      <c r="H68" s="218">
        <f t="shared" si="58"/>
        <v>24</v>
      </c>
      <c r="I68" s="217">
        <f t="shared" si="58"/>
        <v>29</v>
      </c>
      <c r="J68" s="218">
        <f t="shared" si="58"/>
        <v>29</v>
      </c>
      <c r="K68" s="217">
        <f t="shared" si="58"/>
        <v>44</v>
      </c>
      <c r="L68" s="218">
        <f t="shared" si="58"/>
        <v>38</v>
      </c>
      <c r="M68" s="217">
        <v>93</v>
      </c>
      <c r="N68" s="218">
        <f t="shared" si="58"/>
        <v>22</v>
      </c>
      <c r="O68" s="217">
        <f t="shared" si="58"/>
        <v>29</v>
      </c>
      <c r="P68" s="219">
        <f t="shared" si="58"/>
        <v>25</v>
      </c>
      <c r="Q68" s="1"/>
    </row>
    <row r="69" spans="1:17" ht="19.5" customHeight="1">
      <c r="A69" s="74"/>
      <c r="B69" s="1"/>
      <c r="C69" s="44">
        <v>17</v>
      </c>
      <c r="D69" s="42" t="s">
        <v>171</v>
      </c>
      <c r="E69" s="217">
        <f aca="true" t="shared" si="59" ref="E69:P69">E170+E272</f>
        <v>28</v>
      </c>
      <c r="F69" s="218">
        <f t="shared" si="59"/>
        <v>27</v>
      </c>
      <c r="G69" s="217">
        <f t="shared" si="59"/>
        <v>23</v>
      </c>
      <c r="H69" s="218">
        <f t="shared" si="59"/>
        <v>22</v>
      </c>
      <c r="I69" s="217">
        <f t="shared" si="59"/>
        <v>34</v>
      </c>
      <c r="J69" s="218">
        <f t="shared" si="59"/>
        <v>26</v>
      </c>
      <c r="K69" s="217">
        <f t="shared" si="59"/>
        <v>43</v>
      </c>
      <c r="L69" s="218">
        <f t="shared" si="59"/>
        <v>35</v>
      </c>
      <c r="M69" s="217">
        <v>61</v>
      </c>
      <c r="N69" s="218">
        <f t="shared" si="59"/>
        <v>32</v>
      </c>
      <c r="O69" s="217">
        <f t="shared" si="59"/>
        <v>22</v>
      </c>
      <c r="P69" s="219">
        <f t="shared" si="59"/>
        <v>20</v>
      </c>
      <c r="Q69" s="1"/>
    </row>
    <row r="70" spans="1:17" ht="19.5" customHeight="1">
      <c r="A70" s="74"/>
      <c r="B70" s="1"/>
      <c r="C70" s="44">
        <v>18</v>
      </c>
      <c r="D70" s="42" t="s">
        <v>172</v>
      </c>
      <c r="E70" s="217">
        <f aca="true" t="shared" si="60" ref="E70:P70">E171+E273</f>
        <v>0</v>
      </c>
      <c r="F70" s="218">
        <f t="shared" si="60"/>
        <v>0</v>
      </c>
      <c r="G70" s="217">
        <f t="shared" si="60"/>
        <v>0</v>
      </c>
      <c r="H70" s="218">
        <f t="shared" si="60"/>
        <v>0</v>
      </c>
      <c r="I70" s="217">
        <f t="shared" si="60"/>
        <v>0</v>
      </c>
      <c r="J70" s="218">
        <f t="shared" si="60"/>
        <v>0</v>
      </c>
      <c r="K70" s="217">
        <f t="shared" si="60"/>
        <v>0</v>
      </c>
      <c r="L70" s="218">
        <f t="shared" si="60"/>
        <v>0</v>
      </c>
      <c r="M70" s="217">
        <v>8</v>
      </c>
      <c r="N70" s="218">
        <f t="shared" si="60"/>
        <v>0</v>
      </c>
      <c r="O70" s="217">
        <f t="shared" si="60"/>
        <v>0</v>
      </c>
      <c r="P70" s="219">
        <f t="shared" si="60"/>
        <v>0</v>
      </c>
      <c r="Q70" s="1"/>
    </row>
    <row r="71" spans="1:17" ht="19.5" customHeight="1">
      <c r="A71" s="74"/>
      <c r="B71" s="1"/>
      <c r="C71" s="44">
        <v>19</v>
      </c>
      <c r="D71" s="42" t="s">
        <v>81</v>
      </c>
      <c r="E71" s="217">
        <f aca="true" t="shared" si="61" ref="E71:P71">E172+E274</f>
        <v>45</v>
      </c>
      <c r="F71" s="218">
        <f t="shared" si="61"/>
        <v>39</v>
      </c>
      <c r="G71" s="217">
        <f t="shared" si="61"/>
        <v>63</v>
      </c>
      <c r="H71" s="218">
        <f t="shared" si="61"/>
        <v>57</v>
      </c>
      <c r="I71" s="217">
        <f t="shared" si="61"/>
        <v>53</v>
      </c>
      <c r="J71" s="218">
        <f t="shared" si="61"/>
        <v>52</v>
      </c>
      <c r="K71" s="217">
        <f t="shared" si="61"/>
        <v>65</v>
      </c>
      <c r="L71" s="218">
        <f t="shared" si="61"/>
        <v>54</v>
      </c>
      <c r="M71" s="217">
        <v>90</v>
      </c>
      <c r="N71" s="218">
        <f t="shared" si="61"/>
        <v>64</v>
      </c>
      <c r="O71" s="217">
        <f t="shared" si="61"/>
        <v>56</v>
      </c>
      <c r="P71" s="219">
        <f t="shared" si="61"/>
        <v>52</v>
      </c>
      <c r="Q71" s="1"/>
    </row>
    <row r="72" spans="1:17" ht="19.5" customHeight="1">
      <c r="A72" s="74"/>
      <c r="B72" s="1"/>
      <c r="C72" s="44">
        <v>20</v>
      </c>
      <c r="D72" s="42" t="s">
        <v>82</v>
      </c>
      <c r="E72" s="217">
        <f aca="true" t="shared" si="62" ref="E72:P72">E173+E275</f>
        <v>51</v>
      </c>
      <c r="F72" s="218">
        <f t="shared" si="62"/>
        <v>49</v>
      </c>
      <c r="G72" s="217">
        <f t="shared" si="62"/>
        <v>16</v>
      </c>
      <c r="H72" s="218">
        <f t="shared" si="62"/>
        <v>12</v>
      </c>
      <c r="I72" s="217">
        <f t="shared" si="62"/>
        <v>25</v>
      </c>
      <c r="J72" s="218">
        <f t="shared" si="62"/>
        <v>21</v>
      </c>
      <c r="K72" s="217">
        <f t="shared" si="62"/>
        <v>33</v>
      </c>
      <c r="L72" s="218">
        <f t="shared" si="62"/>
        <v>28</v>
      </c>
      <c r="M72" s="217">
        <v>67</v>
      </c>
      <c r="N72" s="218">
        <f t="shared" si="62"/>
        <v>20</v>
      </c>
      <c r="O72" s="217">
        <f t="shared" si="62"/>
        <v>19</v>
      </c>
      <c r="P72" s="219">
        <f t="shared" si="62"/>
        <v>19</v>
      </c>
      <c r="Q72" s="1"/>
    </row>
    <row r="73" spans="1:17" ht="19.5" customHeight="1">
      <c r="A73" s="74" t="s">
        <v>39</v>
      </c>
      <c r="B73" s="1"/>
      <c r="C73" s="44">
        <v>22</v>
      </c>
      <c r="D73" s="42" t="s">
        <v>83</v>
      </c>
      <c r="E73" s="217">
        <f aca="true" t="shared" si="63" ref="E73:P73">E174+E276</f>
        <v>48</v>
      </c>
      <c r="F73" s="218">
        <f t="shared" si="63"/>
        <v>47</v>
      </c>
      <c r="G73" s="217">
        <f t="shared" si="63"/>
        <v>54</v>
      </c>
      <c r="H73" s="218">
        <f t="shared" si="63"/>
        <v>50</v>
      </c>
      <c r="I73" s="217">
        <f t="shared" si="63"/>
        <v>46</v>
      </c>
      <c r="J73" s="218">
        <f t="shared" si="63"/>
        <v>38</v>
      </c>
      <c r="K73" s="217">
        <f t="shared" si="63"/>
        <v>40</v>
      </c>
      <c r="L73" s="218">
        <f t="shared" si="63"/>
        <v>40</v>
      </c>
      <c r="M73" s="217">
        <v>61</v>
      </c>
      <c r="N73" s="218">
        <f t="shared" si="63"/>
        <v>35</v>
      </c>
      <c r="O73" s="217">
        <f t="shared" si="63"/>
        <v>46</v>
      </c>
      <c r="P73" s="219">
        <f t="shared" si="63"/>
        <v>46</v>
      </c>
      <c r="Q73" s="1"/>
    </row>
    <row r="74" spans="1:17" ht="19.5" customHeight="1">
      <c r="A74" s="74"/>
      <c r="B74" s="1"/>
      <c r="C74" s="44">
        <v>23</v>
      </c>
      <c r="D74" s="42" t="s">
        <v>84</v>
      </c>
      <c r="E74" s="217">
        <f aca="true" t="shared" si="64" ref="E74:P74">E175+E277</f>
        <v>17</v>
      </c>
      <c r="F74" s="218">
        <f t="shared" si="64"/>
        <v>17</v>
      </c>
      <c r="G74" s="217">
        <f t="shared" si="64"/>
        <v>16</v>
      </c>
      <c r="H74" s="218">
        <f t="shared" si="64"/>
        <v>16</v>
      </c>
      <c r="I74" s="217">
        <f t="shared" si="64"/>
        <v>16</v>
      </c>
      <c r="J74" s="218">
        <f t="shared" si="64"/>
        <v>16</v>
      </c>
      <c r="K74" s="217">
        <f t="shared" si="64"/>
        <v>13</v>
      </c>
      <c r="L74" s="218">
        <f t="shared" si="64"/>
        <v>13</v>
      </c>
      <c r="M74" s="217">
        <v>16</v>
      </c>
      <c r="N74" s="218">
        <f t="shared" si="64"/>
        <v>8</v>
      </c>
      <c r="O74" s="217">
        <f t="shared" si="64"/>
        <v>21</v>
      </c>
      <c r="P74" s="219">
        <f t="shared" si="64"/>
        <v>19</v>
      </c>
      <c r="Q74" s="1"/>
    </row>
    <row r="75" spans="1:17" ht="19.5" customHeight="1">
      <c r="A75" s="74"/>
      <c r="B75" s="1"/>
      <c r="C75" s="44">
        <v>24</v>
      </c>
      <c r="D75" s="42" t="s">
        <v>85</v>
      </c>
      <c r="E75" s="217">
        <f aca="true" t="shared" si="65" ref="E75:P75">E176+E278</f>
        <v>28</v>
      </c>
      <c r="F75" s="218">
        <f t="shared" si="65"/>
        <v>24</v>
      </c>
      <c r="G75" s="217">
        <f t="shared" si="65"/>
        <v>32</v>
      </c>
      <c r="H75" s="218">
        <f t="shared" si="65"/>
        <v>31</v>
      </c>
      <c r="I75" s="217">
        <f t="shared" si="65"/>
        <v>19</v>
      </c>
      <c r="J75" s="218">
        <f t="shared" si="65"/>
        <v>18</v>
      </c>
      <c r="K75" s="217">
        <f t="shared" si="65"/>
        <v>26</v>
      </c>
      <c r="L75" s="218">
        <f t="shared" si="65"/>
        <v>26</v>
      </c>
      <c r="M75" s="217">
        <v>11</v>
      </c>
      <c r="N75" s="218">
        <f t="shared" si="65"/>
        <v>11</v>
      </c>
      <c r="O75" s="217">
        <f t="shared" si="65"/>
        <v>15</v>
      </c>
      <c r="P75" s="219">
        <f t="shared" si="65"/>
        <v>15</v>
      </c>
      <c r="Q75" s="1"/>
    </row>
    <row r="76" spans="1:17" ht="19.5" customHeight="1">
      <c r="A76" s="74"/>
      <c r="B76" s="1"/>
      <c r="C76" s="44">
        <v>25</v>
      </c>
      <c r="D76" s="42" t="s">
        <v>86</v>
      </c>
      <c r="E76" s="217">
        <f aca="true" t="shared" si="66" ref="E76:P76">E177+E279</f>
        <v>99</v>
      </c>
      <c r="F76" s="218">
        <f t="shared" si="66"/>
        <v>96</v>
      </c>
      <c r="G76" s="217">
        <f t="shared" si="66"/>
        <v>76</v>
      </c>
      <c r="H76" s="218">
        <f t="shared" si="66"/>
        <v>74</v>
      </c>
      <c r="I76" s="217">
        <f t="shared" si="66"/>
        <v>91</v>
      </c>
      <c r="J76" s="218">
        <f t="shared" si="66"/>
        <v>89</v>
      </c>
      <c r="K76" s="217">
        <f t="shared" si="66"/>
        <v>131</v>
      </c>
      <c r="L76" s="218">
        <f t="shared" si="66"/>
        <v>126</v>
      </c>
      <c r="M76" s="217">
        <v>113</v>
      </c>
      <c r="N76" s="218">
        <f t="shared" si="66"/>
        <v>98</v>
      </c>
      <c r="O76" s="217">
        <f t="shared" si="66"/>
        <v>102</v>
      </c>
      <c r="P76" s="219">
        <f t="shared" si="66"/>
        <v>98</v>
      </c>
      <c r="Q76" s="1"/>
    </row>
    <row r="77" spans="1:17" ht="19.5" customHeight="1">
      <c r="A77" s="74"/>
      <c r="B77" s="1"/>
      <c r="C77" s="44">
        <v>26</v>
      </c>
      <c r="D77" s="42" t="s">
        <v>87</v>
      </c>
      <c r="E77" s="217">
        <f aca="true" t="shared" si="67" ref="E77:P77">E178+E280</f>
        <v>161</v>
      </c>
      <c r="F77" s="218">
        <f t="shared" si="67"/>
        <v>160</v>
      </c>
      <c r="G77" s="217">
        <f t="shared" si="67"/>
        <v>104</v>
      </c>
      <c r="H77" s="218">
        <f t="shared" si="67"/>
        <v>102</v>
      </c>
      <c r="I77" s="217">
        <f t="shared" si="67"/>
        <v>151</v>
      </c>
      <c r="J77" s="218">
        <f t="shared" si="67"/>
        <v>135</v>
      </c>
      <c r="K77" s="217">
        <f t="shared" si="67"/>
        <v>149</v>
      </c>
      <c r="L77" s="218">
        <f t="shared" si="67"/>
        <v>148</v>
      </c>
      <c r="M77" s="217">
        <v>170</v>
      </c>
      <c r="N77" s="218">
        <f t="shared" si="67"/>
        <v>130</v>
      </c>
      <c r="O77" s="217">
        <f t="shared" si="67"/>
        <v>178</v>
      </c>
      <c r="P77" s="219">
        <f t="shared" si="67"/>
        <v>170</v>
      </c>
      <c r="Q77" s="1"/>
    </row>
    <row r="78" spans="1:17" ht="19.5" customHeight="1">
      <c r="A78" s="74"/>
      <c r="B78" s="1"/>
      <c r="C78" s="44">
        <v>27</v>
      </c>
      <c r="D78" s="42" t="s">
        <v>88</v>
      </c>
      <c r="E78" s="217">
        <f aca="true" t="shared" si="68" ref="E78:P78">E179+E281</f>
        <v>273</v>
      </c>
      <c r="F78" s="218">
        <f t="shared" si="68"/>
        <v>227</v>
      </c>
      <c r="G78" s="217">
        <f t="shared" si="68"/>
        <v>173</v>
      </c>
      <c r="H78" s="218">
        <f t="shared" si="68"/>
        <v>173</v>
      </c>
      <c r="I78" s="217">
        <f t="shared" si="68"/>
        <v>242</v>
      </c>
      <c r="J78" s="218">
        <f t="shared" si="68"/>
        <v>217</v>
      </c>
      <c r="K78" s="217">
        <f t="shared" si="68"/>
        <v>183</v>
      </c>
      <c r="L78" s="218">
        <f t="shared" si="68"/>
        <v>179</v>
      </c>
      <c r="M78" s="217">
        <v>161</v>
      </c>
      <c r="N78" s="218">
        <f t="shared" si="68"/>
        <v>238</v>
      </c>
      <c r="O78" s="217">
        <f t="shared" si="68"/>
        <v>218</v>
      </c>
      <c r="P78" s="219">
        <f t="shared" si="68"/>
        <v>217</v>
      </c>
      <c r="Q78" s="1"/>
    </row>
    <row r="79" spans="1:17" ht="19.5" customHeight="1">
      <c r="A79" s="74"/>
      <c r="B79" s="1"/>
      <c r="C79" s="44">
        <v>28</v>
      </c>
      <c r="D79" s="42" t="s">
        <v>67</v>
      </c>
      <c r="E79" s="217">
        <f aca="true" t="shared" si="69" ref="E79:P79">E180+E282</f>
        <v>295</v>
      </c>
      <c r="F79" s="218">
        <f t="shared" si="69"/>
        <v>235</v>
      </c>
      <c r="G79" s="217">
        <f t="shared" si="69"/>
        <v>183</v>
      </c>
      <c r="H79" s="218">
        <f t="shared" si="69"/>
        <v>170</v>
      </c>
      <c r="I79" s="217">
        <f t="shared" si="69"/>
        <v>129</v>
      </c>
      <c r="J79" s="218">
        <f t="shared" si="69"/>
        <v>111</v>
      </c>
      <c r="K79" s="217">
        <f t="shared" si="69"/>
        <v>221</v>
      </c>
      <c r="L79" s="218">
        <f t="shared" si="69"/>
        <v>194</v>
      </c>
      <c r="M79" s="217">
        <v>205</v>
      </c>
      <c r="N79" s="218">
        <f t="shared" si="69"/>
        <v>152</v>
      </c>
      <c r="O79" s="217">
        <f t="shared" si="69"/>
        <v>164</v>
      </c>
      <c r="P79" s="219">
        <f t="shared" si="69"/>
        <v>158</v>
      </c>
      <c r="Q79" s="1"/>
    </row>
    <row r="80" spans="1:17" ht="19.5" customHeight="1">
      <c r="A80" s="74"/>
      <c r="B80" s="1"/>
      <c r="C80" s="44">
        <v>29</v>
      </c>
      <c r="D80" s="42" t="s">
        <v>68</v>
      </c>
      <c r="E80" s="217">
        <f aca="true" t="shared" si="70" ref="E80:P80">E181+E283</f>
        <v>299</v>
      </c>
      <c r="F80" s="218">
        <f t="shared" si="70"/>
        <v>277</v>
      </c>
      <c r="G80" s="217">
        <f t="shared" si="70"/>
        <v>207</v>
      </c>
      <c r="H80" s="218">
        <f t="shared" si="70"/>
        <v>197</v>
      </c>
      <c r="I80" s="217">
        <f t="shared" si="70"/>
        <v>134</v>
      </c>
      <c r="J80" s="218">
        <f t="shared" si="70"/>
        <v>100</v>
      </c>
      <c r="K80" s="217">
        <f t="shared" si="70"/>
        <v>249</v>
      </c>
      <c r="L80" s="218">
        <f t="shared" si="70"/>
        <v>191</v>
      </c>
      <c r="M80" s="217">
        <v>364</v>
      </c>
      <c r="N80" s="218">
        <f t="shared" si="70"/>
        <v>188</v>
      </c>
      <c r="O80" s="217">
        <f t="shared" si="70"/>
        <v>191</v>
      </c>
      <c r="P80" s="219">
        <f t="shared" si="70"/>
        <v>123</v>
      </c>
      <c r="Q80" s="1"/>
    </row>
    <row r="81" spans="1:17" ht="19.5" customHeight="1">
      <c r="A81" s="74"/>
      <c r="B81" s="1"/>
      <c r="C81" s="44">
        <v>30</v>
      </c>
      <c r="D81" s="42" t="s">
        <v>89</v>
      </c>
      <c r="E81" s="217">
        <f aca="true" t="shared" si="71" ref="E81:P81">E182+E284</f>
        <v>69</v>
      </c>
      <c r="F81" s="218">
        <f t="shared" si="71"/>
        <v>64</v>
      </c>
      <c r="G81" s="217">
        <f t="shared" si="71"/>
        <v>123</v>
      </c>
      <c r="H81" s="218">
        <f t="shared" si="71"/>
        <v>110</v>
      </c>
      <c r="I81" s="217">
        <f t="shared" si="71"/>
        <v>99</v>
      </c>
      <c r="J81" s="218">
        <f t="shared" si="71"/>
        <v>75</v>
      </c>
      <c r="K81" s="217">
        <f t="shared" si="71"/>
        <v>111</v>
      </c>
      <c r="L81" s="218">
        <f t="shared" si="71"/>
        <v>104</v>
      </c>
      <c r="M81" s="217">
        <v>79</v>
      </c>
      <c r="N81" s="218">
        <f t="shared" si="71"/>
        <v>97</v>
      </c>
      <c r="O81" s="217">
        <f t="shared" si="71"/>
        <v>72</v>
      </c>
      <c r="P81" s="219">
        <f t="shared" si="71"/>
        <v>62</v>
      </c>
      <c r="Q81" s="1"/>
    </row>
    <row r="82" spans="1:17" ht="19.5" customHeight="1">
      <c r="A82" s="74"/>
      <c r="B82" s="1"/>
      <c r="C82" s="44">
        <v>31</v>
      </c>
      <c r="D82" s="42" t="s">
        <v>90</v>
      </c>
      <c r="E82" s="217">
        <f aca="true" t="shared" si="72" ref="E82:P82">E183+E285</f>
        <v>31</v>
      </c>
      <c r="F82" s="218">
        <f t="shared" si="72"/>
        <v>31</v>
      </c>
      <c r="G82" s="217">
        <f t="shared" si="72"/>
        <v>65</v>
      </c>
      <c r="H82" s="218">
        <f t="shared" si="72"/>
        <v>60</v>
      </c>
      <c r="I82" s="217">
        <f t="shared" si="72"/>
        <v>81</v>
      </c>
      <c r="J82" s="218">
        <f t="shared" si="72"/>
        <v>81</v>
      </c>
      <c r="K82" s="217">
        <f t="shared" si="72"/>
        <v>92</v>
      </c>
      <c r="L82" s="218">
        <f t="shared" si="72"/>
        <v>89</v>
      </c>
      <c r="M82" s="217">
        <v>86</v>
      </c>
      <c r="N82" s="218">
        <f t="shared" si="72"/>
        <v>80</v>
      </c>
      <c r="O82" s="217">
        <f t="shared" si="72"/>
        <v>61</v>
      </c>
      <c r="P82" s="219">
        <f t="shared" si="72"/>
        <v>59</v>
      </c>
      <c r="Q82" s="1"/>
    </row>
    <row r="83" spans="1:17" ht="19.5" customHeight="1">
      <c r="A83" s="74"/>
      <c r="B83" s="2"/>
      <c r="C83" s="260" t="s">
        <v>146</v>
      </c>
      <c r="D83" s="261"/>
      <c r="E83" s="215">
        <f aca="true" t="shared" si="73" ref="E83:P83">E184+E286</f>
        <v>62</v>
      </c>
      <c r="F83" s="223">
        <f t="shared" si="73"/>
        <v>58</v>
      </c>
      <c r="G83" s="215">
        <f t="shared" si="73"/>
        <v>23</v>
      </c>
      <c r="H83" s="223">
        <f t="shared" si="73"/>
        <v>23</v>
      </c>
      <c r="I83" s="215">
        <f t="shared" si="73"/>
        <v>39</v>
      </c>
      <c r="J83" s="223">
        <f t="shared" si="73"/>
        <v>29</v>
      </c>
      <c r="K83" s="215">
        <f t="shared" si="73"/>
        <v>30</v>
      </c>
      <c r="L83" s="223">
        <f t="shared" si="73"/>
        <v>30</v>
      </c>
      <c r="M83" s="215">
        <v>35</v>
      </c>
      <c r="N83" s="223">
        <f t="shared" si="73"/>
        <v>54</v>
      </c>
      <c r="O83" s="215">
        <f t="shared" si="73"/>
        <v>47</v>
      </c>
      <c r="P83" s="216">
        <f t="shared" si="73"/>
        <v>44</v>
      </c>
      <c r="Q83" s="1"/>
    </row>
    <row r="84" spans="1:17" ht="19.5" customHeight="1">
      <c r="A84" s="74" t="s">
        <v>22</v>
      </c>
      <c r="B84" s="40" t="s">
        <v>40</v>
      </c>
      <c r="C84" s="258" t="s">
        <v>41</v>
      </c>
      <c r="D84" s="259"/>
      <c r="E84" s="217">
        <f aca="true" t="shared" si="74" ref="E84:P84">E185+E287</f>
        <v>16</v>
      </c>
      <c r="F84" s="218">
        <f t="shared" si="74"/>
        <v>2</v>
      </c>
      <c r="G84" s="217">
        <f t="shared" si="74"/>
        <v>40</v>
      </c>
      <c r="H84" s="218">
        <f t="shared" si="74"/>
        <v>10</v>
      </c>
      <c r="I84" s="217">
        <f t="shared" si="74"/>
        <v>32</v>
      </c>
      <c r="J84" s="218">
        <f t="shared" si="74"/>
        <v>5</v>
      </c>
      <c r="K84" s="217">
        <f t="shared" si="74"/>
        <v>23</v>
      </c>
      <c r="L84" s="218">
        <f t="shared" si="74"/>
        <v>7</v>
      </c>
      <c r="M84" s="217">
        <v>43</v>
      </c>
      <c r="N84" s="218">
        <f t="shared" si="74"/>
        <v>6</v>
      </c>
      <c r="O84" s="217">
        <f t="shared" si="74"/>
        <v>19</v>
      </c>
      <c r="P84" s="219">
        <f t="shared" si="74"/>
        <v>2</v>
      </c>
      <c r="Q84" s="1"/>
    </row>
    <row r="85" spans="1:17" ht="19.5" customHeight="1">
      <c r="A85" s="74"/>
      <c r="B85" s="40" t="s">
        <v>69</v>
      </c>
      <c r="C85" s="254" t="s">
        <v>70</v>
      </c>
      <c r="D85" s="255"/>
      <c r="E85" s="217">
        <f aca="true" t="shared" si="75" ref="E85:P85">E186+E288</f>
        <v>291</v>
      </c>
      <c r="F85" s="218">
        <f t="shared" si="75"/>
        <v>273</v>
      </c>
      <c r="G85" s="217">
        <f t="shared" si="75"/>
        <v>267</v>
      </c>
      <c r="H85" s="218">
        <f t="shared" si="75"/>
        <v>205</v>
      </c>
      <c r="I85" s="217">
        <f t="shared" si="75"/>
        <v>258</v>
      </c>
      <c r="J85" s="218">
        <f t="shared" si="75"/>
        <v>126</v>
      </c>
      <c r="K85" s="217">
        <f t="shared" si="75"/>
        <v>168</v>
      </c>
      <c r="L85" s="218">
        <f t="shared" si="75"/>
        <v>158</v>
      </c>
      <c r="M85" s="217">
        <v>234</v>
      </c>
      <c r="N85" s="218">
        <f t="shared" si="75"/>
        <v>234</v>
      </c>
      <c r="O85" s="217">
        <f t="shared" si="75"/>
        <v>226</v>
      </c>
      <c r="P85" s="219">
        <f t="shared" si="75"/>
        <v>221</v>
      </c>
      <c r="Q85" s="1"/>
    </row>
    <row r="86" spans="1:17" ht="19.5" customHeight="1">
      <c r="A86" s="74"/>
      <c r="B86" s="40" t="s">
        <v>71</v>
      </c>
      <c r="C86" s="254" t="s">
        <v>72</v>
      </c>
      <c r="D86" s="255"/>
      <c r="E86" s="217">
        <f aca="true" t="shared" si="76" ref="E86:P86">E187+E289</f>
        <v>757</v>
      </c>
      <c r="F86" s="218">
        <f t="shared" si="76"/>
        <v>704</v>
      </c>
      <c r="G86" s="217">
        <f t="shared" si="76"/>
        <v>544</v>
      </c>
      <c r="H86" s="218">
        <f t="shared" si="76"/>
        <v>466</v>
      </c>
      <c r="I86" s="217">
        <f t="shared" si="76"/>
        <v>480</v>
      </c>
      <c r="J86" s="218">
        <f t="shared" si="76"/>
        <v>469</v>
      </c>
      <c r="K86" s="217">
        <f t="shared" si="76"/>
        <v>695</v>
      </c>
      <c r="L86" s="218">
        <f t="shared" si="76"/>
        <v>658</v>
      </c>
      <c r="M86" s="217">
        <v>638</v>
      </c>
      <c r="N86" s="218">
        <f t="shared" si="76"/>
        <v>570</v>
      </c>
      <c r="O86" s="217">
        <f t="shared" si="76"/>
        <v>611</v>
      </c>
      <c r="P86" s="219">
        <f t="shared" si="76"/>
        <v>583</v>
      </c>
      <c r="Q86" s="1"/>
    </row>
    <row r="87" spans="1:17" ht="19.5" customHeight="1">
      <c r="A87" s="74"/>
      <c r="B87" s="40" t="s">
        <v>73</v>
      </c>
      <c r="C87" s="254" t="s">
        <v>62</v>
      </c>
      <c r="D87" s="255"/>
      <c r="E87" s="217">
        <f aca="true" t="shared" si="77" ref="E87:P87">E188+E290</f>
        <v>2058</v>
      </c>
      <c r="F87" s="218">
        <f t="shared" si="77"/>
        <v>1732</v>
      </c>
      <c r="G87" s="217">
        <f t="shared" si="77"/>
        <v>1512</v>
      </c>
      <c r="H87" s="218">
        <f t="shared" si="77"/>
        <v>1354</v>
      </c>
      <c r="I87" s="217">
        <f t="shared" si="77"/>
        <v>1506</v>
      </c>
      <c r="J87" s="218">
        <f t="shared" si="77"/>
        <v>1314</v>
      </c>
      <c r="K87" s="217">
        <f t="shared" si="77"/>
        <v>1408</v>
      </c>
      <c r="L87" s="218">
        <f t="shared" si="77"/>
        <v>1316</v>
      </c>
      <c r="M87" s="217">
        <v>2043</v>
      </c>
      <c r="N87" s="218">
        <f t="shared" si="77"/>
        <v>1587</v>
      </c>
      <c r="O87" s="217">
        <f t="shared" si="77"/>
        <v>1905</v>
      </c>
      <c r="P87" s="219">
        <f t="shared" si="77"/>
        <v>1792</v>
      </c>
      <c r="Q87" s="1"/>
    </row>
    <row r="88" spans="1:17" ht="19.5" customHeight="1">
      <c r="A88" s="74"/>
      <c r="B88" s="40" t="s">
        <v>74</v>
      </c>
      <c r="C88" s="254" t="s">
        <v>45</v>
      </c>
      <c r="D88" s="255"/>
      <c r="E88" s="217">
        <f aca="true" t="shared" si="78" ref="E88:P88">E189+E291</f>
        <v>229</v>
      </c>
      <c r="F88" s="218">
        <f t="shared" si="78"/>
        <v>190</v>
      </c>
      <c r="G88" s="217">
        <f t="shared" si="78"/>
        <v>137</v>
      </c>
      <c r="H88" s="218">
        <f t="shared" si="78"/>
        <v>91</v>
      </c>
      <c r="I88" s="217">
        <f t="shared" si="78"/>
        <v>153</v>
      </c>
      <c r="J88" s="218">
        <f t="shared" si="78"/>
        <v>97</v>
      </c>
      <c r="K88" s="217">
        <f t="shared" si="78"/>
        <v>180</v>
      </c>
      <c r="L88" s="218">
        <f t="shared" si="78"/>
        <v>119</v>
      </c>
      <c r="M88" s="217">
        <v>194</v>
      </c>
      <c r="N88" s="218">
        <f t="shared" si="78"/>
        <v>120</v>
      </c>
      <c r="O88" s="217">
        <f t="shared" si="78"/>
        <v>166</v>
      </c>
      <c r="P88" s="219">
        <f t="shared" si="78"/>
        <v>105</v>
      </c>
      <c r="Q88" s="1"/>
    </row>
    <row r="89" spans="1:17" ht="19.5" customHeight="1">
      <c r="A89" s="74"/>
      <c r="B89" s="40" t="s">
        <v>75</v>
      </c>
      <c r="C89" s="254" t="s">
        <v>47</v>
      </c>
      <c r="D89" s="255"/>
      <c r="E89" s="217">
        <f aca="true" t="shared" si="79" ref="E89:P89">E190+E292</f>
        <v>56</v>
      </c>
      <c r="F89" s="218">
        <f t="shared" si="79"/>
        <v>43</v>
      </c>
      <c r="G89" s="217">
        <f t="shared" si="79"/>
        <v>48</v>
      </c>
      <c r="H89" s="218">
        <f t="shared" si="79"/>
        <v>45</v>
      </c>
      <c r="I89" s="217">
        <f t="shared" si="79"/>
        <v>40</v>
      </c>
      <c r="J89" s="218">
        <f t="shared" si="79"/>
        <v>36</v>
      </c>
      <c r="K89" s="217">
        <f t="shared" si="79"/>
        <v>59</v>
      </c>
      <c r="L89" s="218">
        <f t="shared" si="79"/>
        <v>45</v>
      </c>
      <c r="M89" s="217">
        <v>65</v>
      </c>
      <c r="N89" s="218">
        <f t="shared" si="79"/>
        <v>61</v>
      </c>
      <c r="O89" s="217">
        <f t="shared" si="79"/>
        <v>46</v>
      </c>
      <c r="P89" s="219">
        <f t="shared" si="79"/>
        <v>44</v>
      </c>
      <c r="Q89" s="1"/>
    </row>
    <row r="90" spans="1:17" ht="19.5" customHeight="1">
      <c r="A90" s="74"/>
      <c r="B90" s="40" t="s">
        <v>76</v>
      </c>
      <c r="C90" s="254" t="s">
        <v>153</v>
      </c>
      <c r="D90" s="255"/>
      <c r="E90" s="217">
        <f aca="true" t="shared" si="80" ref="E90:P90">E191+E293</f>
        <v>999</v>
      </c>
      <c r="F90" s="218">
        <f t="shared" si="80"/>
        <v>839</v>
      </c>
      <c r="G90" s="217">
        <f t="shared" si="80"/>
        <v>967</v>
      </c>
      <c r="H90" s="218">
        <f t="shared" si="80"/>
        <v>827</v>
      </c>
      <c r="I90" s="217">
        <f t="shared" si="80"/>
        <v>606</v>
      </c>
      <c r="J90" s="218">
        <f t="shared" si="80"/>
        <v>591</v>
      </c>
      <c r="K90" s="217">
        <f t="shared" si="80"/>
        <v>821</v>
      </c>
      <c r="L90" s="218">
        <f t="shared" si="80"/>
        <v>733</v>
      </c>
      <c r="M90" s="217">
        <v>787</v>
      </c>
      <c r="N90" s="218">
        <f t="shared" si="80"/>
        <v>696</v>
      </c>
      <c r="O90" s="217">
        <f t="shared" si="80"/>
        <v>890</v>
      </c>
      <c r="P90" s="219">
        <f t="shared" si="80"/>
        <v>843</v>
      </c>
      <c r="Q90" s="1"/>
    </row>
    <row r="91" spans="1:17" ht="19.5" customHeight="1">
      <c r="A91" s="74"/>
      <c r="B91" s="40" t="s">
        <v>155</v>
      </c>
      <c r="C91" s="254" t="s">
        <v>156</v>
      </c>
      <c r="D91" s="255"/>
      <c r="E91" s="217">
        <f aca="true" t="shared" si="81" ref="E91:P91">E192+E294</f>
        <v>1436</v>
      </c>
      <c r="F91" s="218">
        <f t="shared" si="81"/>
        <v>1413</v>
      </c>
      <c r="G91" s="217">
        <f t="shared" si="81"/>
        <v>1403</v>
      </c>
      <c r="H91" s="218">
        <f t="shared" si="81"/>
        <v>1379</v>
      </c>
      <c r="I91" s="217">
        <f t="shared" si="81"/>
        <v>1125</v>
      </c>
      <c r="J91" s="218">
        <f t="shared" si="81"/>
        <v>1029</v>
      </c>
      <c r="K91" s="217">
        <f t="shared" si="81"/>
        <v>1468</v>
      </c>
      <c r="L91" s="218">
        <f t="shared" si="81"/>
        <v>1379</v>
      </c>
      <c r="M91" s="217">
        <v>1215</v>
      </c>
      <c r="N91" s="218">
        <f t="shared" si="81"/>
        <v>1576</v>
      </c>
      <c r="O91" s="217">
        <f t="shared" si="81"/>
        <v>1239</v>
      </c>
      <c r="P91" s="219">
        <f t="shared" si="81"/>
        <v>1189</v>
      </c>
      <c r="Q91" s="1"/>
    </row>
    <row r="92" spans="1:17" ht="19.5" customHeight="1">
      <c r="A92" s="74"/>
      <c r="B92" s="40" t="s">
        <v>77</v>
      </c>
      <c r="C92" s="254" t="s">
        <v>158</v>
      </c>
      <c r="D92" s="255"/>
      <c r="E92" s="217">
        <f aca="true" t="shared" si="82" ref="E92:P92">E193+E295</f>
        <v>144</v>
      </c>
      <c r="F92" s="218">
        <f t="shared" si="82"/>
        <v>130</v>
      </c>
      <c r="G92" s="217">
        <f t="shared" si="82"/>
        <v>204</v>
      </c>
      <c r="H92" s="218">
        <f t="shared" si="82"/>
        <v>170</v>
      </c>
      <c r="I92" s="217">
        <f t="shared" si="82"/>
        <v>134</v>
      </c>
      <c r="J92" s="218">
        <f t="shared" si="82"/>
        <v>85</v>
      </c>
      <c r="K92" s="217">
        <f t="shared" si="82"/>
        <v>200</v>
      </c>
      <c r="L92" s="218">
        <f t="shared" si="82"/>
        <v>179</v>
      </c>
      <c r="M92" s="217">
        <v>285</v>
      </c>
      <c r="N92" s="218">
        <f t="shared" si="82"/>
        <v>251</v>
      </c>
      <c r="O92" s="217">
        <f t="shared" si="82"/>
        <v>163</v>
      </c>
      <c r="P92" s="219">
        <f t="shared" si="82"/>
        <v>148</v>
      </c>
      <c r="Q92" s="1"/>
    </row>
    <row r="93" spans="1:17" ht="19.5" customHeight="1">
      <c r="A93" s="74"/>
      <c r="B93" s="40" t="s">
        <v>78</v>
      </c>
      <c r="C93" s="254" t="s">
        <v>160</v>
      </c>
      <c r="D93" s="255"/>
      <c r="E93" s="217">
        <f aca="true" t="shared" si="83" ref="E93:P93">E194+E296</f>
        <v>100</v>
      </c>
      <c r="F93" s="218">
        <f t="shared" si="83"/>
        <v>61</v>
      </c>
      <c r="G93" s="217">
        <f t="shared" si="83"/>
        <v>158</v>
      </c>
      <c r="H93" s="218">
        <f t="shared" si="83"/>
        <v>36</v>
      </c>
      <c r="I93" s="217">
        <f t="shared" si="83"/>
        <v>33</v>
      </c>
      <c r="J93" s="218">
        <f t="shared" si="83"/>
        <v>17</v>
      </c>
      <c r="K93" s="217">
        <f t="shared" si="83"/>
        <v>75</v>
      </c>
      <c r="L93" s="218">
        <f t="shared" si="83"/>
        <v>53</v>
      </c>
      <c r="M93" s="217">
        <v>125</v>
      </c>
      <c r="N93" s="218">
        <f t="shared" si="83"/>
        <v>69</v>
      </c>
      <c r="O93" s="217">
        <f t="shared" si="83"/>
        <v>70</v>
      </c>
      <c r="P93" s="219">
        <f t="shared" si="83"/>
        <v>68</v>
      </c>
      <c r="Q93" s="1"/>
    </row>
    <row r="94" spans="1:17" ht="19.5" customHeight="1">
      <c r="A94" s="74"/>
      <c r="B94" s="40" t="s">
        <v>79</v>
      </c>
      <c r="C94" s="254" t="s">
        <v>162</v>
      </c>
      <c r="D94" s="255"/>
      <c r="E94" s="217">
        <f aca="true" t="shared" si="84" ref="E94:P94">E195+E297</f>
        <v>4816</v>
      </c>
      <c r="F94" s="218">
        <f t="shared" si="84"/>
        <v>3693</v>
      </c>
      <c r="G94" s="217">
        <f t="shared" si="84"/>
        <v>3212</v>
      </c>
      <c r="H94" s="218">
        <f t="shared" si="84"/>
        <v>2716</v>
      </c>
      <c r="I94" s="217">
        <f t="shared" si="84"/>
        <v>2221</v>
      </c>
      <c r="J94" s="218">
        <f t="shared" si="84"/>
        <v>1963</v>
      </c>
      <c r="K94" s="217">
        <f t="shared" si="84"/>
        <v>2541</v>
      </c>
      <c r="L94" s="218">
        <f t="shared" si="84"/>
        <v>2239</v>
      </c>
      <c r="M94" s="217">
        <v>4147</v>
      </c>
      <c r="N94" s="218">
        <f t="shared" si="84"/>
        <v>2394</v>
      </c>
      <c r="O94" s="217">
        <f t="shared" si="84"/>
        <v>3081</v>
      </c>
      <c r="P94" s="219">
        <f t="shared" si="84"/>
        <v>2844</v>
      </c>
      <c r="Q94" s="1"/>
    </row>
    <row r="95" spans="1:17" ht="19.5" customHeight="1" thickBot="1">
      <c r="A95" s="75"/>
      <c r="B95" s="34" t="s">
        <v>80</v>
      </c>
      <c r="C95" s="34"/>
      <c r="D95" s="37"/>
      <c r="E95" s="217">
        <f aca="true" t="shared" si="85" ref="E95:P95">E196+E298</f>
        <v>137</v>
      </c>
      <c r="F95" s="218">
        <f t="shared" si="85"/>
        <v>105</v>
      </c>
      <c r="G95" s="217">
        <f t="shared" si="85"/>
        <v>215</v>
      </c>
      <c r="H95" s="218">
        <f t="shared" si="85"/>
        <v>64</v>
      </c>
      <c r="I95" s="217">
        <f t="shared" si="85"/>
        <v>224</v>
      </c>
      <c r="J95" s="218">
        <f t="shared" si="85"/>
        <v>32</v>
      </c>
      <c r="K95" s="217">
        <f t="shared" si="85"/>
        <v>251</v>
      </c>
      <c r="L95" s="218">
        <f t="shared" si="85"/>
        <v>76</v>
      </c>
      <c r="M95" s="217">
        <v>495</v>
      </c>
      <c r="N95" s="218">
        <f t="shared" si="85"/>
        <v>303</v>
      </c>
      <c r="O95" s="217">
        <f t="shared" si="85"/>
        <v>542</v>
      </c>
      <c r="P95" s="219">
        <f t="shared" si="85"/>
        <v>433</v>
      </c>
      <c r="Q95" s="1"/>
    </row>
    <row r="96" spans="1:17" ht="19.5" customHeight="1" thickTop="1">
      <c r="A96" s="76"/>
      <c r="B96" s="45"/>
      <c r="C96" s="46" t="s">
        <v>179</v>
      </c>
      <c r="D96" s="47"/>
      <c r="E96" s="224">
        <f aca="true" t="shared" si="86" ref="E96:P96">E197+E299</f>
        <v>7453</v>
      </c>
      <c r="F96" s="225">
        <f t="shared" si="86"/>
        <v>6325</v>
      </c>
      <c r="G96" s="224">
        <f t="shared" si="86"/>
        <v>5744</v>
      </c>
      <c r="H96" s="225">
        <f t="shared" si="86"/>
        <v>5202</v>
      </c>
      <c r="I96" s="224">
        <f t="shared" si="86"/>
        <v>4728</v>
      </c>
      <c r="J96" s="225">
        <f t="shared" si="86"/>
        <v>4243</v>
      </c>
      <c r="K96" s="224">
        <f t="shared" si="86"/>
        <v>5640</v>
      </c>
      <c r="L96" s="225">
        <f t="shared" si="86"/>
        <v>5206</v>
      </c>
      <c r="M96" s="224">
        <f t="shared" si="86"/>
        <v>6085</v>
      </c>
      <c r="N96" s="225">
        <f t="shared" si="86"/>
        <v>5572</v>
      </c>
      <c r="O96" s="224">
        <f t="shared" si="86"/>
        <v>6506</v>
      </c>
      <c r="P96" s="226">
        <f t="shared" si="86"/>
        <v>6084</v>
      </c>
      <c r="Q96" s="1"/>
    </row>
    <row r="97" spans="1:17" ht="19.5" customHeight="1">
      <c r="A97" s="256" t="s">
        <v>122</v>
      </c>
      <c r="B97" s="4"/>
      <c r="C97" s="29" t="s">
        <v>50</v>
      </c>
      <c r="D97" s="16"/>
      <c r="E97" s="217">
        <f aca="true" t="shared" si="87" ref="E97:P97">E198+E300</f>
        <v>3719</v>
      </c>
      <c r="F97" s="218">
        <f t="shared" si="87"/>
        <v>3319</v>
      </c>
      <c r="G97" s="217">
        <f t="shared" si="87"/>
        <v>2963</v>
      </c>
      <c r="H97" s="218">
        <f t="shared" si="87"/>
        <v>2610</v>
      </c>
      <c r="I97" s="217">
        <f t="shared" si="87"/>
        <v>2410</v>
      </c>
      <c r="J97" s="218">
        <f t="shared" si="87"/>
        <v>2064</v>
      </c>
      <c r="K97" s="217">
        <f t="shared" si="87"/>
        <v>2839</v>
      </c>
      <c r="L97" s="218">
        <f t="shared" si="87"/>
        <v>2530</v>
      </c>
      <c r="M97" s="217">
        <f t="shared" si="87"/>
        <v>2965</v>
      </c>
      <c r="N97" s="218">
        <f t="shared" si="87"/>
        <v>2702</v>
      </c>
      <c r="O97" s="217">
        <f t="shared" si="87"/>
        <v>2931</v>
      </c>
      <c r="P97" s="219">
        <f t="shared" si="87"/>
        <v>2719</v>
      </c>
      <c r="Q97" s="1"/>
    </row>
    <row r="98" spans="1:17" ht="19.5" customHeight="1">
      <c r="A98" s="257"/>
      <c r="B98" s="4"/>
      <c r="C98" s="29" t="s">
        <v>52</v>
      </c>
      <c r="D98" s="16"/>
      <c r="E98" s="217">
        <f aca="true" t="shared" si="88" ref="E98:P98">E199+E301</f>
        <v>2200</v>
      </c>
      <c r="F98" s="218">
        <f t="shared" si="88"/>
        <v>1653</v>
      </c>
      <c r="G98" s="217">
        <f t="shared" si="88"/>
        <v>1676</v>
      </c>
      <c r="H98" s="218">
        <f t="shared" si="88"/>
        <v>1251</v>
      </c>
      <c r="I98" s="217">
        <f t="shared" si="88"/>
        <v>1455</v>
      </c>
      <c r="J98" s="218">
        <f t="shared" si="88"/>
        <v>1129</v>
      </c>
      <c r="K98" s="217">
        <f t="shared" si="88"/>
        <v>1556</v>
      </c>
      <c r="L98" s="218">
        <f t="shared" si="88"/>
        <v>1273</v>
      </c>
      <c r="M98" s="217">
        <f t="shared" si="88"/>
        <v>1756</v>
      </c>
      <c r="N98" s="218">
        <f t="shared" si="88"/>
        <v>1512</v>
      </c>
      <c r="O98" s="217">
        <f t="shared" si="88"/>
        <v>1661</v>
      </c>
      <c r="P98" s="219">
        <f t="shared" si="88"/>
        <v>1489</v>
      </c>
      <c r="Q98" s="1"/>
    </row>
    <row r="99" spans="1:17" ht="19.5" customHeight="1">
      <c r="A99" s="257"/>
      <c r="B99" s="4"/>
      <c r="C99" s="29" t="s">
        <v>53</v>
      </c>
      <c r="D99" s="16"/>
      <c r="E99" s="217">
        <f aca="true" t="shared" si="89" ref="E99:P99">E200+E302</f>
        <v>522</v>
      </c>
      <c r="F99" s="218">
        <f t="shared" si="89"/>
        <v>471</v>
      </c>
      <c r="G99" s="217">
        <f t="shared" si="89"/>
        <v>412</v>
      </c>
      <c r="H99" s="218">
        <f t="shared" si="89"/>
        <v>314</v>
      </c>
      <c r="I99" s="217">
        <f t="shared" si="89"/>
        <v>223</v>
      </c>
      <c r="J99" s="218">
        <f t="shared" si="89"/>
        <v>188</v>
      </c>
      <c r="K99" s="217">
        <f t="shared" si="89"/>
        <v>261</v>
      </c>
      <c r="L99" s="218">
        <f t="shared" si="89"/>
        <v>236</v>
      </c>
      <c r="M99" s="217">
        <f t="shared" si="89"/>
        <v>458</v>
      </c>
      <c r="N99" s="218">
        <f t="shared" si="89"/>
        <v>420</v>
      </c>
      <c r="O99" s="217">
        <f t="shared" si="89"/>
        <v>145</v>
      </c>
      <c r="P99" s="219">
        <f t="shared" si="89"/>
        <v>131</v>
      </c>
      <c r="Q99" s="1"/>
    </row>
    <row r="100" spans="1:17" ht="19.5" customHeight="1">
      <c r="A100" s="257"/>
      <c r="B100" s="4"/>
      <c r="C100" s="29" t="s">
        <v>54</v>
      </c>
      <c r="D100" s="16"/>
      <c r="E100" s="217">
        <f aca="true" t="shared" si="90" ref="E100:P100">E201+E303</f>
        <v>156</v>
      </c>
      <c r="F100" s="218">
        <f t="shared" si="90"/>
        <v>138</v>
      </c>
      <c r="G100" s="217">
        <f t="shared" si="90"/>
        <v>205</v>
      </c>
      <c r="H100" s="218">
        <f t="shared" si="90"/>
        <v>145</v>
      </c>
      <c r="I100" s="217">
        <f t="shared" si="90"/>
        <v>136</v>
      </c>
      <c r="J100" s="218">
        <f t="shared" si="90"/>
        <v>117</v>
      </c>
      <c r="K100" s="217">
        <f t="shared" si="90"/>
        <v>226</v>
      </c>
      <c r="L100" s="218">
        <f t="shared" si="90"/>
        <v>148</v>
      </c>
      <c r="M100" s="217">
        <f t="shared" si="90"/>
        <v>223</v>
      </c>
      <c r="N100" s="218">
        <f t="shared" si="90"/>
        <v>192</v>
      </c>
      <c r="O100" s="217">
        <f t="shared" si="90"/>
        <v>293</v>
      </c>
      <c r="P100" s="219">
        <f t="shared" si="90"/>
        <v>244</v>
      </c>
      <c r="Q100" s="1"/>
    </row>
    <row r="101" spans="1:32" ht="19.5" customHeight="1" thickBot="1">
      <c r="A101" s="77"/>
      <c r="B101" s="78"/>
      <c r="C101" s="79" t="s">
        <v>55</v>
      </c>
      <c r="D101" s="80"/>
      <c r="E101" s="227">
        <f aca="true" t="shared" si="91" ref="E101:P101">E202+E304</f>
        <v>124</v>
      </c>
      <c r="F101" s="228">
        <f t="shared" si="91"/>
        <v>113</v>
      </c>
      <c r="G101" s="227">
        <f t="shared" si="91"/>
        <v>246</v>
      </c>
      <c r="H101" s="228">
        <f t="shared" si="91"/>
        <v>207</v>
      </c>
      <c r="I101" s="227">
        <f t="shared" si="91"/>
        <v>211</v>
      </c>
      <c r="J101" s="228">
        <f t="shared" si="91"/>
        <v>155</v>
      </c>
      <c r="K101" s="227">
        <f t="shared" si="91"/>
        <v>106</v>
      </c>
      <c r="L101" s="228">
        <f t="shared" si="91"/>
        <v>96</v>
      </c>
      <c r="M101" s="227">
        <f t="shared" si="91"/>
        <v>184</v>
      </c>
      <c r="N101" s="228">
        <f t="shared" si="91"/>
        <v>169</v>
      </c>
      <c r="O101" s="227">
        <f t="shared" si="91"/>
        <v>160</v>
      </c>
      <c r="P101" s="229">
        <f t="shared" si="91"/>
        <v>155</v>
      </c>
      <c r="AF101" s="1"/>
    </row>
    <row r="102" spans="5:32" ht="22.5" customHeight="1">
      <c r="E102" s="60"/>
      <c r="F102" s="60"/>
      <c r="AF102" s="1"/>
    </row>
    <row r="103" spans="1:32" ht="22.5" customHeight="1">
      <c r="A103" s="2" t="s">
        <v>59</v>
      </c>
      <c r="B103" s="1"/>
      <c r="C103" s="1"/>
      <c r="D103" s="1"/>
      <c r="E103" s="119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AF103" s="1"/>
    </row>
    <row r="104" spans="1:32" ht="22.5" customHeight="1">
      <c r="A104" s="4"/>
      <c r="B104" s="5"/>
      <c r="C104" s="5"/>
      <c r="D104" s="6" t="s">
        <v>11</v>
      </c>
      <c r="E104" s="158" t="s">
        <v>13</v>
      </c>
      <c r="F104" s="159"/>
      <c r="G104" s="158" t="s">
        <v>14</v>
      </c>
      <c r="H104" s="159"/>
      <c r="I104" s="158" t="s">
        <v>15</v>
      </c>
      <c r="J104" s="159"/>
      <c r="K104" s="158" t="s">
        <v>16</v>
      </c>
      <c r="L104" s="159"/>
      <c r="M104" s="158" t="s">
        <v>17</v>
      </c>
      <c r="N104" s="159"/>
      <c r="O104" s="158" t="s">
        <v>18</v>
      </c>
      <c r="P104" s="159"/>
      <c r="AF104" s="1"/>
    </row>
    <row r="105" spans="1:32" ht="22.5" customHeight="1">
      <c r="A105" s="7" t="s">
        <v>36</v>
      </c>
      <c r="B105" s="8"/>
      <c r="C105" s="8"/>
      <c r="D105" s="9"/>
      <c r="E105" s="63" t="s">
        <v>12</v>
      </c>
      <c r="F105" s="64" t="s">
        <v>34</v>
      </c>
      <c r="G105" s="63" t="s">
        <v>12</v>
      </c>
      <c r="H105" s="64" t="s">
        <v>34</v>
      </c>
      <c r="I105" s="63" t="s">
        <v>12</v>
      </c>
      <c r="J105" s="64" t="s">
        <v>34</v>
      </c>
      <c r="K105" s="63" t="s">
        <v>12</v>
      </c>
      <c r="L105" s="64" t="s">
        <v>34</v>
      </c>
      <c r="M105" s="63" t="s">
        <v>12</v>
      </c>
      <c r="N105" s="64" t="s">
        <v>34</v>
      </c>
      <c r="O105" s="63" t="s">
        <v>12</v>
      </c>
      <c r="P105" s="64" t="s">
        <v>34</v>
      </c>
      <c r="AF105" s="1"/>
    </row>
    <row r="106" spans="1:32" ht="22.5" customHeight="1">
      <c r="A106" s="4"/>
      <c r="B106" s="11"/>
      <c r="C106" s="11"/>
      <c r="D106" s="160" t="s">
        <v>64</v>
      </c>
      <c r="E106" s="152">
        <v>8205</v>
      </c>
      <c r="F106" s="161">
        <v>7570</v>
      </c>
      <c r="G106" s="152">
        <v>8506</v>
      </c>
      <c r="H106" s="161">
        <v>7837</v>
      </c>
      <c r="I106" s="152">
        <v>8475</v>
      </c>
      <c r="J106" s="161">
        <v>7633</v>
      </c>
      <c r="K106" s="152">
        <v>9076</v>
      </c>
      <c r="L106" s="161">
        <v>8203</v>
      </c>
      <c r="M106" s="152">
        <v>8947</v>
      </c>
      <c r="N106" s="161">
        <v>8173</v>
      </c>
      <c r="O106" s="152">
        <v>10296</v>
      </c>
      <c r="P106" s="161">
        <v>9110</v>
      </c>
      <c r="AF106" s="1"/>
    </row>
    <row r="107" spans="1:16" ht="22.5" customHeight="1">
      <c r="A107" s="12"/>
      <c r="B107" s="13"/>
      <c r="C107" s="13"/>
      <c r="D107" s="162" t="s">
        <v>180</v>
      </c>
      <c r="E107" s="154">
        <f>IF((E108+E109+E110+E111+E135+E136+E137+E138+E139+E140+E141++E142+E143+E144+E145+E146)=SUM(E147:E152),SUM(E147:E152),"ERROR")</f>
        <v>8618</v>
      </c>
      <c r="F107" s="154">
        <f aca="true" t="shared" si="92" ref="F107:P107">IF((F108+F109+F110+F111+F135+F136+F137+F138+F139+F140+F141++F142+F143+F144+F145+F146)=SUM(F147:F152),SUM(F147:F152),"ERROR")</f>
        <v>7677</v>
      </c>
      <c r="G107" s="154">
        <f t="shared" si="92"/>
        <v>8620</v>
      </c>
      <c r="H107" s="154">
        <f t="shared" si="92"/>
        <v>7770</v>
      </c>
      <c r="I107" s="154">
        <f t="shared" si="92"/>
        <v>8459</v>
      </c>
      <c r="J107" s="154">
        <f t="shared" si="92"/>
        <v>7446</v>
      </c>
      <c r="K107" s="154">
        <f t="shared" si="92"/>
        <v>8793</v>
      </c>
      <c r="L107" s="154">
        <f t="shared" si="92"/>
        <v>7818</v>
      </c>
      <c r="M107" s="154">
        <f t="shared" si="92"/>
        <v>9603</v>
      </c>
      <c r="N107" s="154">
        <f t="shared" si="92"/>
        <v>8475</v>
      </c>
      <c r="O107" s="154">
        <f t="shared" si="92"/>
        <v>9230</v>
      </c>
      <c r="P107" s="154">
        <f t="shared" si="92"/>
        <v>8114</v>
      </c>
    </row>
    <row r="108" spans="1:16" ht="22.5" customHeight="1">
      <c r="A108" s="15"/>
      <c r="B108" s="4" t="s">
        <v>173</v>
      </c>
      <c r="C108" s="11"/>
      <c r="D108" s="16"/>
      <c r="E108" s="152">
        <v>79</v>
      </c>
      <c r="F108" s="153">
        <v>67</v>
      </c>
      <c r="G108" s="152">
        <v>56</v>
      </c>
      <c r="H108" s="153">
        <v>48</v>
      </c>
      <c r="I108" s="152">
        <v>39</v>
      </c>
      <c r="J108" s="153">
        <v>31</v>
      </c>
      <c r="K108" s="152">
        <v>44</v>
      </c>
      <c r="L108" s="153">
        <v>26</v>
      </c>
      <c r="M108" s="152">
        <v>53</v>
      </c>
      <c r="N108" s="153">
        <v>45</v>
      </c>
      <c r="O108" s="152">
        <v>29</v>
      </c>
      <c r="P108" s="153">
        <v>28</v>
      </c>
    </row>
    <row r="109" spans="1:16" ht="22.5" customHeight="1">
      <c r="A109" s="19"/>
      <c r="B109" s="32" t="s">
        <v>174</v>
      </c>
      <c r="C109" s="11"/>
      <c r="D109" s="16"/>
      <c r="E109" s="152">
        <v>11</v>
      </c>
      <c r="F109" s="153">
        <v>11</v>
      </c>
      <c r="G109" s="152">
        <v>2</v>
      </c>
      <c r="H109" s="153">
        <v>2</v>
      </c>
      <c r="I109" s="152">
        <v>4</v>
      </c>
      <c r="J109" s="153">
        <v>4</v>
      </c>
      <c r="K109" s="152">
        <v>1</v>
      </c>
      <c r="L109" s="153">
        <v>1</v>
      </c>
      <c r="M109" s="152">
        <v>6</v>
      </c>
      <c r="N109" s="153">
        <v>6</v>
      </c>
      <c r="O109" s="152">
        <v>5</v>
      </c>
      <c r="P109" s="153">
        <v>5</v>
      </c>
    </row>
    <row r="110" spans="1:16" ht="22.5" customHeight="1">
      <c r="A110" s="19"/>
      <c r="B110" s="4" t="s">
        <v>175</v>
      </c>
      <c r="C110" s="1"/>
      <c r="D110" s="16"/>
      <c r="E110" s="152">
        <v>908</v>
      </c>
      <c r="F110" s="153">
        <v>866</v>
      </c>
      <c r="G110" s="152">
        <v>1015</v>
      </c>
      <c r="H110" s="153">
        <v>997</v>
      </c>
      <c r="I110" s="152">
        <v>913</v>
      </c>
      <c r="J110" s="153">
        <v>860</v>
      </c>
      <c r="K110" s="152">
        <v>842</v>
      </c>
      <c r="L110" s="153">
        <v>776</v>
      </c>
      <c r="M110" s="152">
        <v>893</v>
      </c>
      <c r="N110" s="153">
        <v>856</v>
      </c>
      <c r="O110" s="152">
        <v>972</v>
      </c>
      <c r="P110" s="153">
        <v>932</v>
      </c>
    </row>
    <row r="111" spans="1:16" ht="22.5" customHeight="1">
      <c r="A111" s="15"/>
      <c r="B111" s="2" t="s">
        <v>176</v>
      </c>
      <c r="C111" s="2"/>
      <c r="D111" s="14"/>
      <c r="E111" s="154">
        <f aca="true" t="shared" si="93" ref="E111:P111">SUM(E112:E134)</f>
        <v>1352</v>
      </c>
      <c r="F111" s="155">
        <f t="shared" si="93"/>
        <v>1308</v>
      </c>
      <c r="G111" s="154">
        <f t="shared" si="93"/>
        <v>1393</v>
      </c>
      <c r="H111" s="155">
        <f t="shared" si="93"/>
        <v>1305</v>
      </c>
      <c r="I111" s="154">
        <f t="shared" si="93"/>
        <v>1556</v>
      </c>
      <c r="J111" s="155">
        <f t="shared" si="93"/>
        <v>1408</v>
      </c>
      <c r="K111" s="154">
        <f t="shared" si="93"/>
        <v>1430</v>
      </c>
      <c r="L111" s="155">
        <f t="shared" si="93"/>
        <v>1331</v>
      </c>
      <c r="M111" s="154">
        <f t="shared" si="93"/>
        <v>1372</v>
      </c>
      <c r="N111" s="155">
        <f t="shared" si="93"/>
        <v>1257</v>
      </c>
      <c r="O111" s="154">
        <f t="shared" si="93"/>
        <v>1685</v>
      </c>
      <c r="P111" s="155">
        <f t="shared" si="93"/>
        <v>1501</v>
      </c>
    </row>
    <row r="112" spans="1:16" ht="22.5" customHeight="1">
      <c r="A112" s="15"/>
      <c r="B112" s="1"/>
      <c r="C112" s="128" t="s">
        <v>65</v>
      </c>
      <c r="D112" s="42" t="s">
        <v>166</v>
      </c>
      <c r="E112" s="152">
        <v>115</v>
      </c>
      <c r="F112" s="153">
        <v>101</v>
      </c>
      <c r="G112" s="152">
        <v>146</v>
      </c>
      <c r="H112" s="153">
        <v>144</v>
      </c>
      <c r="I112" s="152">
        <v>133</v>
      </c>
      <c r="J112" s="153">
        <v>131</v>
      </c>
      <c r="K112" s="152">
        <v>111</v>
      </c>
      <c r="L112" s="153">
        <v>79</v>
      </c>
      <c r="M112" s="152">
        <v>128</v>
      </c>
      <c r="N112" s="153">
        <v>118</v>
      </c>
      <c r="O112" s="152">
        <v>137</v>
      </c>
      <c r="P112" s="153">
        <v>129</v>
      </c>
    </row>
    <row r="113" spans="1:16" ht="22.5" customHeight="1">
      <c r="A113" s="15"/>
      <c r="B113" s="1"/>
      <c r="C113" s="44">
        <v>10</v>
      </c>
      <c r="D113" s="42" t="s">
        <v>167</v>
      </c>
      <c r="E113" s="152">
        <v>15</v>
      </c>
      <c r="F113" s="153">
        <v>15</v>
      </c>
      <c r="G113" s="152">
        <v>3</v>
      </c>
      <c r="H113" s="153">
        <v>3</v>
      </c>
      <c r="I113" s="152">
        <v>4</v>
      </c>
      <c r="J113" s="153">
        <v>4</v>
      </c>
      <c r="K113" s="152">
        <v>7</v>
      </c>
      <c r="L113" s="153">
        <v>7</v>
      </c>
      <c r="M113" s="152">
        <v>5</v>
      </c>
      <c r="N113" s="153">
        <v>4</v>
      </c>
      <c r="O113" s="152">
        <v>21</v>
      </c>
      <c r="P113" s="153">
        <v>9</v>
      </c>
    </row>
    <row r="114" spans="1:16" ht="22.5" customHeight="1">
      <c r="A114" s="15"/>
      <c r="B114" s="1"/>
      <c r="C114" s="44">
        <v>11</v>
      </c>
      <c r="D114" s="42" t="s">
        <v>92</v>
      </c>
      <c r="E114" s="152">
        <v>6</v>
      </c>
      <c r="F114" s="153">
        <v>6</v>
      </c>
      <c r="G114" s="152">
        <v>12</v>
      </c>
      <c r="H114" s="153">
        <v>12</v>
      </c>
      <c r="I114" s="152">
        <v>9</v>
      </c>
      <c r="J114" s="153">
        <v>9</v>
      </c>
      <c r="K114" s="152">
        <v>6</v>
      </c>
      <c r="L114" s="153">
        <v>6</v>
      </c>
      <c r="M114" s="152">
        <v>11</v>
      </c>
      <c r="N114" s="153">
        <v>11</v>
      </c>
      <c r="O114" s="152">
        <v>11</v>
      </c>
      <c r="P114" s="153">
        <v>11</v>
      </c>
    </row>
    <row r="115" spans="1:16" ht="22.5" customHeight="1">
      <c r="A115" s="15" t="s">
        <v>38</v>
      </c>
      <c r="B115" s="1"/>
      <c r="C115" s="44">
        <v>12</v>
      </c>
      <c r="D115" s="43" t="s">
        <v>168</v>
      </c>
      <c r="E115" s="152">
        <v>104</v>
      </c>
      <c r="F115" s="153">
        <v>104</v>
      </c>
      <c r="G115" s="152">
        <v>119</v>
      </c>
      <c r="H115" s="153">
        <v>119</v>
      </c>
      <c r="I115" s="152">
        <v>85</v>
      </c>
      <c r="J115" s="153">
        <v>85</v>
      </c>
      <c r="K115" s="152">
        <v>71</v>
      </c>
      <c r="L115" s="153">
        <v>71</v>
      </c>
      <c r="M115" s="152">
        <v>83</v>
      </c>
      <c r="N115" s="153">
        <v>83</v>
      </c>
      <c r="O115" s="152">
        <v>112</v>
      </c>
      <c r="P115" s="153">
        <v>108</v>
      </c>
    </row>
    <row r="116" spans="1:16" ht="22.5" customHeight="1">
      <c r="A116" s="15"/>
      <c r="B116" s="1"/>
      <c r="C116" s="44">
        <v>13</v>
      </c>
      <c r="D116" s="42" t="s">
        <v>169</v>
      </c>
      <c r="E116" s="152">
        <v>29</v>
      </c>
      <c r="F116" s="153">
        <v>29</v>
      </c>
      <c r="G116" s="152">
        <v>29</v>
      </c>
      <c r="H116" s="153">
        <v>29</v>
      </c>
      <c r="I116" s="152">
        <v>13</v>
      </c>
      <c r="J116" s="153">
        <v>13</v>
      </c>
      <c r="K116" s="152">
        <v>25</v>
      </c>
      <c r="L116" s="153">
        <v>25</v>
      </c>
      <c r="M116" s="152">
        <v>22</v>
      </c>
      <c r="N116" s="153">
        <v>22</v>
      </c>
      <c r="O116" s="152">
        <v>13</v>
      </c>
      <c r="P116" s="153">
        <v>13</v>
      </c>
    </row>
    <row r="117" spans="1:16" ht="22.5" customHeight="1">
      <c r="A117" s="15"/>
      <c r="B117" s="1"/>
      <c r="C117" s="44">
        <v>14</v>
      </c>
      <c r="D117" s="42" t="s">
        <v>170</v>
      </c>
      <c r="E117" s="152">
        <v>26</v>
      </c>
      <c r="F117" s="153">
        <v>26</v>
      </c>
      <c r="G117" s="152">
        <v>15</v>
      </c>
      <c r="H117" s="153">
        <v>15</v>
      </c>
      <c r="I117" s="152">
        <v>20</v>
      </c>
      <c r="J117" s="153">
        <v>20</v>
      </c>
      <c r="K117" s="152">
        <v>20</v>
      </c>
      <c r="L117" s="153">
        <v>20</v>
      </c>
      <c r="M117" s="152">
        <v>12</v>
      </c>
      <c r="N117" s="153">
        <v>12</v>
      </c>
      <c r="O117" s="152">
        <v>6</v>
      </c>
      <c r="P117" s="153">
        <v>5</v>
      </c>
    </row>
    <row r="118" spans="1:16" ht="22.5" customHeight="1">
      <c r="A118" s="15"/>
      <c r="B118" s="1"/>
      <c r="C118" s="44">
        <v>15</v>
      </c>
      <c r="D118" s="42" t="s">
        <v>93</v>
      </c>
      <c r="E118" s="152">
        <v>16</v>
      </c>
      <c r="F118" s="153">
        <v>16</v>
      </c>
      <c r="G118" s="152">
        <v>12</v>
      </c>
      <c r="H118" s="153">
        <v>11</v>
      </c>
      <c r="I118" s="152">
        <v>12</v>
      </c>
      <c r="J118" s="153">
        <v>12</v>
      </c>
      <c r="K118" s="152">
        <v>32</v>
      </c>
      <c r="L118" s="153">
        <v>32</v>
      </c>
      <c r="M118" s="152">
        <v>17</v>
      </c>
      <c r="N118" s="153">
        <v>17</v>
      </c>
      <c r="O118" s="152">
        <v>28</v>
      </c>
      <c r="P118" s="153">
        <v>27</v>
      </c>
    </row>
    <row r="119" spans="1:16" ht="22.5" customHeight="1">
      <c r="A119" s="15"/>
      <c r="B119" s="1"/>
      <c r="C119" s="44">
        <v>16</v>
      </c>
      <c r="D119" s="121" t="s">
        <v>66</v>
      </c>
      <c r="E119" s="152">
        <v>42</v>
      </c>
      <c r="F119" s="153">
        <v>42</v>
      </c>
      <c r="G119" s="152">
        <v>90</v>
      </c>
      <c r="H119" s="153">
        <v>35</v>
      </c>
      <c r="I119" s="152">
        <v>72</v>
      </c>
      <c r="J119" s="153">
        <v>27</v>
      </c>
      <c r="K119" s="152">
        <v>35</v>
      </c>
      <c r="L119" s="153">
        <v>35</v>
      </c>
      <c r="M119" s="152">
        <v>28</v>
      </c>
      <c r="N119" s="153">
        <v>26</v>
      </c>
      <c r="O119" s="152">
        <v>66</v>
      </c>
      <c r="P119" s="153">
        <v>20</v>
      </c>
    </row>
    <row r="120" spans="1:16" ht="22.5" customHeight="1">
      <c r="A120" s="15"/>
      <c r="B120" s="1"/>
      <c r="C120" s="44">
        <v>17</v>
      </c>
      <c r="D120" s="42" t="s">
        <v>171</v>
      </c>
      <c r="E120" s="152">
        <v>31</v>
      </c>
      <c r="F120" s="153">
        <v>31</v>
      </c>
      <c r="G120" s="152">
        <v>32</v>
      </c>
      <c r="H120" s="153">
        <v>29</v>
      </c>
      <c r="I120" s="152">
        <v>20</v>
      </c>
      <c r="J120" s="153">
        <v>20</v>
      </c>
      <c r="K120" s="152">
        <v>26</v>
      </c>
      <c r="L120" s="153">
        <v>24</v>
      </c>
      <c r="M120" s="152">
        <v>51</v>
      </c>
      <c r="N120" s="153">
        <v>50</v>
      </c>
      <c r="O120" s="152">
        <v>27</v>
      </c>
      <c r="P120" s="153">
        <v>24</v>
      </c>
    </row>
    <row r="121" spans="1:16" ht="22.5" customHeight="1">
      <c r="A121" s="15"/>
      <c r="B121" s="1"/>
      <c r="C121" s="44">
        <v>18</v>
      </c>
      <c r="D121" s="42" t="s">
        <v>172</v>
      </c>
      <c r="E121" s="152">
        <v>0</v>
      </c>
      <c r="F121" s="153">
        <v>0</v>
      </c>
      <c r="G121" s="152">
        <v>1</v>
      </c>
      <c r="H121" s="153">
        <v>1</v>
      </c>
      <c r="I121" s="152">
        <v>2</v>
      </c>
      <c r="J121" s="153">
        <v>2</v>
      </c>
      <c r="K121" s="152">
        <v>0</v>
      </c>
      <c r="L121" s="153">
        <v>0</v>
      </c>
      <c r="M121" s="152">
        <v>5</v>
      </c>
      <c r="N121" s="153">
        <v>5</v>
      </c>
      <c r="O121" s="152">
        <v>0</v>
      </c>
      <c r="P121" s="153">
        <v>0</v>
      </c>
    </row>
    <row r="122" spans="1:16" ht="22.5" customHeight="1">
      <c r="A122" s="15"/>
      <c r="B122" s="1"/>
      <c r="C122" s="44">
        <v>19</v>
      </c>
      <c r="D122" s="42" t="s">
        <v>81</v>
      </c>
      <c r="E122" s="152">
        <v>77</v>
      </c>
      <c r="F122" s="153">
        <v>75</v>
      </c>
      <c r="G122" s="152">
        <v>47</v>
      </c>
      <c r="H122" s="153">
        <v>47</v>
      </c>
      <c r="I122" s="152">
        <v>48</v>
      </c>
      <c r="J122" s="153">
        <v>44</v>
      </c>
      <c r="K122" s="152">
        <v>31</v>
      </c>
      <c r="L122" s="153">
        <v>30</v>
      </c>
      <c r="M122" s="152">
        <v>51</v>
      </c>
      <c r="N122" s="153">
        <v>50</v>
      </c>
      <c r="O122" s="152">
        <v>68</v>
      </c>
      <c r="P122" s="153">
        <v>65</v>
      </c>
    </row>
    <row r="123" spans="1:16" ht="22.5" customHeight="1">
      <c r="A123" s="15"/>
      <c r="B123" s="1"/>
      <c r="C123" s="44">
        <v>20</v>
      </c>
      <c r="D123" s="42" t="s">
        <v>82</v>
      </c>
      <c r="E123" s="152">
        <v>26</v>
      </c>
      <c r="F123" s="153">
        <v>24</v>
      </c>
      <c r="G123" s="152">
        <v>21</v>
      </c>
      <c r="H123" s="153">
        <v>18</v>
      </c>
      <c r="I123" s="152">
        <v>39</v>
      </c>
      <c r="J123" s="153">
        <v>39</v>
      </c>
      <c r="K123" s="152">
        <v>43</v>
      </c>
      <c r="L123" s="153">
        <v>43</v>
      </c>
      <c r="M123" s="152">
        <v>79</v>
      </c>
      <c r="N123" s="153">
        <v>78</v>
      </c>
      <c r="O123" s="152">
        <v>54</v>
      </c>
      <c r="P123" s="153">
        <v>49</v>
      </c>
    </row>
    <row r="124" spans="1:16" ht="22.5" customHeight="1">
      <c r="A124" s="15" t="s">
        <v>39</v>
      </c>
      <c r="B124" s="1"/>
      <c r="C124" s="44">
        <v>22</v>
      </c>
      <c r="D124" s="42" t="s">
        <v>83</v>
      </c>
      <c r="E124" s="152">
        <v>29</v>
      </c>
      <c r="F124" s="153">
        <v>25</v>
      </c>
      <c r="G124" s="152">
        <v>24</v>
      </c>
      <c r="H124" s="153">
        <v>23</v>
      </c>
      <c r="I124" s="152">
        <v>44</v>
      </c>
      <c r="J124" s="153">
        <v>43</v>
      </c>
      <c r="K124" s="152">
        <v>79</v>
      </c>
      <c r="L124" s="153">
        <v>77</v>
      </c>
      <c r="M124" s="152">
        <v>29</v>
      </c>
      <c r="N124" s="153">
        <v>26</v>
      </c>
      <c r="O124" s="152">
        <v>52</v>
      </c>
      <c r="P124" s="153">
        <v>49</v>
      </c>
    </row>
    <row r="125" spans="1:16" ht="22.5" customHeight="1">
      <c r="A125" s="15"/>
      <c r="B125" s="1"/>
      <c r="C125" s="44">
        <v>23</v>
      </c>
      <c r="D125" s="42" t="s">
        <v>84</v>
      </c>
      <c r="E125" s="152">
        <v>6</v>
      </c>
      <c r="F125" s="153">
        <v>6</v>
      </c>
      <c r="G125" s="152">
        <v>14</v>
      </c>
      <c r="H125" s="153">
        <v>14</v>
      </c>
      <c r="I125" s="152">
        <v>16</v>
      </c>
      <c r="J125" s="153">
        <v>16</v>
      </c>
      <c r="K125" s="152">
        <v>13</v>
      </c>
      <c r="L125" s="153">
        <v>13</v>
      </c>
      <c r="M125" s="152">
        <v>18</v>
      </c>
      <c r="N125" s="153">
        <v>18</v>
      </c>
      <c r="O125" s="152">
        <v>26</v>
      </c>
      <c r="P125" s="153">
        <v>26</v>
      </c>
    </row>
    <row r="126" spans="1:16" ht="22.5" customHeight="1">
      <c r="A126" s="15"/>
      <c r="B126" s="1"/>
      <c r="C126" s="44">
        <v>24</v>
      </c>
      <c r="D126" s="42" t="s">
        <v>85</v>
      </c>
      <c r="E126" s="152">
        <v>42</v>
      </c>
      <c r="F126" s="153">
        <v>42</v>
      </c>
      <c r="G126" s="152">
        <v>18</v>
      </c>
      <c r="H126" s="153">
        <v>16</v>
      </c>
      <c r="I126" s="152">
        <v>21</v>
      </c>
      <c r="J126" s="153">
        <v>21</v>
      </c>
      <c r="K126" s="152">
        <v>29</v>
      </c>
      <c r="L126" s="153">
        <v>29</v>
      </c>
      <c r="M126" s="152">
        <v>16</v>
      </c>
      <c r="N126" s="153">
        <v>16</v>
      </c>
      <c r="O126" s="152">
        <v>7</v>
      </c>
      <c r="P126" s="153">
        <v>7</v>
      </c>
    </row>
    <row r="127" spans="1:16" ht="22.5" customHeight="1">
      <c r="A127" s="15"/>
      <c r="B127" s="1"/>
      <c r="C127" s="44">
        <v>25</v>
      </c>
      <c r="D127" s="42" t="s">
        <v>86</v>
      </c>
      <c r="E127" s="152">
        <v>73</v>
      </c>
      <c r="F127" s="153">
        <v>73</v>
      </c>
      <c r="G127" s="152">
        <v>82</v>
      </c>
      <c r="H127" s="153">
        <v>81</v>
      </c>
      <c r="I127" s="152">
        <v>92</v>
      </c>
      <c r="J127" s="153">
        <v>92</v>
      </c>
      <c r="K127" s="152">
        <v>84</v>
      </c>
      <c r="L127" s="153">
        <v>81</v>
      </c>
      <c r="M127" s="152">
        <v>88</v>
      </c>
      <c r="N127" s="153">
        <v>66</v>
      </c>
      <c r="O127" s="152">
        <v>102</v>
      </c>
      <c r="P127" s="153">
        <v>100</v>
      </c>
    </row>
    <row r="128" spans="1:16" ht="22.5" customHeight="1">
      <c r="A128" s="15"/>
      <c r="B128" s="1"/>
      <c r="C128" s="44">
        <v>26</v>
      </c>
      <c r="D128" s="42" t="s">
        <v>87</v>
      </c>
      <c r="E128" s="152">
        <v>126</v>
      </c>
      <c r="F128" s="153">
        <v>126</v>
      </c>
      <c r="G128" s="152">
        <v>105</v>
      </c>
      <c r="H128" s="153">
        <v>105</v>
      </c>
      <c r="I128" s="152">
        <v>138</v>
      </c>
      <c r="J128" s="153">
        <v>135</v>
      </c>
      <c r="K128" s="152">
        <v>129</v>
      </c>
      <c r="L128" s="153">
        <v>128</v>
      </c>
      <c r="M128" s="152">
        <v>117</v>
      </c>
      <c r="N128" s="153">
        <v>117</v>
      </c>
      <c r="O128" s="152">
        <v>97</v>
      </c>
      <c r="P128" s="153">
        <v>93</v>
      </c>
    </row>
    <row r="129" spans="1:16" ht="22.5" customHeight="1">
      <c r="A129" s="15"/>
      <c r="B129" s="1"/>
      <c r="C129" s="44">
        <v>27</v>
      </c>
      <c r="D129" s="42" t="s">
        <v>88</v>
      </c>
      <c r="E129" s="152">
        <v>170</v>
      </c>
      <c r="F129" s="153">
        <v>165</v>
      </c>
      <c r="G129" s="152">
        <v>135</v>
      </c>
      <c r="H129" s="153">
        <v>134</v>
      </c>
      <c r="I129" s="152">
        <v>180</v>
      </c>
      <c r="J129" s="153">
        <v>180</v>
      </c>
      <c r="K129" s="152">
        <v>158</v>
      </c>
      <c r="L129" s="153">
        <v>135</v>
      </c>
      <c r="M129" s="152">
        <v>109</v>
      </c>
      <c r="N129" s="153">
        <v>78</v>
      </c>
      <c r="O129" s="152">
        <v>247</v>
      </c>
      <c r="P129" s="153">
        <v>224</v>
      </c>
    </row>
    <row r="130" spans="1:16" ht="22.5" customHeight="1">
      <c r="A130" s="15"/>
      <c r="B130" s="1"/>
      <c r="C130" s="44">
        <v>28</v>
      </c>
      <c r="D130" s="42" t="s">
        <v>67</v>
      </c>
      <c r="E130" s="152">
        <v>102</v>
      </c>
      <c r="F130" s="153">
        <v>93</v>
      </c>
      <c r="G130" s="152">
        <v>173</v>
      </c>
      <c r="H130" s="153">
        <v>161</v>
      </c>
      <c r="I130" s="152">
        <v>229</v>
      </c>
      <c r="J130" s="153">
        <v>180</v>
      </c>
      <c r="K130" s="152">
        <v>211</v>
      </c>
      <c r="L130" s="153">
        <v>186</v>
      </c>
      <c r="M130" s="152">
        <v>176</v>
      </c>
      <c r="N130" s="153">
        <v>172</v>
      </c>
      <c r="O130" s="152">
        <v>193</v>
      </c>
      <c r="P130" s="153">
        <v>163</v>
      </c>
    </row>
    <row r="131" spans="1:16" ht="22.5" customHeight="1">
      <c r="A131" s="15"/>
      <c r="B131" s="1"/>
      <c r="C131" s="44">
        <v>29</v>
      </c>
      <c r="D131" s="42" t="s">
        <v>68</v>
      </c>
      <c r="E131" s="152">
        <v>197</v>
      </c>
      <c r="F131" s="153">
        <v>191</v>
      </c>
      <c r="G131" s="152">
        <v>192</v>
      </c>
      <c r="H131" s="153">
        <v>191</v>
      </c>
      <c r="I131" s="152">
        <v>164</v>
      </c>
      <c r="J131" s="153">
        <v>141</v>
      </c>
      <c r="K131" s="152">
        <v>179</v>
      </c>
      <c r="L131" s="153">
        <v>176</v>
      </c>
      <c r="M131" s="152">
        <v>164</v>
      </c>
      <c r="N131" s="153">
        <v>143</v>
      </c>
      <c r="O131" s="152">
        <v>187</v>
      </c>
      <c r="P131" s="153">
        <v>165</v>
      </c>
    </row>
    <row r="132" spans="1:16" ht="22.5" customHeight="1">
      <c r="A132" s="15"/>
      <c r="B132" s="1"/>
      <c r="C132" s="44">
        <v>30</v>
      </c>
      <c r="D132" s="42" t="s">
        <v>89</v>
      </c>
      <c r="E132" s="152">
        <v>60</v>
      </c>
      <c r="F132" s="153">
        <v>58</v>
      </c>
      <c r="G132" s="152">
        <v>44</v>
      </c>
      <c r="H132" s="153">
        <v>40</v>
      </c>
      <c r="I132" s="152">
        <v>84</v>
      </c>
      <c r="J132" s="153">
        <v>73</v>
      </c>
      <c r="K132" s="152">
        <v>74</v>
      </c>
      <c r="L132" s="153">
        <v>67</v>
      </c>
      <c r="M132" s="152">
        <v>65</v>
      </c>
      <c r="N132" s="153">
        <v>49</v>
      </c>
      <c r="O132" s="152">
        <v>87</v>
      </c>
      <c r="P132" s="153">
        <v>82</v>
      </c>
    </row>
    <row r="133" spans="1:16" ht="22.5" customHeight="1">
      <c r="A133" s="15"/>
      <c r="B133" s="1"/>
      <c r="C133" s="44">
        <v>31</v>
      </c>
      <c r="D133" s="42" t="s">
        <v>90</v>
      </c>
      <c r="E133" s="152">
        <v>32</v>
      </c>
      <c r="F133" s="153">
        <v>32</v>
      </c>
      <c r="G133" s="152">
        <v>61</v>
      </c>
      <c r="H133" s="153">
        <v>59</v>
      </c>
      <c r="I133" s="152">
        <v>76</v>
      </c>
      <c r="J133" s="153">
        <v>76</v>
      </c>
      <c r="K133" s="152">
        <v>48</v>
      </c>
      <c r="L133" s="153">
        <v>48</v>
      </c>
      <c r="M133" s="152">
        <v>63</v>
      </c>
      <c r="N133" s="153">
        <v>61</v>
      </c>
      <c r="O133" s="152">
        <v>95</v>
      </c>
      <c r="P133" s="153">
        <v>91</v>
      </c>
    </row>
    <row r="134" spans="1:16" ht="22.5" customHeight="1">
      <c r="A134" s="15"/>
      <c r="B134" s="2"/>
      <c r="C134" s="260" t="s">
        <v>146</v>
      </c>
      <c r="D134" s="261"/>
      <c r="E134" s="154">
        <v>28</v>
      </c>
      <c r="F134" s="155">
        <v>28</v>
      </c>
      <c r="G134" s="154">
        <v>18</v>
      </c>
      <c r="H134" s="155">
        <v>18</v>
      </c>
      <c r="I134" s="154">
        <v>55</v>
      </c>
      <c r="J134" s="155">
        <v>45</v>
      </c>
      <c r="K134" s="154">
        <v>19</v>
      </c>
      <c r="L134" s="155">
        <v>19</v>
      </c>
      <c r="M134" s="154">
        <v>35</v>
      </c>
      <c r="N134" s="155">
        <v>35</v>
      </c>
      <c r="O134" s="154">
        <v>49</v>
      </c>
      <c r="P134" s="155">
        <v>41</v>
      </c>
    </row>
    <row r="135" spans="1:16" ht="22.5" customHeight="1">
      <c r="A135" s="15" t="s">
        <v>22</v>
      </c>
      <c r="B135" s="40" t="s">
        <v>40</v>
      </c>
      <c r="C135" s="258" t="s">
        <v>41</v>
      </c>
      <c r="D135" s="259"/>
      <c r="E135" s="152">
        <v>8</v>
      </c>
      <c r="F135" s="153">
        <v>7</v>
      </c>
      <c r="G135" s="152">
        <v>14</v>
      </c>
      <c r="H135" s="153">
        <v>11</v>
      </c>
      <c r="I135" s="152">
        <v>5</v>
      </c>
      <c r="J135" s="153">
        <v>4</v>
      </c>
      <c r="K135" s="152">
        <v>13</v>
      </c>
      <c r="L135" s="153">
        <v>12</v>
      </c>
      <c r="M135" s="152">
        <v>14</v>
      </c>
      <c r="N135" s="153">
        <v>13</v>
      </c>
      <c r="O135" s="152">
        <v>5</v>
      </c>
      <c r="P135" s="153">
        <v>3</v>
      </c>
    </row>
    <row r="136" spans="1:16" ht="22.5" customHeight="1">
      <c r="A136" s="15"/>
      <c r="B136" s="40" t="s">
        <v>69</v>
      </c>
      <c r="C136" s="254" t="s">
        <v>70</v>
      </c>
      <c r="D136" s="255"/>
      <c r="E136" s="152">
        <v>243</v>
      </c>
      <c r="F136" s="153">
        <v>241</v>
      </c>
      <c r="G136" s="152">
        <v>182</v>
      </c>
      <c r="H136" s="153">
        <v>179</v>
      </c>
      <c r="I136" s="152">
        <v>238</v>
      </c>
      <c r="J136" s="153">
        <v>235</v>
      </c>
      <c r="K136" s="152">
        <v>157</v>
      </c>
      <c r="L136" s="153">
        <v>145</v>
      </c>
      <c r="M136" s="152">
        <v>301</v>
      </c>
      <c r="N136" s="153">
        <v>276</v>
      </c>
      <c r="O136" s="152">
        <v>137</v>
      </c>
      <c r="P136" s="153">
        <v>136</v>
      </c>
    </row>
    <row r="137" spans="1:16" ht="22.5" customHeight="1">
      <c r="A137" s="15"/>
      <c r="B137" s="40" t="s">
        <v>71</v>
      </c>
      <c r="C137" s="254" t="s">
        <v>72</v>
      </c>
      <c r="D137" s="255"/>
      <c r="E137" s="152">
        <v>537</v>
      </c>
      <c r="F137" s="153">
        <v>527</v>
      </c>
      <c r="G137" s="152">
        <v>499</v>
      </c>
      <c r="H137" s="153">
        <v>491</v>
      </c>
      <c r="I137" s="152">
        <v>494</v>
      </c>
      <c r="J137" s="153">
        <v>480</v>
      </c>
      <c r="K137" s="152">
        <v>511</v>
      </c>
      <c r="L137" s="153">
        <v>506</v>
      </c>
      <c r="M137" s="152">
        <v>401</v>
      </c>
      <c r="N137" s="153">
        <v>387</v>
      </c>
      <c r="O137" s="152">
        <v>464</v>
      </c>
      <c r="P137" s="153">
        <v>463</v>
      </c>
    </row>
    <row r="138" spans="1:16" ht="22.5" customHeight="1">
      <c r="A138" s="15"/>
      <c r="B138" s="40" t="s">
        <v>73</v>
      </c>
      <c r="C138" s="254" t="s">
        <v>62</v>
      </c>
      <c r="D138" s="255"/>
      <c r="E138" s="152">
        <v>783</v>
      </c>
      <c r="F138" s="153">
        <v>737</v>
      </c>
      <c r="G138" s="152">
        <v>811</v>
      </c>
      <c r="H138" s="153">
        <v>794</v>
      </c>
      <c r="I138" s="152">
        <v>843</v>
      </c>
      <c r="J138" s="153">
        <v>759</v>
      </c>
      <c r="K138" s="152">
        <v>952</v>
      </c>
      <c r="L138" s="153">
        <v>855</v>
      </c>
      <c r="M138" s="152">
        <v>1002</v>
      </c>
      <c r="N138" s="153">
        <v>844</v>
      </c>
      <c r="O138" s="152">
        <v>1072</v>
      </c>
      <c r="P138" s="153">
        <v>930</v>
      </c>
    </row>
    <row r="139" spans="1:16" ht="22.5" customHeight="1">
      <c r="A139" s="15"/>
      <c r="B139" s="40" t="s">
        <v>74</v>
      </c>
      <c r="C139" s="254" t="s">
        <v>45</v>
      </c>
      <c r="D139" s="255"/>
      <c r="E139" s="152">
        <v>257</v>
      </c>
      <c r="F139" s="153">
        <v>222</v>
      </c>
      <c r="G139" s="152">
        <v>165</v>
      </c>
      <c r="H139" s="153">
        <v>130</v>
      </c>
      <c r="I139" s="152">
        <v>115</v>
      </c>
      <c r="J139" s="153">
        <v>78</v>
      </c>
      <c r="K139" s="152">
        <v>206</v>
      </c>
      <c r="L139" s="153">
        <v>172</v>
      </c>
      <c r="M139" s="152">
        <v>152</v>
      </c>
      <c r="N139" s="153">
        <v>124</v>
      </c>
      <c r="O139" s="152">
        <v>83</v>
      </c>
      <c r="P139" s="153">
        <v>54</v>
      </c>
    </row>
    <row r="140" spans="1:16" ht="22.5" customHeight="1">
      <c r="A140" s="15"/>
      <c r="B140" s="40" t="s">
        <v>75</v>
      </c>
      <c r="C140" s="254" t="s">
        <v>47</v>
      </c>
      <c r="D140" s="255"/>
      <c r="E140" s="152">
        <v>21</v>
      </c>
      <c r="F140" s="153">
        <v>21</v>
      </c>
      <c r="G140" s="152">
        <v>38</v>
      </c>
      <c r="H140" s="153">
        <v>34</v>
      </c>
      <c r="I140" s="152">
        <v>61</v>
      </c>
      <c r="J140" s="153">
        <v>61</v>
      </c>
      <c r="K140" s="152">
        <v>38</v>
      </c>
      <c r="L140" s="153">
        <v>37</v>
      </c>
      <c r="M140" s="152">
        <v>50</v>
      </c>
      <c r="N140" s="153">
        <v>47</v>
      </c>
      <c r="O140" s="152">
        <v>33</v>
      </c>
      <c r="P140" s="153">
        <v>33</v>
      </c>
    </row>
    <row r="141" spans="1:16" ht="22.5" customHeight="1">
      <c r="A141" s="15"/>
      <c r="B141" s="40" t="s">
        <v>76</v>
      </c>
      <c r="C141" s="254" t="s">
        <v>153</v>
      </c>
      <c r="D141" s="255"/>
      <c r="E141" s="152">
        <v>280</v>
      </c>
      <c r="F141" s="153">
        <v>280</v>
      </c>
      <c r="G141" s="152">
        <v>269</v>
      </c>
      <c r="H141" s="153">
        <v>262</v>
      </c>
      <c r="I141" s="152">
        <v>198</v>
      </c>
      <c r="J141" s="153">
        <v>185</v>
      </c>
      <c r="K141" s="152">
        <v>293</v>
      </c>
      <c r="L141" s="153">
        <v>251</v>
      </c>
      <c r="M141" s="152">
        <v>304</v>
      </c>
      <c r="N141" s="153">
        <v>295</v>
      </c>
      <c r="O141" s="152">
        <v>205</v>
      </c>
      <c r="P141" s="153">
        <v>205</v>
      </c>
    </row>
    <row r="142" spans="1:16" ht="22.5" customHeight="1">
      <c r="A142" s="15"/>
      <c r="B142" s="40" t="s">
        <v>155</v>
      </c>
      <c r="C142" s="254" t="s">
        <v>156</v>
      </c>
      <c r="D142" s="255"/>
      <c r="E142" s="152">
        <v>789</v>
      </c>
      <c r="F142" s="153">
        <v>773</v>
      </c>
      <c r="G142" s="152">
        <v>947</v>
      </c>
      <c r="H142" s="153">
        <v>932</v>
      </c>
      <c r="I142" s="152">
        <v>809</v>
      </c>
      <c r="J142" s="153">
        <v>792</v>
      </c>
      <c r="K142" s="152">
        <v>906</v>
      </c>
      <c r="L142" s="153">
        <v>883</v>
      </c>
      <c r="M142" s="152">
        <v>995</v>
      </c>
      <c r="N142" s="153">
        <v>988</v>
      </c>
      <c r="O142" s="152">
        <v>868</v>
      </c>
      <c r="P142" s="153">
        <v>847</v>
      </c>
    </row>
    <row r="143" spans="1:16" ht="22.5" customHeight="1">
      <c r="A143" s="15"/>
      <c r="B143" s="40" t="s">
        <v>77</v>
      </c>
      <c r="C143" s="254" t="s">
        <v>158</v>
      </c>
      <c r="D143" s="255"/>
      <c r="E143" s="152">
        <v>34</v>
      </c>
      <c r="F143" s="153">
        <v>32</v>
      </c>
      <c r="G143" s="152">
        <v>38</v>
      </c>
      <c r="H143" s="153">
        <v>34</v>
      </c>
      <c r="I143" s="152">
        <v>87</v>
      </c>
      <c r="J143" s="153">
        <v>69</v>
      </c>
      <c r="K143" s="152">
        <v>70</v>
      </c>
      <c r="L143" s="153">
        <v>54</v>
      </c>
      <c r="M143" s="152">
        <v>35</v>
      </c>
      <c r="N143" s="153">
        <v>27</v>
      </c>
      <c r="O143" s="152">
        <v>74</v>
      </c>
      <c r="P143" s="153">
        <v>66</v>
      </c>
    </row>
    <row r="144" spans="1:16" ht="22.5" customHeight="1">
      <c r="A144" s="15"/>
      <c r="B144" s="40" t="s">
        <v>78</v>
      </c>
      <c r="C144" s="254" t="s">
        <v>160</v>
      </c>
      <c r="D144" s="255"/>
      <c r="E144" s="152">
        <v>33</v>
      </c>
      <c r="F144" s="153">
        <v>27</v>
      </c>
      <c r="G144" s="152">
        <v>104</v>
      </c>
      <c r="H144" s="153">
        <v>25</v>
      </c>
      <c r="I144" s="152">
        <v>38</v>
      </c>
      <c r="J144" s="153">
        <v>31</v>
      </c>
      <c r="K144" s="152">
        <v>37</v>
      </c>
      <c r="L144" s="153">
        <v>16</v>
      </c>
      <c r="M144" s="152">
        <v>60</v>
      </c>
      <c r="N144" s="153">
        <v>33</v>
      </c>
      <c r="O144" s="152">
        <v>42</v>
      </c>
      <c r="P144" s="153">
        <v>18</v>
      </c>
    </row>
    <row r="145" spans="1:16" ht="22.5" customHeight="1">
      <c r="A145" s="15"/>
      <c r="B145" s="40" t="s">
        <v>79</v>
      </c>
      <c r="C145" s="254" t="s">
        <v>162</v>
      </c>
      <c r="D145" s="255"/>
      <c r="E145" s="152">
        <v>3173</v>
      </c>
      <c r="F145" s="153">
        <v>2478</v>
      </c>
      <c r="G145" s="152">
        <v>2989</v>
      </c>
      <c r="H145" s="153">
        <v>2461</v>
      </c>
      <c r="I145" s="152">
        <v>2951</v>
      </c>
      <c r="J145" s="153">
        <v>2397</v>
      </c>
      <c r="K145" s="152">
        <v>3197</v>
      </c>
      <c r="L145" s="153">
        <v>2678</v>
      </c>
      <c r="M145" s="152">
        <v>3767</v>
      </c>
      <c r="N145" s="153">
        <v>3124</v>
      </c>
      <c r="O145" s="152">
        <v>3404</v>
      </c>
      <c r="P145" s="153">
        <v>2775</v>
      </c>
    </row>
    <row r="146" spans="1:16" ht="22.5" customHeight="1" thickBot="1">
      <c r="A146" s="18"/>
      <c r="B146" s="34" t="s">
        <v>80</v>
      </c>
      <c r="C146" s="34"/>
      <c r="D146" s="37"/>
      <c r="E146" s="156">
        <v>110</v>
      </c>
      <c r="F146" s="157">
        <v>80</v>
      </c>
      <c r="G146" s="156">
        <v>98</v>
      </c>
      <c r="H146" s="157">
        <v>65</v>
      </c>
      <c r="I146" s="156">
        <v>108</v>
      </c>
      <c r="J146" s="157">
        <v>52</v>
      </c>
      <c r="K146" s="156">
        <v>96</v>
      </c>
      <c r="L146" s="157">
        <v>75</v>
      </c>
      <c r="M146" s="156">
        <v>198</v>
      </c>
      <c r="N146" s="157">
        <v>153</v>
      </c>
      <c r="O146" s="156">
        <v>152</v>
      </c>
      <c r="P146" s="157">
        <v>118</v>
      </c>
    </row>
    <row r="147" spans="1:16" ht="22.5" customHeight="1" thickTop="1">
      <c r="A147" s="19"/>
      <c r="B147" s="45"/>
      <c r="C147" s="46" t="s">
        <v>179</v>
      </c>
      <c r="D147" s="47"/>
      <c r="E147" s="152">
        <v>4750</v>
      </c>
      <c r="F147" s="153">
        <v>4149</v>
      </c>
      <c r="G147" s="152">
        <v>4464</v>
      </c>
      <c r="H147" s="153">
        <v>4013</v>
      </c>
      <c r="I147" s="152">
        <v>4495</v>
      </c>
      <c r="J147" s="153">
        <v>3947</v>
      </c>
      <c r="K147" s="152">
        <v>4490</v>
      </c>
      <c r="L147" s="153">
        <v>3949</v>
      </c>
      <c r="M147" s="152">
        <v>4873</v>
      </c>
      <c r="N147" s="153">
        <v>4148</v>
      </c>
      <c r="O147" s="152">
        <v>4984</v>
      </c>
      <c r="P147" s="153">
        <v>4287</v>
      </c>
    </row>
    <row r="148" spans="1:16" ht="22.5" customHeight="1">
      <c r="A148" s="19" t="s">
        <v>49</v>
      </c>
      <c r="B148" s="4"/>
      <c r="C148" s="29" t="s">
        <v>50</v>
      </c>
      <c r="D148" s="16"/>
      <c r="E148" s="152">
        <v>2284</v>
      </c>
      <c r="F148" s="153">
        <v>2143</v>
      </c>
      <c r="G148" s="152">
        <v>2270</v>
      </c>
      <c r="H148" s="153">
        <v>2099</v>
      </c>
      <c r="I148" s="152">
        <v>2083</v>
      </c>
      <c r="J148" s="153">
        <v>1918</v>
      </c>
      <c r="K148" s="152">
        <v>2312</v>
      </c>
      <c r="L148" s="153">
        <v>2143</v>
      </c>
      <c r="M148" s="152">
        <v>2579</v>
      </c>
      <c r="N148" s="153">
        <v>2420</v>
      </c>
      <c r="O148" s="152">
        <v>2342</v>
      </c>
      <c r="P148" s="153">
        <v>2183</v>
      </c>
    </row>
    <row r="149" spans="1:16" ht="22.5" customHeight="1">
      <c r="A149" s="19" t="s">
        <v>51</v>
      </c>
      <c r="B149" s="4"/>
      <c r="C149" s="29" t="s">
        <v>52</v>
      </c>
      <c r="D149" s="16"/>
      <c r="E149" s="152">
        <v>1246</v>
      </c>
      <c r="F149" s="153">
        <v>1084</v>
      </c>
      <c r="G149" s="152">
        <v>1403</v>
      </c>
      <c r="H149" s="153">
        <v>1282</v>
      </c>
      <c r="I149" s="152">
        <v>1516</v>
      </c>
      <c r="J149" s="153">
        <v>1296</v>
      </c>
      <c r="K149" s="152">
        <v>1527</v>
      </c>
      <c r="L149" s="153">
        <v>1300</v>
      </c>
      <c r="M149" s="152">
        <v>1579</v>
      </c>
      <c r="N149" s="153">
        <v>1382</v>
      </c>
      <c r="O149" s="152">
        <v>1488</v>
      </c>
      <c r="P149" s="153">
        <v>1279</v>
      </c>
    </row>
    <row r="150" spans="1:16" ht="22.5" customHeight="1">
      <c r="A150" s="19" t="s">
        <v>22</v>
      </c>
      <c r="B150" s="4"/>
      <c r="C150" s="29" t="s">
        <v>53</v>
      </c>
      <c r="D150" s="16"/>
      <c r="E150" s="152">
        <v>180</v>
      </c>
      <c r="F150" s="153">
        <v>162</v>
      </c>
      <c r="G150" s="152">
        <v>295</v>
      </c>
      <c r="H150" s="153">
        <v>208</v>
      </c>
      <c r="I150" s="152">
        <v>169</v>
      </c>
      <c r="J150" s="153">
        <v>114</v>
      </c>
      <c r="K150" s="152">
        <v>171</v>
      </c>
      <c r="L150" s="153">
        <v>152</v>
      </c>
      <c r="M150" s="152">
        <v>381</v>
      </c>
      <c r="N150" s="153">
        <v>358</v>
      </c>
      <c r="O150" s="152">
        <v>240</v>
      </c>
      <c r="P150" s="153">
        <v>205</v>
      </c>
    </row>
    <row r="151" spans="1:16" ht="22.5" customHeight="1">
      <c r="A151" s="19"/>
      <c r="B151" s="4"/>
      <c r="C151" s="29" t="s">
        <v>54</v>
      </c>
      <c r="D151" s="16"/>
      <c r="E151" s="152">
        <v>72</v>
      </c>
      <c r="F151" s="153">
        <v>58</v>
      </c>
      <c r="G151" s="152">
        <v>141</v>
      </c>
      <c r="H151" s="153">
        <v>122</v>
      </c>
      <c r="I151" s="152">
        <v>156</v>
      </c>
      <c r="J151" s="153">
        <v>141</v>
      </c>
      <c r="K151" s="152">
        <v>176</v>
      </c>
      <c r="L151" s="153">
        <v>163</v>
      </c>
      <c r="M151" s="152">
        <v>151</v>
      </c>
      <c r="N151" s="153">
        <v>128</v>
      </c>
      <c r="O151" s="152">
        <v>93</v>
      </c>
      <c r="P151" s="153">
        <v>87</v>
      </c>
    </row>
    <row r="152" spans="1:16" ht="22.5" customHeight="1">
      <c r="A152" s="20"/>
      <c r="B152" s="12"/>
      <c r="C152" s="48" t="s">
        <v>55</v>
      </c>
      <c r="D152" s="14"/>
      <c r="E152" s="154">
        <v>86</v>
      </c>
      <c r="F152" s="155">
        <v>81</v>
      </c>
      <c r="G152" s="154">
        <v>47</v>
      </c>
      <c r="H152" s="155">
        <v>46</v>
      </c>
      <c r="I152" s="154">
        <v>40</v>
      </c>
      <c r="J152" s="155">
        <v>30</v>
      </c>
      <c r="K152" s="154">
        <v>117</v>
      </c>
      <c r="L152" s="155">
        <v>111</v>
      </c>
      <c r="M152" s="154">
        <v>40</v>
      </c>
      <c r="N152" s="155">
        <v>39</v>
      </c>
      <c r="O152" s="154">
        <v>83</v>
      </c>
      <c r="P152" s="155">
        <v>73</v>
      </c>
    </row>
    <row r="153" spans="1:16" ht="22.5" customHeight="1">
      <c r="A153" s="2"/>
      <c r="B153" s="1"/>
      <c r="C153" s="1"/>
      <c r="D153" s="1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</row>
    <row r="154" spans="1:16" ht="22.5" customHeight="1">
      <c r="A154" s="4"/>
      <c r="B154" s="5"/>
      <c r="C154" s="5"/>
      <c r="D154" s="6" t="s">
        <v>11</v>
      </c>
      <c r="E154" s="163" t="s">
        <v>19</v>
      </c>
      <c r="F154" s="159"/>
      <c r="G154" s="163" t="s">
        <v>20</v>
      </c>
      <c r="H154" s="159"/>
      <c r="I154" s="163" t="s">
        <v>21</v>
      </c>
      <c r="J154" s="159"/>
      <c r="K154" s="163" t="s">
        <v>56</v>
      </c>
      <c r="L154" s="159"/>
      <c r="M154" s="163" t="s">
        <v>57</v>
      </c>
      <c r="N154" s="159"/>
      <c r="O154" s="163" t="s">
        <v>58</v>
      </c>
      <c r="P154" s="159"/>
    </row>
    <row r="155" spans="1:16" ht="22.5" customHeight="1">
      <c r="A155" s="7" t="s">
        <v>36</v>
      </c>
      <c r="B155" s="8"/>
      <c r="C155" s="8"/>
      <c r="D155" s="9"/>
      <c r="E155" s="133" t="s">
        <v>12</v>
      </c>
      <c r="F155" s="134" t="s">
        <v>34</v>
      </c>
      <c r="G155" s="133" t="s">
        <v>12</v>
      </c>
      <c r="H155" s="134" t="s">
        <v>34</v>
      </c>
      <c r="I155" s="133" t="s">
        <v>12</v>
      </c>
      <c r="J155" s="134" t="s">
        <v>34</v>
      </c>
      <c r="K155" s="133" t="s">
        <v>12</v>
      </c>
      <c r="L155" s="134" t="s">
        <v>34</v>
      </c>
      <c r="M155" s="133" t="s">
        <v>12</v>
      </c>
      <c r="N155" s="134" t="s">
        <v>34</v>
      </c>
      <c r="O155" s="63" t="s">
        <v>12</v>
      </c>
      <c r="P155" s="64" t="s">
        <v>34</v>
      </c>
    </row>
    <row r="156" spans="1:16" ht="22.5" customHeight="1">
      <c r="A156" s="4"/>
      <c r="B156" s="11"/>
      <c r="C156" s="11"/>
      <c r="D156" s="160" t="s">
        <v>64</v>
      </c>
      <c r="E156" s="152">
        <v>9011</v>
      </c>
      <c r="F156" s="161">
        <v>7951</v>
      </c>
      <c r="G156" s="152">
        <v>8909</v>
      </c>
      <c r="H156" s="161">
        <v>7770</v>
      </c>
      <c r="I156" s="152">
        <v>7703</v>
      </c>
      <c r="J156" s="161">
        <v>6594</v>
      </c>
      <c r="K156" s="152">
        <v>9477</v>
      </c>
      <c r="L156" s="161">
        <v>8320</v>
      </c>
      <c r="M156" s="152">
        <v>9418</v>
      </c>
      <c r="N156" s="161">
        <v>8430</v>
      </c>
      <c r="O156" s="152">
        <v>9664</v>
      </c>
      <c r="P156" s="161">
        <v>8685</v>
      </c>
    </row>
    <row r="157" spans="1:16" ht="22.5" customHeight="1">
      <c r="A157" s="12"/>
      <c r="B157" s="13"/>
      <c r="C157" s="13"/>
      <c r="D157" s="162" t="s">
        <v>181</v>
      </c>
      <c r="E157" s="154">
        <f>IF((E158+E159+E160+E161+E185+E186+E187+E188+E189+E190+E191++E192+E193+E194+E195+E196)=SUM(E197:E202),SUM(E197:E202),"ERROR")</f>
        <v>10322</v>
      </c>
      <c r="F157" s="154">
        <f aca="true" t="shared" si="94" ref="F157:P157">IF((F158+F159+F160+F161+F185+F186+F187+F188+F189+F190+F191++F192+F193+F194+F195+F196)=SUM(F197:F202),SUM(F197:F202),"ERROR")</f>
        <v>8717</v>
      </c>
      <c r="G157" s="154">
        <f t="shared" si="94"/>
        <v>7710</v>
      </c>
      <c r="H157" s="154">
        <f t="shared" si="94"/>
        <v>6813</v>
      </c>
      <c r="I157" s="154">
        <f t="shared" si="94"/>
        <v>6415</v>
      </c>
      <c r="J157" s="154">
        <f t="shared" si="94"/>
        <v>5792</v>
      </c>
      <c r="K157" s="154">
        <f t="shared" si="94"/>
        <v>7363</v>
      </c>
      <c r="L157" s="154">
        <f t="shared" si="94"/>
        <v>6657</v>
      </c>
      <c r="M157" s="154">
        <f t="shared" si="94"/>
        <v>7919</v>
      </c>
      <c r="N157" s="154">
        <f t="shared" si="94"/>
        <v>7237</v>
      </c>
      <c r="O157" s="154">
        <f t="shared" si="94"/>
        <v>7861</v>
      </c>
      <c r="P157" s="154">
        <f t="shared" si="94"/>
        <v>7258</v>
      </c>
    </row>
    <row r="158" spans="1:16" ht="22.5" customHeight="1">
      <c r="A158" s="15"/>
      <c r="B158" s="4" t="s">
        <v>173</v>
      </c>
      <c r="C158" s="11"/>
      <c r="D158" s="16"/>
      <c r="E158" s="152">
        <v>28</v>
      </c>
      <c r="F158" s="153">
        <v>19</v>
      </c>
      <c r="G158" s="152">
        <v>33</v>
      </c>
      <c r="H158" s="153">
        <v>26</v>
      </c>
      <c r="I158" s="152">
        <v>25</v>
      </c>
      <c r="J158" s="153">
        <v>23</v>
      </c>
      <c r="K158" s="152">
        <v>45</v>
      </c>
      <c r="L158" s="153">
        <v>43</v>
      </c>
      <c r="M158" s="152">
        <v>47</v>
      </c>
      <c r="N158" s="153">
        <v>44</v>
      </c>
      <c r="O158" s="152">
        <v>62</v>
      </c>
      <c r="P158" s="153">
        <v>37</v>
      </c>
    </row>
    <row r="159" spans="1:16" ht="22.5" customHeight="1">
      <c r="A159" s="19"/>
      <c r="B159" s="32" t="s">
        <v>174</v>
      </c>
      <c r="C159" s="11"/>
      <c r="D159" s="16"/>
      <c r="E159" s="152">
        <v>3</v>
      </c>
      <c r="F159" s="153">
        <v>3</v>
      </c>
      <c r="G159" s="152">
        <v>2</v>
      </c>
      <c r="H159" s="153">
        <v>2</v>
      </c>
      <c r="I159" s="152">
        <v>0</v>
      </c>
      <c r="J159" s="153">
        <v>0</v>
      </c>
      <c r="K159" s="152">
        <v>7</v>
      </c>
      <c r="L159" s="153">
        <v>7</v>
      </c>
      <c r="M159" s="152">
        <v>3</v>
      </c>
      <c r="N159" s="153">
        <v>3</v>
      </c>
      <c r="O159" s="152">
        <v>3</v>
      </c>
      <c r="P159" s="153">
        <v>3</v>
      </c>
    </row>
    <row r="160" spans="1:16" ht="22.5" customHeight="1">
      <c r="A160" s="19"/>
      <c r="B160" s="4" t="s">
        <v>175</v>
      </c>
      <c r="C160" s="1"/>
      <c r="D160" s="16"/>
      <c r="E160" s="152">
        <v>934</v>
      </c>
      <c r="F160" s="153">
        <v>892</v>
      </c>
      <c r="G160" s="152">
        <v>870</v>
      </c>
      <c r="H160" s="153">
        <v>829</v>
      </c>
      <c r="I160" s="152">
        <v>808</v>
      </c>
      <c r="J160" s="153">
        <v>770</v>
      </c>
      <c r="K160" s="152">
        <v>765</v>
      </c>
      <c r="L160" s="153">
        <v>720</v>
      </c>
      <c r="M160" s="152">
        <v>978</v>
      </c>
      <c r="N160" s="153">
        <v>951</v>
      </c>
      <c r="O160" s="152">
        <v>843</v>
      </c>
      <c r="P160" s="153">
        <v>829</v>
      </c>
    </row>
    <row r="161" spans="1:16" ht="22.5" customHeight="1">
      <c r="A161" s="15"/>
      <c r="B161" s="2" t="s">
        <v>176</v>
      </c>
      <c r="C161" s="2"/>
      <c r="D161" s="14"/>
      <c r="E161" s="154">
        <f aca="true" t="shared" si="95" ref="E161:P161">SUM(E162:E184)</f>
        <v>1745</v>
      </c>
      <c r="F161" s="155">
        <f t="shared" si="95"/>
        <v>1576</v>
      </c>
      <c r="G161" s="154">
        <f t="shared" si="95"/>
        <v>1285</v>
      </c>
      <c r="H161" s="155">
        <f t="shared" si="95"/>
        <v>1210</v>
      </c>
      <c r="I161" s="154">
        <f t="shared" si="95"/>
        <v>1218</v>
      </c>
      <c r="J161" s="155">
        <f t="shared" si="95"/>
        <v>1109</v>
      </c>
      <c r="K161" s="154">
        <f t="shared" si="95"/>
        <v>1485</v>
      </c>
      <c r="L161" s="155">
        <f t="shared" si="95"/>
        <v>1391</v>
      </c>
      <c r="M161" s="154">
        <f t="shared" si="95"/>
        <v>1388</v>
      </c>
      <c r="N161" s="155">
        <f t="shared" si="95"/>
        <v>1356</v>
      </c>
      <c r="O161" s="154">
        <f t="shared" si="95"/>
        <v>1393</v>
      </c>
      <c r="P161" s="155">
        <f t="shared" si="95"/>
        <v>1316</v>
      </c>
    </row>
    <row r="162" spans="1:16" ht="22.5" customHeight="1">
      <c r="A162" s="15"/>
      <c r="B162" s="1"/>
      <c r="C162" s="128" t="s">
        <v>65</v>
      </c>
      <c r="D162" s="42" t="s">
        <v>166</v>
      </c>
      <c r="E162" s="152">
        <v>173</v>
      </c>
      <c r="F162" s="153">
        <v>136</v>
      </c>
      <c r="G162" s="152">
        <v>116</v>
      </c>
      <c r="H162" s="153">
        <v>102</v>
      </c>
      <c r="I162" s="152">
        <v>61</v>
      </c>
      <c r="J162" s="153">
        <v>61</v>
      </c>
      <c r="K162" s="152">
        <v>78</v>
      </c>
      <c r="L162" s="153">
        <v>68</v>
      </c>
      <c r="M162" s="152">
        <v>111</v>
      </c>
      <c r="N162" s="153">
        <v>111</v>
      </c>
      <c r="O162" s="152">
        <v>107</v>
      </c>
      <c r="P162" s="153">
        <v>100</v>
      </c>
    </row>
    <row r="163" spans="1:16" ht="22.5" customHeight="1">
      <c r="A163" s="15"/>
      <c r="B163" s="1"/>
      <c r="C163" s="44">
        <v>10</v>
      </c>
      <c r="D163" s="42" t="s">
        <v>167</v>
      </c>
      <c r="E163" s="152">
        <v>19</v>
      </c>
      <c r="F163" s="153">
        <v>13</v>
      </c>
      <c r="G163" s="152">
        <v>18</v>
      </c>
      <c r="H163" s="153">
        <v>4</v>
      </c>
      <c r="I163" s="152">
        <v>39</v>
      </c>
      <c r="J163" s="153">
        <v>33</v>
      </c>
      <c r="K163" s="152">
        <v>9</v>
      </c>
      <c r="L163" s="153">
        <v>8</v>
      </c>
      <c r="M163" s="152">
        <v>8</v>
      </c>
      <c r="N163" s="153">
        <v>8</v>
      </c>
      <c r="O163" s="152">
        <v>18</v>
      </c>
      <c r="P163" s="153">
        <v>18</v>
      </c>
    </row>
    <row r="164" spans="1:16" ht="22.5" customHeight="1">
      <c r="A164" s="15"/>
      <c r="B164" s="1"/>
      <c r="C164" s="44">
        <v>11</v>
      </c>
      <c r="D164" s="42" t="s">
        <v>92</v>
      </c>
      <c r="E164" s="152">
        <v>8</v>
      </c>
      <c r="F164" s="153">
        <v>8</v>
      </c>
      <c r="G164" s="152">
        <v>5</v>
      </c>
      <c r="H164" s="153">
        <v>5</v>
      </c>
      <c r="I164" s="152">
        <v>4</v>
      </c>
      <c r="J164" s="153">
        <v>4</v>
      </c>
      <c r="K164" s="152">
        <v>11</v>
      </c>
      <c r="L164" s="153">
        <v>9</v>
      </c>
      <c r="M164" s="152">
        <v>1</v>
      </c>
      <c r="N164" s="153">
        <v>1</v>
      </c>
      <c r="O164" s="152">
        <v>6</v>
      </c>
      <c r="P164" s="153">
        <v>6</v>
      </c>
    </row>
    <row r="165" spans="1:16" ht="22.5" customHeight="1">
      <c r="A165" s="15" t="s">
        <v>38</v>
      </c>
      <c r="B165" s="1"/>
      <c r="C165" s="44">
        <v>12</v>
      </c>
      <c r="D165" s="43" t="s">
        <v>168</v>
      </c>
      <c r="E165" s="152">
        <v>105</v>
      </c>
      <c r="F165" s="153">
        <v>105</v>
      </c>
      <c r="G165" s="152">
        <v>89</v>
      </c>
      <c r="H165" s="153">
        <v>89</v>
      </c>
      <c r="I165" s="152">
        <v>66</v>
      </c>
      <c r="J165" s="153">
        <v>64</v>
      </c>
      <c r="K165" s="152">
        <v>108</v>
      </c>
      <c r="L165" s="153">
        <v>108</v>
      </c>
      <c r="M165" s="152">
        <v>65</v>
      </c>
      <c r="N165" s="153">
        <v>65</v>
      </c>
      <c r="O165" s="152">
        <v>164</v>
      </c>
      <c r="P165" s="153">
        <v>163</v>
      </c>
    </row>
    <row r="166" spans="1:16" ht="22.5" customHeight="1">
      <c r="A166" s="15"/>
      <c r="B166" s="1"/>
      <c r="C166" s="44">
        <v>13</v>
      </c>
      <c r="D166" s="42" t="s">
        <v>169</v>
      </c>
      <c r="E166" s="152">
        <v>20</v>
      </c>
      <c r="F166" s="153">
        <v>20</v>
      </c>
      <c r="G166" s="152">
        <v>14</v>
      </c>
      <c r="H166" s="153">
        <v>14</v>
      </c>
      <c r="I166" s="152">
        <v>9</v>
      </c>
      <c r="J166" s="153">
        <v>9</v>
      </c>
      <c r="K166" s="152">
        <v>20</v>
      </c>
      <c r="L166" s="153">
        <v>20</v>
      </c>
      <c r="M166" s="152">
        <v>26</v>
      </c>
      <c r="N166" s="153">
        <v>26</v>
      </c>
      <c r="O166" s="152">
        <v>13</v>
      </c>
      <c r="P166" s="153">
        <v>13</v>
      </c>
    </row>
    <row r="167" spans="1:16" ht="22.5" customHeight="1">
      <c r="A167" s="15"/>
      <c r="B167" s="1"/>
      <c r="C167" s="44">
        <v>14</v>
      </c>
      <c r="D167" s="42" t="s">
        <v>170</v>
      </c>
      <c r="E167" s="152">
        <v>30</v>
      </c>
      <c r="F167" s="153">
        <v>30</v>
      </c>
      <c r="G167" s="152">
        <v>10</v>
      </c>
      <c r="H167" s="153">
        <v>10</v>
      </c>
      <c r="I167" s="152">
        <v>4</v>
      </c>
      <c r="J167" s="153">
        <v>4</v>
      </c>
      <c r="K167" s="152">
        <v>31</v>
      </c>
      <c r="L167" s="153">
        <v>31</v>
      </c>
      <c r="M167" s="152">
        <v>24</v>
      </c>
      <c r="N167" s="153">
        <v>24</v>
      </c>
      <c r="O167" s="152">
        <v>11</v>
      </c>
      <c r="P167" s="153">
        <v>11</v>
      </c>
    </row>
    <row r="168" spans="1:16" ht="22.5" customHeight="1">
      <c r="A168" s="15"/>
      <c r="B168" s="1"/>
      <c r="C168" s="44">
        <v>15</v>
      </c>
      <c r="D168" s="42" t="s">
        <v>93</v>
      </c>
      <c r="E168" s="152">
        <v>17</v>
      </c>
      <c r="F168" s="153">
        <v>16</v>
      </c>
      <c r="G168" s="152">
        <v>16</v>
      </c>
      <c r="H168" s="153">
        <v>16</v>
      </c>
      <c r="I168" s="152">
        <v>19</v>
      </c>
      <c r="J168" s="153">
        <v>19</v>
      </c>
      <c r="K168" s="152">
        <v>16</v>
      </c>
      <c r="L168" s="153">
        <v>13</v>
      </c>
      <c r="M168" s="152">
        <v>16</v>
      </c>
      <c r="N168" s="153">
        <v>16</v>
      </c>
      <c r="O168" s="152">
        <v>27</v>
      </c>
      <c r="P168" s="153">
        <v>27</v>
      </c>
    </row>
    <row r="169" spans="1:16" ht="22.5" customHeight="1">
      <c r="A169" s="15"/>
      <c r="B169" s="1"/>
      <c r="C169" s="44">
        <v>16</v>
      </c>
      <c r="D169" s="121" t="s">
        <v>66</v>
      </c>
      <c r="E169" s="152">
        <v>47</v>
      </c>
      <c r="F169" s="153">
        <v>46</v>
      </c>
      <c r="G169" s="152">
        <v>21</v>
      </c>
      <c r="H169" s="153">
        <v>21</v>
      </c>
      <c r="I169" s="152">
        <v>22</v>
      </c>
      <c r="J169" s="153">
        <v>22</v>
      </c>
      <c r="K169" s="152">
        <v>30</v>
      </c>
      <c r="L169" s="153">
        <v>29</v>
      </c>
      <c r="M169" s="152">
        <v>21</v>
      </c>
      <c r="N169" s="153">
        <v>20</v>
      </c>
      <c r="O169" s="152">
        <v>20</v>
      </c>
      <c r="P169" s="153">
        <v>19</v>
      </c>
    </row>
    <row r="170" spans="1:16" ht="22.5" customHeight="1">
      <c r="A170" s="15"/>
      <c r="B170" s="1"/>
      <c r="C170" s="44">
        <v>17</v>
      </c>
      <c r="D170" s="42" t="s">
        <v>171</v>
      </c>
      <c r="E170" s="152">
        <v>20</v>
      </c>
      <c r="F170" s="153">
        <v>19</v>
      </c>
      <c r="G170" s="152">
        <v>20</v>
      </c>
      <c r="H170" s="153">
        <v>19</v>
      </c>
      <c r="I170" s="152">
        <v>32</v>
      </c>
      <c r="J170" s="153">
        <v>24</v>
      </c>
      <c r="K170" s="152">
        <v>38</v>
      </c>
      <c r="L170" s="153">
        <v>32</v>
      </c>
      <c r="M170" s="152">
        <v>29</v>
      </c>
      <c r="N170" s="153">
        <v>29</v>
      </c>
      <c r="O170" s="152">
        <v>16</v>
      </c>
      <c r="P170" s="153">
        <v>16</v>
      </c>
    </row>
    <row r="171" spans="1:16" ht="22.5" customHeight="1">
      <c r="A171" s="15"/>
      <c r="B171" s="1"/>
      <c r="C171" s="44">
        <v>18</v>
      </c>
      <c r="D171" s="42" t="s">
        <v>172</v>
      </c>
      <c r="E171" s="152">
        <v>0</v>
      </c>
      <c r="F171" s="153">
        <v>0</v>
      </c>
      <c r="G171" s="152">
        <v>0</v>
      </c>
      <c r="H171" s="153">
        <v>0</v>
      </c>
      <c r="I171" s="152">
        <v>0</v>
      </c>
      <c r="J171" s="153">
        <v>0</v>
      </c>
      <c r="K171" s="152">
        <v>0</v>
      </c>
      <c r="L171" s="153">
        <v>0</v>
      </c>
      <c r="M171" s="152">
        <v>0</v>
      </c>
      <c r="N171" s="153">
        <v>0</v>
      </c>
      <c r="O171" s="152">
        <v>0</v>
      </c>
      <c r="P171" s="153">
        <v>0</v>
      </c>
    </row>
    <row r="172" spans="1:16" ht="22.5" customHeight="1">
      <c r="A172" s="15"/>
      <c r="B172" s="1"/>
      <c r="C172" s="44">
        <v>19</v>
      </c>
      <c r="D172" s="42" t="s">
        <v>81</v>
      </c>
      <c r="E172" s="152">
        <v>26</v>
      </c>
      <c r="F172" s="153">
        <v>26</v>
      </c>
      <c r="G172" s="152">
        <v>48</v>
      </c>
      <c r="H172" s="153">
        <v>46</v>
      </c>
      <c r="I172" s="152">
        <v>42</v>
      </c>
      <c r="J172" s="153">
        <v>42</v>
      </c>
      <c r="K172" s="152">
        <v>42</v>
      </c>
      <c r="L172" s="153">
        <v>42</v>
      </c>
      <c r="M172" s="152">
        <v>54</v>
      </c>
      <c r="N172" s="153">
        <v>53</v>
      </c>
      <c r="O172" s="152">
        <v>45</v>
      </c>
      <c r="P172" s="153">
        <v>45</v>
      </c>
    </row>
    <row r="173" spans="1:16" ht="22.5" customHeight="1">
      <c r="A173" s="15"/>
      <c r="B173" s="1"/>
      <c r="C173" s="44">
        <v>20</v>
      </c>
      <c r="D173" s="42" t="s">
        <v>82</v>
      </c>
      <c r="E173" s="152">
        <v>42</v>
      </c>
      <c r="F173" s="153">
        <v>42</v>
      </c>
      <c r="G173" s="152">
        <v>7</v>
      </c>
      <c r="H173" s="153">
        <v>6</v>
      </c>
      <c r="I173" s="152">
        <v>18</v>
      </c>
      <c r="J173" s="153">
        <v>14</v>
      </c>
      <c r="K173" s="152">
        <v>27</v>
      </c>
      <c r="L173" s="153">
        <v>22</v>
      </c>
      <c r="M173" s="152">
        <v>17</v>
      </c>
      <c r="N173" s="153">
        <v>17</v>
      </c>
      <c r="O173" s="152">
        <v>13</v>
      </c>
      <c r="P173" s="153">
        <v>13</v>
      </c>
    </row>
    <row r="174" spans="1:16" ht="22.5" customHeight="1">
      <c r="A174" s="15" t="s">
        <v>39</v>
      </c>
      <c r="B174" s="1"/>
      <c r="C174" s="44">
        <v>22</v>
      </c>
      <c r="D174" s="42" t="s">
        <v>83</v>
      </c>
      <c r="E174" s="152">
        <v>45</v>
      </c>
      <c r="F174" s="153">
        <v>44</v>
      </c>
      <c r="G174" s="152">
        <v>49</v>
      </c>
      <c r="H174" s="153">
        <v>45</v>
      </c>
      <c r="I174" s="152">
        <v>45</v>
      </c>
      <c r="J174" s="153">
        <v>37</v>
      </c>
      <c r="K174" s="152">
        <v>32</v>
      </c>
      <c r="L174" s="153">
        <v>32</v>
      </c>
      <c r="M174" s="152">
        <v>34</v>
      </c>
      <c r="N174" s="153">
        <v>34</v>
      </c>
      <c r="O174" s="152">
        <v>45</v>
      </c>
      <c r="P174" s="153">
        <v>45</v>
      </c>
    </row>
    <row r="175" spans="1:16" ht="22.5" customHeight="1">
      <c r="A175" s="15"/>
      <c r="B175" s="1"/>
      <c r="C175" s="44">
        <v>23</v>
      </c>
      <c r="D175" s="42" t="s">
        <v>84</v>
      </c>
      <c r="E175" s="152">
        <v>14</v>
      </c>
      <c r="F175" s="153">
        <v>14</v>
      </c>
      <c r="G175" s="152">
        <v>16</v>
      </c>
      <c r="H175" s="153">
        <v>16</v>
      </c>
      <c r="I175" s="152">
        <v>14</v>
      </c>
      <c r="J175" s="153">
        <v>14</v>
      </c>
      <c r="K175" s="152">
        <v>12</v>
      </c>
      <c r="L175" s="153">
        <v>12</v>
      </c>
      <c r="M175" s="152">
        <v>7</v>
      </c>
      <c r="N175" s="153">
        <v>7</v>
      </c>
      <c r="O175" s="152">
        <v>21</v>
      </c>
      <c r="P175" s="153">
        <v>19</v>
      </c>
    </row>
    <row r="176" spans="1:16" ht="22.5" customHeight="1">
      <c r="A176" s="15"/>
      <c r="B176" s="1"/>
      <c r="C176" s="44">
        <v>24</v>
      </c>
      <c r="D176" s="42" t="s">
        <v>85</v>
      </c>
      <c r="E176" s="152">
        <v>23</v>
      </c>
      <c r="F176" s="153">
        <v>19</v>
      </c>
      <c r="G176" s="152">
        <v>29</v>
      </c>
      <c r="H176" s="153">
        <v>28</v>
      </c>
      <c r="I176" s="152">
        <v>17</v>
      </c>
      <c r="J176" s="153">
        <v>16</v>
      </c>
      <c r="K176" s="152">
        <v>24</v>
      </c>
      <c r="L176" s="153">
        <v>24</v>
      </c>
      <c r="M176" s="152">
        <v>11</v>
      </c>
      <c r="N176" s="153">
        <v>11</v>
      </c>
      <c r="O176" s="152">
        <v>14</v>
      </c>
      <c r="P176" s="153">
        <v>14</v>
      </c>
    </row>
    <row r="177" spans="1:16" ht="22.5" customHeight="1">
      <c r="A177" s="15"/>
      <c r="B177" s="1"/>
      <c r="C177" s="44">
        <v>25</v>
      </c>
      <c r="D177" s="42" t="s">
        <v>86</v>
      </c>
      <c r="E177" s="152">
        <v>89</v>
      </c>
      <c r="F177" s="153">
        <v>86</v>
      </c>
      <c r="G177" s="152">
        <v>62</v>
      </c>
      <c r="H177" s="153">
        <v>60</v>
      </c>
      <c r="I177" s="152">
        <v>82</v>
      </c>
      <c r="J177" s="153">
        <v>81</v>
      </c>
      <c r="K177" s="152">
        <v>112</v>
      </c>
      <c r="L177" s="153">
        <v>111</v>
      </c>
      <c r="M177" s="152">
        <v>89</v>
      </c>
      <c r="N177" s="153">
        <v>89</v>
      </c>
      <c r="O177" s="152">
        <v>93</v>
      </c>
      <c r="P177" s="153">
        <v>93</v>
      </c>
    </row>
    <row r="178" spans="1:16" ht="22.5" customHeight="1">
      <c r="A178" s="15"/>
      <c r="B178" s="1"/>
      <c r="C178" s="44">
        <v>26</v>
      </c>
      <c r="D178" s="42" t="s">
        <v>87</v>
      </c>
      <c r="E178" s="152">
        <v>142</v>
      </c>
      <c r="F178" s="153">
        <v>142</v>
      </c>
      <c r="G178" s="152">
        <v>98</v>
      </c>
      <c r="H178" s="153">
        <v>97</v>
      </c>
      <c r="I178" s="152">
        <v>127</v>
      </c>
      <c r="J178" s="153">
        <v>119</v>
      </c>
      <c r="K178" s="152">
        <v>134</v>
      </c>
      <c r="L178" s="153">
        <v>133</v>
      </c>
      <c r="M178" s="152">
        <v>121</v>
      </c>
      <c r="N178" s="153">
        <v>120</v>
      </c>
      <c r="O178" s="152">
        <v>162</v>
      </c>
      <c r="P178" s="153">
        <v>159</v>
      </c>
    </row>
    <row r="179" spans="1:16" ht="22.5" customHeight="1">
      <c r="A179" s="15"/>
      <c r="B179" s="1"/>
      <c r="C179" s="44">
        <v>27</v>
      </c>
      <c r="D179" s="42" t="s">
        <v>88</v>
      </c>
      <c r="E179" s="152">
        <v>248</v>
      </c>
      <c r="F179" s="153">
        <v>213</v>
      </c>
      <c r="G179" s="152">
        <v>155</v>
      </c>
      <c r="H179" s="153">
        <v>155</v>
      </c>
      <c r="I179" s="152">
        <v>193</v>
      </c>
      <c r="J179" s="153">
        <v>190</v>
      </c>
      <c r="K179" s="152">
        <v>177</v>
      </c>
      <c r="L179" s="153">
        <v>174</v>
      </c>
      <c r="M179" s="152">
        <v>227</v>
      </c>
      <c r="N179" s="153">
        <v>219</v>
      </c>
      <c r="O179" s="152">
        <v>199</v>
      </c>
      <c r="P179" s="153">
        <v>199</v>
      </c>
    </row>
    <row r="180" spans="1:16" ht="22.5" customHeight="1">
      <c r="A180" s="15"/>
      <c r="B180" s="1"/>
      <c r="C180" s="44">
        <v>28</v>
      </c>
      <c r="D180" s="42" t="s">
        <v>67</v>
      </c>
      <c r="E180" s="152">
        <v>258</v>
      </c>
      <c r="F180" s="153">
        <v>204</v>
      </c>
      <c r="G180" s="152">
        <v>163</v>
      </c>
      <c r="H180" s="153">
        <v>150</v>
      </c>
      <c r="I180" s="152">
        <v>117</v>
      </c>
      <c r="J180" s="153">
        <v>102</v>
      </c>
      <c r="K180" s="152">
        <v>167</v>
      </c>
      <c r="L180" s="153">
        <v>150</v>
      </c>
      <c r="M180" s="152">
        <v>144</v>
      </c>
      <c r="N180" s="153">
        <v>139</v>
      </c>
      <c r="O180" s="152">
        <v>136</v>
      </c>
      <c r="P180" s="153">
        <v>130</v>
      </c>
    </row>
    <row r="181" spans="1:16" ht="22.5" customHeight="1">
      <c r="A181" s="15"/>
      <c r="B181" s="1"/>
      <c r="C181" s="44">
        <v>29</v>
      </c>
      <c r="D181" s="42" t="s">
        <v>68</v>
      </c>
      <c r="E181" s="152">
        <v>285</v>
      </c>
      <c r="F181" s="153">
        <v>265</v>
      </c>
      <c r="G181" s="152">
        <v>179</v>
      </c>
      <c r="H181" s="153">
        <v>169</v>
      </c>
      <c r="I181" s="152">
        <v>124</v>
      </c>
      <c r="J181" s="153">
        <v>93</v>
      </c>
      <c r="K181" s="152">
        <v>205</v>
      </c>
      <c r="L181" s="153">
        <v>168</v>
      </c>
      <c r="M181" s="152">
        <v>178</v>
      </c>
      <c r="N181" s="153">
        <v>170</v>
      </c>
      <c r="O181" s="152">
        <v>147</v>
      </c>
      <c r="P181" s="153">
        <v>102</v>
      </c>
    </row>
    <row r="182" spans="1:16" ht="22.5" customHeight="1">
      <c r="A182" s="15"/>
      <c r="B182" s="1"/>
      <c r="C182" s="44">
        <v>30</v>
      </c>
      <c r="D182" s="42" t="s">
        <v>89</v>
      </c>
      <c r="E182" s="152">
        <v>58</v>
      </c>
      <c r="F182" s="153">
        <v>55</v>
      </c>
      <c r="G182" s="152">
        <v>104</v>
      </c>
      <c r="H182" s="153">
        <v>92</v>
      </c>
      <c r="I182" s="152">
        <v>83</v>
      </c>
      <c r="J182" s="153">
        <v>67</v>
      </c>
      <c r="K182" s="152">
        <v>100</v>
      </c>
      <c r="L182" s="153">
        <v>93</v>
      </c>
      <c r="M182" s="152">
        <v>102</v>
      </c>
      <c r="N182" s="153">
        <v>94</v>
      </c>
      <c r="O182" s="152">
        <v>46</v>
      </c>
      <c r="P182" s="153">
        <v>36</v>
      </c>
    </row>
    <row r="183" spans="1:16" ht="22.5" customHeight="1">
      <c r="A183" s="15"/>
      <c r="B183" s="1"/>
      <c r="C183" s="44">
        <v>31</v>
      </c>
      <c r="D183" s="42" t="s">
        <v>90</v>
      </c>
      <c r="E183" s="152">
        <v>25</v>
      </c>
      <c r="F183" s="153">
        <v>25</v>
      </c>
      <c r="G183" s="152">
        <v>57</v>
      </c>
      <c r="H183" s="153">
        <v>57</v>
      </c>
      <c r="I183" s="152">
        <v>74</v>
      </c>
      <c r="J183" s="153">
        <v>74</v>
      </c>
      <c r="K183" s="152">
        <v>82</v>
      </c>
      <c r="L183" s="153">
        <v>82</v>
      </c>
      <c r="M183" s="152">
        <v>60</v>
      </c>
      <c r="N183" s="153">
        <v>60</v>
      </c>
      <c r="O183" s="152">
        <v>56</v>
      </c>
      <c r="P183" s="153">
        <v>54</v>
      </c>
    </row>
    <row r="184" spans="1:16" ht="22.5" customHeight="1">
      <c r="A184" s="15"/>
      <c r="B184" s="2"/>
      <c r="C184" s="260" t="s">
        <v>146</v>
      </c>
      <c r="D184" s="261"/>
      <c r="E184" s="154">
        <v>51</v>
      </c>
      <c r="F184" s="155">
        <v>48</v>
      </c>
      <c r="G184" s="154">
        <v>9</v>
      </c>
      <c r="H184" s="155">
        <v>9</v>
      </c>
      <c r="I184" s="154">
        <v>26</v>
      </c>
      <c r="J184" s="155">
        <v>20</v>
      </c>
      <c r="K184" s="154">
        <v>30</v>
      </c>
      <c r="L184" s="155">
        <v>30</v>
      </c>
      <c r="M184" s="154">
        <v>43</v>
      </c>
      <c r="N184" s="155">
        <v>43</v>
      </c>
      <c r="O184" s="154">
        <v>34</v>
      </c>
      <c r="P184" s="155">
        <v>34</v>
      </c>
    </row>
    <row r="185" spans="1:16" ht="22.5" customHeight="1">
      <c r="A185" s="15" t="s">
        <v>22</v>
      </c>
      <c r="B185" s="40" t="s">
        <v>40</v>
      </c>
      <c r="C185" s="258" t="s">
        <v>41</v>
      </c>
      <c r="D185" s="259"/>
      <c r="E185" s="152">
        <v>4</v>
      </c>
      <c r="F185" s="153">
        <v>2</v>
      </c>
      <c r="G185" s="152">
        <v>10</v>
      </c>
      <c r="H185" s="153">
        <v>7</v>
      </c>
      <c r="I185" s="152">
        <v>4</v>
      </c>
      <c r="J185" s="153">
        <v>3</v>
      </c>
      <c r="K185" s="152">
        <v>8</v>
      </c>
      <c r="L185" s="153">
        <v>6</v>
      </c>
      <c r="M185" s="152">
        <v>9</v>
      </c>
      <c r="N185" s="153">
        <v>6</v>
      </c>
      <c r="O185" s="152">
        <v>5</v>
      </c>
      <c r="P185" s="153">
        <v>1</v>
      </c>
    </row>
    <row r="186" spans="1:16" ht="22.5" customHeight="1">
      <c r="A186" s="15"/>
      <c r="B186" s="40" t="s">
        <v>69</v>
      </c>
      <c r="C186" s="254" t="s">
        <v>70</v>
      </c>
      <c r="D186" s="255"/>
      <c r="E186" s="152">
        <v>276</v>
      </c>
      <c r="F186" s="153">
        <v>265</v>
      </c>
      <c r="G186" s="152">
        <v>226</v>
      </c>
      <c r="H186" s="153">
        <v>201</v>
      </c>
      <c r="I186" s="152">
        <v>125</v>
      </c>
      <c r="J186" s="153">
        <v>121</v>
      </c>
      <c r="K186" s="152">
        <v>137</v>
      </c>
      <c r="L186" s="153">
        <v>132</v>
      </c>
      <c r="M186" s="152">
        <v>247</v>
      </c>
      <c r="N186" s="153">
        <v>214</v>
      </c>
      <c r="O186" s="152">
        <v>215</v>
      </c>
      <c r="P186" s="153">
        <v>215</v>
      </c>
    </row>
    <row r="187" spans="1:16" ht="22.5" customHeight="1">
      <c r="A187" s="15"/>
      <c r="B187" s="40" t="s">
        <v>71</v>
      </c>
      <c r="C187" s="254" t="s">
        <v>72</v>
      </c>
      <c r="D187" s="255"/>
      <c r="E187" s="152">
        <v>640</v>
      </c>
      <c r="F187" s="153">
        <v>593</v>
      </c>
      <c r="G187" s="152">
        <v>405</v>
      </c>
      <c r="H187" s="153">
        <v>385</v>
      </c>
      <c r="I187" s="152">
        <v>419</v>
      </c>
      <c r="J187" s="153">
        <v>413</v>
      </c>
      <c r="K187" s="152">
        <v>580</v>
      </c>
      <c r="L187" s="153">
        <v>569</v>
      </c>
      <c r="M187" s="152">
        <v>503</v>
      </c>
      <c r="N187" s="153">
        <v>490</v>
      </c>
      <c r="O187" s="152">
        <v>442</v>
      </c>
      <c r="P187" s="153">
        <v>425</v>
      </c>
    </row>
    <row r="188" spans="1:16" ht="22.5" customHeight="1">
      <c r="A188" s="15"/>
      <c r="B188" s="40" t="s">
        <v>73</v>
      </c>
      <c r="C188" s="254" t="s">
        <v>62</v>
      </c>
      <c r="D188" s="255"/>
      <c r="E188" s="152">
        <v>1044</v>
      </c>
      <c r="F188" s="153">
        <v>871</v>
      </c>
      <c r="G188" s="152">
        <v>741</v>
      </c>
      <c r="H188" s="153">
        <v>717</v>
      </c>
      <c r="I188" s="152">
        <v>627</v>
      </c>
      <c r="J188" s="153">
        <v>622</v>
      </c>
      <c r="K188" s="152">
        <v>688</v>
      </c>
      <c r="L188" s="153">
        <v>674</v>
      </c>
      <c r="M188" s="152">
        <v>769</v>
      </c>
      <c r="N188" s="153">
        <v>752</v>
      </c>
      <c r="O188" s="152">
        <v>948</v>
      </c>
      <c r="P188" s="153">
        <v>890</v>
      </c>
    </row>
    <row r="189" spans="1:16" ht="22.5" customHeight="1">
      <c r="A189" s="15"/>
      <c r="B189" s="40" t="s">
        <v>74</v>
      </c>
      <c r="C189" s="254" t="s">
        <v>45</v>
      </c>
      <c r="D189" s="255"/>
      <c r="E189" s="152">
        <v>178</v>
      </c>
      <c r="F189" s="153">
        <v>150</v>
      </c>
      <c r="G189" s="152">
        <v>118</v>
      </c>
      <c r="H189" s="153">
        <v>77</v>
      </c>
      <c r="I189" s="152">
        <v>141</v>
      </c>
      <c r="J189" s="153">
        <v>91</v>
      </c>
      <c r="K189" s="152">
        <v>155</v>
      </c>
      <c r="L189" s="153">
        <v>98</v>
      </c>
      <c r="M189" s="152">
        <v>144</v>
      </c>
      <c r="N189" s="153">
        <v>93</v>
      </c>
      <c r="O189" s="152">
        <v>145</v>
      </c>
      <c r="P189" s="153">
        <v>90</v>
      </c>
    </row>
    <row r="190" spans="1:16" ht="22.5" customHeight="1">
      <c r="A190" s="15"/>
      <c r="B190" s="40" t="s">
        <v>75</v>
      </c>
      <c r="C190" s="254" t="s">
        <v>47</v>
      </c>
      <c r="D190" s="255"/>
      <c r="E190" s="152">
        <v>39</v>
      </c>
      <c r="F190" s="153">
        <v>31</v>
      </c>
      <c r="G190" s="152">
        <v>38</v>
      </c>
      <c r="H190" s="153">
        <v>37</v>
      </c>
      <c r="I190" s="152">
        <v>32</v>
      </c>
      <c r="J190" s="153">
        <v>30</v>
      </c>
      <c r="K190" s="152">
        <v>35</v>
      </c>
      <c r="L190" s="153">
        <v>35</v>
      </c>
      <c r="M190" s="152">
        <v>46</v>
      </c>
      <c r="N190" s="153">
        <v>46</v>
      </c>
      <c r="O190" s="152">
        <v>37</v>
      </c>
      <c r="P190" s="153">
        <v>36</v>
      </c>
    </row>
    <row r="191" spans="1:16" ht="22.5" customHeight="1">
      <c r="A191" s="15"/>
      <c r="B191" s="40" t="s">
        <v>76</v>
      </c>
      <c r="C191" s="254" t="s">
        <v>153</v>
      </c>
      <c r="D191" s="255"/>
      <c r="E191" s="152">
        <v>375</v>
      </c>
      <c r="F191" s="153">
        <v>284</v>
      </c>
      <c r="G191" s="152">
        <v>430</v>
      </c>
      <c r="H191" s="153">
        <v>316</v>
      </c>
      <c r="I191" s="152">
        <v>226</v>
      </c>
      <c r="J191" s="153">
        <v>213</v>
      </c>
      <c r="K191" s="152">
        <v>245</v>
      </c>
      <c r="L191" s="153">
        <v>199</v>
      </c>
      <c r="M191" s="152">
        <v>264</v>
      </c>
      <c r="N191" s="153">
        <v>264</v>
      </c>
      <c r="O191" s="152">
        <v>262</v>
      </c>
      <c r="P191" s="153">
        <v>231</v>
      </c>
    </row>
    <row r="192" spans="1:16" ht="22.5" customHeight="1">
      <c r="A192" s="15"/>
      <c r="B192" s="40" t="s">
        <v>155</v>
      </c>
      <c r="C192" s="254" t="s">
        <v>156</v>
      </c>
      <c r="D192" s="255"/>
      <c r="E192" s="152">
        <v>970</v>
      </c>
      <c r="F192" s="153">
        <v>951</v>
      </c>
      <c r="G192" s="152">
        <v>973</v>
      </c>
      <c r="H192" s="153">
        <v>959</v>
      </c>
      <c r="I192" s="152">
        <v>861</v>
      </c>
      <c r="J192" s="153">
        <v>798</v>
      </c>
      <c r="K192" s="152">
        <v>1055</v>
      </c>
      <c r="L192" s="153">
        <v>987</v>
      </c>
      <c r="M192" s="152">
        <v>1123</v>
      </c>
      <c r="N192" s="153">
        <v>1069</v>
      </c>
      <c r="O192" s="152">
        <v>845</v>
      </c>
      <c r="P192" s="153">
        <v>806</v>
      </c>
    </row>
    <row r="193" spans="1:16" ht="22.5" customHeight="1">
      <c r="A193" s="15"/>
      <c r="B193" s="40" t="s">
        <v>77</v>
      </c>
      <c r="C193" s="254" t="s">
        <v>158</v>
      </c>
      <c r="D193" s="255"/>
      <c r="E193" s="152">
        <v>72</v>
      </c>
      <c r="F193" s="153">
        <v>62</v>
      </c>
      <c r="G193" s="152">
        <v>71</v>
      </c>
      <c r="H193" s="153">
        <v>57</v>
      </c>
      <c r="I193" s="152">
        <v>82</v>
      </c>
      <c r="J193" s="153">
        <v>41</v>
      </c>
      <c r="K193" s="152">
        <v>103</v>
      </c>
      <c r="L193" s="153">
        <v>94</v>
      </c>
      <c r="M193" s="152">
        <v>97</v>
      </c>
      <c r="N193" s="153">
        <v>74</v>
      </c>
      <c r="O193" s="152">
        <v>73</v>
      </c>
      <c r="P193" s="153">
        <v>67</v>
      </c>
    </row>
    <row r="194" spans="1:16" ht="22.5" customHeight="1">
      <c r="A194" s="15"/>
      <c r="B194" s="40" t="s">
        <v>78</v>
      </c>
      <c r="C194" s="254" t="s">
        <v>160</v>
      </c>
      <c r="D194" s="255"/>
      <c r="E194" s="152">
        <v>44</v>
      </c>
      <c r="F194" s="153">
        <v>29</v>
      </c>
      <c r="G194" s="152">
        <v>84</v>
      </c>
      <c r="H194" s="153">
        <v>10</v>
      </c>
      <c r="I194" s="152">
        <v>16</v>
      </c>
      <c r="J194" s="153">
        <v>7</v>
      </c>
      <c r="K194" s="152">
        <v>35</v>
      </c>
      <c r="L194" s="153">
        <v>24</v>
      </c>
      <c r="M194" s="152">
        <v>67</v>
      </c>
      <c r="N194" s="153">
        <v>44</v>
      </c>
      <c r="O194" s="152">
        <v>47</v>
      </c>
      <c r="P194" s="153">
        <v>45</v>
      </c>
    </row>
    <row r="195" spans="1:16" ht="22.5" customHeight="1">
      <c r="A195" s="15"/>
      <c r="B195" s="40" t="s">
        <v>79</v>
      </c>
      <c r="C195" s="254" t="s">
        <v>162</v>
      </c>
      <c r="D195" s="255"/>
      <c r="E195" s="152">
        <v>3855</v>
      </c>
      <c r="F195" s="153">
        <v>2898</v>
      </c>
      <c r="G195" s="152">
        <v>2307</v>
      </c>
      <c r="H195" s="153">
        <v>1928</v>
      </c>
      <c r="I195" s="152">
        <v>1735</v>
      </c>
      <c r="J195" s="153">
        <v>1524</v>
      </c>
      <c r="K195" s="152">
        <v>1879</v>
      </c>
      <c r="L195" s="153">
        <v>1624</v>
      </c>
      <c r="M195" s="152">
        <v>1933</v>
      </c>
      <c r="N195" s="153">
        <v>1633</v>
      </c>
      <c r="O195" s="152">
        <v>2163</v>
      </c>
      <c r="P195" s="153">
        <v>1969</v>
      </c>
    </row>
    <row r="196" spans="1:16" ht="22.5" customHeight="1" thickBot="1">
      <c r="A196" s="18"/>
      <c r="B196" s="34" t="s">
        <v>80</v>
      </c>
      <c r="C196" s="34"/>
      <c r="D196" s="37"/>
      <c r="E196" s="156">
        <v>115</v>
      </c>
      <c r="F196" s="157">
        <v>91</v>
      </c>
      <c r="G196" s="156">
        <v>117</v>
      </c>
      <c r="H196" s="157">
        <v>52</v>
      </c>
      <c r="I196" s="156">
        <v>96</v>
      </c>
      <c r="J196" s="157">
        <v>27</v>
      </c>
      <c r="K196" s="156">
        <v>141</v>
      </c>
      <c r="L196" s="157">
        <v>54</v>
      </c>
      <c r="M196" s="156">
        <v>301</v>
      </c>
      <c r="N196" s="157">
        <v>198</v>
      </c>
      <c r="O196" s="156">
        <v>378</v>
      </c>
      <c r="P196" s="157">
        <v>298</v>
      </c>
    </row>
    <row r="197" spans="1:16" ht="22.5" customHeight="1" thickTop="1">
      <c r="A197" s="19"/>
      <c r="B197" s="45"/>
      <c r="C197" s="46" t="s">
        <v>179</v>
      </c>
      <c r="D197" s="47"/>
      <c r="E197" s="152">
        <v>5283</v>
      </c>
      <c r="F197" s="153">
        <v>4411</v>
      </c>
      <c r="G197" s="152">
        <v>3929</v>
      </c>
      <c r="H197" s="153">
        <v>3599</v>
      </c>
      <c r="I197" s="152">
        <v>3169</v>
      </c>
      <c r="J197" s="153">
        <v>2919</v>
      </c>
      <c r="K197" s="152">
        <v>3731</v>
      </c>
      <c r="L197" s="153">
        <v>3501</v>
      </c>
      <c r="M197" s="152">
        <v>4067</v>
      </c>
      <c r="N197" s="153">
        <v>3779</v>
      </c>
      <c r="O197" s="152">
        <v>4193</v>
      </c>
      <c r="P197" s="153">
        <v>3900</v>
      </c>
    </row>
    <row r="198" spans="1:16" ht="22.5" customHeight="1">
      <c r="A198" s="19" t="s">
        <v>49</v>
      </c>
      <c r="B198" s="4"/>
      <c r="C198" s="29" t="s">
        <v>50</v>
      </c>
      <c r="D198" s="16"/>
      <c r="E198" s="152">
        <v>2785</v>
      </c>
      <c r="F198" s="153">
        <v>2540</v>
      </c>
      <c r="G198" s="152">
        <v>2021</v>
      </c>
      <c r="H198" s="153">
        <v>1853</v>
      </c>
      <c r="I198" s="152">
        <v>1772</v>
      </c>
      <c r="J198" s="153">
        <v>1638</v>
      </c>
      <c r="K198" s="152">
        <v>2022</v>
      </c>
      <c r="L198" s="153">
        <v>1842</v>
      </c>
      <c r="M198" s="152">
        <v>2036</v>
      </c>
      <c r="N198" s="153">
        <v>1865</v>
      </c>
      <c r="O198" s="152">
        <v>2047</v>
      </c>
      <c r="P198" s="153">
        <v>1906</v>
      </c>
    </row>
    <row r="199" spans="1:16" ht="22.5" customHeight="1">
      <c r="A199" s="19" t="s">
        <v>51</v>
      </c>
      <c r="B199" s="4"/>
      <c r="C199" s="29" t="s">
        <v>52</v>
      </c>
      <c r="D199" s="16"/>
      <c r="E199" s="152">
        <v>1731</v>
      </c>
      <c r="F199" s="153">
        <v>1280</v>
      </c>
      <c r="G199" s="152">
        <v>1151</v>
      </c>
      <c r="H199" s="153">
        <v>865</v>
      </c>
      <c r="I199" s="152">
        <v>1076</v>
      </c>
      <c r="J199" s="153">
        <v>920</v>
      </c>
      <c r="K199" s="152">
        <v>1165</v>
      </c>
      <c r="L199" s="153">
        <v>944</v>
      </c>
      <c r="M199" s="152">
        <v>1246</v>
      </c>
      <c r="N199" s="153">
        <v>1087</v>
      </c>
      <c r="O199" s="152">
        <v>1195</v>
      </c>
      <c r="P199" s="153">
        <v>1058</v>
      </c>
    </row>
    <row r="200" spans="1:16" ht="22.5" customHeight="1">
      <c r="A200" s="19" t="s">
        <v>22</v>
      </c>
      <c r="B200" s="4"/>
      <c r="C200" s="29" t="s">
        <v>53</v>
      </c>
      <c r="D200" s="16"/>
      <c r="E200" s="152">
        <v>288</v>
      </c>
      <c r="F200" s="153">
        <v>265</v>
      </c>
      <c r="G200" s="152">
        <v>265</v>
      </c>
      <c r="H200" s="153">
        <v>206</v>
      </c>
      <c r="I200" s="152">
        <v>114</v>
      </c>
      <c r="J200" s="153">
        <v>82</v>
      </c>
      <c r="K200" s="152">
        <v>189</v>
      </c>
      <c r="L200" s="153">
        <v>167</v>
      </c>
      <c r="M200" s="152">
        <v>241</v>
      </c>
      <c r="N200" s="153">
        <v>215</v>
      </c>
      <c r="O200" s="152">
        <v>84</v>
      </c>
      <c r="P200" s="153">
        <v>79</v>
      </c>
    </row>
    <row r="201" spans="1:16" ht="22.5" customHeight="1">
      <c r="A201" s="19"/>
      <c r="B201" s="4"/>
      <c r="C201" s="29" t="s">
        <v>54</v>
      </c>
      <c r="D201" s="16"/>
      <c r="E201" s="152">
        <v>124</v>
      </c>
      <c r="F201" s="153">
        <v>120</v>
      </c>
      <c r="G201" s="152">
        <v>173</v>
      </c>
      <c r="H201" s="153">
        <v>127</v>
      </c>
      <c r="I201" s="152">
        <v>109</v>
      </c>
      <c r="J201" s="153">
        <v>93</v>
      </c>
      <c r="K201" s="152">
        <v>177</v>
      </c>
      <c r="L201" s="153">
        <v>133</v>
      </c>
      <c r="M201" s="152">
        <v>187</v>
      </c>
      <c r="N201" s="153">
        <v>164</v>
      </c>
      <c r="O201" s="152">
        <v>215</v>
      </c>
      <c r="P201" s="153">
        <v>192</v>
      </c>
    </row>
    <row r="202" spans="1:16" ht="22.5" customHeight="1">
      <c r="A202" s="20"/>
      <c r="B202" s="12"/>
      <c r="C202" s="48" t="s">
        <v>55</v>
      </c>
      <c r="D202" s="14"/>
      <c r="E202" s="154">
        <v>111</v>
      </c>
      <c r="F202" s="155">
        <v>101</v>
      </c>
      <c r="G202" s="154">
        <v>171</v>
      </c>
      <c r="H202" s="155">
        <v>163</v>
      </c>
      <c r="I202" s="154">
        <v>175</v>
      </c>
      <c r="J202" s="155">
        <v>140</v>
      </c>
      <c r="K202" s="154">
        <v>79</v>
      </c>
      <c r="L202" s="155">
        <v>70</v>
      </c>
      <c r="M202" s="154">
        <v>142</v>
      </c>
      <c r="N202" s="155">
        <v>127</v>
      </c>
      <c r="O202" s="154">
        <v>127</v>
      </c>
      <c r="P202" s="155">
        <v>123</v>
      </c>
    </row>
    <row r="203" spans="5:6" ht="22.5" customHeight="1">
      <c r="E203" s="60"/>
      <c r="F203" s="60"/>
    </row>
    <row r="204" spans="1:16" ht="22.5" customHeight="1">
      <c r="A204" s="2" t="s">
        <v>91</v>
      </c>
      <c r="B204" s="1"/>
      <c r="C204" s="1"/>
      <c r="D204" s="1"/>
      <c r="E204" s="119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</row>
    <row r="205" spans="1:16" ht="22.5" customHeight="1">
      <c r="A205" s="4"/>
      <c r="B205" s="5"/>
      <c r="C205" s="5"/>
      <c r="D205" s="6" t="s">
        <v>11</v>
      </c>
      <c r="E205" s="158" t="s">
        <v>13</v>
      </c>
      <c r="F205" s="159"/>
      <c r="G205" s="158" t="s">
        <v>14</v>
      </c>
      <c r="H205" s="159"/>
      <c r="I205" s="158" t="s">
        <v>15</v>
      </c>
      <c r="J205" s="159"/>
      <c r="K205" s="158" t="s">
        <v>16</v>
      </c>
      <c r="L205" s="159"/>
      <c r="M205" s="158" t="s">
        <v>17</v>
      </c>
      <c r="N205" s="159"/>
      <c r="O205" s="158" t="s">
        <v>18</v>
      </c>
      <c r="P205" s="159"/>
    </row>
    <row r="206" spans="1:16" ht="22.5" customHeight="1">
      <c r="A206" s="7" t="s">
        <v>36</v>
      </c>
      <c r="B206" s="8"/>
      <c r="C206" s="8"/>
      <c r="D206" s="9"/>
      <c r="E206" s="63" t="s">
        <v>12</v>
      </c>
      <c r="F206" s="64" t="s">
        <v>34</v>
      </c>
      <c r="G206" s="63" t="s">
        <v>12</v>
      </c>
      <c r="H206" s="64" t="s">
        <v>34</v>
      </c>
      <c r="I206" s="63" t="s">
        <v>12</v>
      </c>
      <c r="J206" s="64" t="s">
        <v>34</v>
      </c>
      <c r="K206" s="63" t="s">
        <v>12</v>
      </c>
      <c r="L206" s="64" t="s">
        <v>34</v>
      </c>
      <c r="M206" s="63" t="s">
        <v>12</v>
      </c>
      <c r="N206" s="64" t="s">
        <v>34</v>
      </c>
      <c r="O206" s="63" t="s">
        <v>12</v>
      </c>
      <c r="P206" s="64" t="s">
        <v>34</v>
      </c>
    </row>
    <row r="207" spans="1:16" ht="22.5" customHeight="1">
      <c r="A207" s="4"/>
      <c r="B207" s="11"/>
      <c r="C207" s="11"/>
      <c r="D207" s="160" t="s">
        <v>64</v>
      </c>
      <c r="E207" s="152">
        <v>3475</v>
      </c>
      <c r="F207" s="161">
        <v>3144</v>
      </c>
      <c r="G207" s="152">
        <v>3485</v>
      </c>
      <c r="H207" s="161">
        <v>3042</v>
      </c>
      <c r="I207" s="152">
        <v>3246</v>
      </c>
      <c r="J207" s="161">
        <v>2900</v>
      </c>
      <c r="K207" s="152">
        <v>3268</v>
      </c>
      <c r="L207" s="161">
        <v>2937</v>
      </c>
      <c r="M207" s="152">
        <v>3374</v>
      </c>
      <c r="N207" s="161">
        <v>3049</v>
      </c>
      <c r="O207" s="152">
        <v>3748</v>
      </c>
      <c r="P207" s="161">
        <v>3396</v>
      </c>
    </row>
    <row r="208" spans="1:16" ht="22.5" customHeight="1">
      <c r="A208" s="12"/>
      <c r="B208" s="13"/>
      <c r="C208" s="13"/>
      <c r="D208" s="162" t="s">
        <v>180</v>
      </c>
      <c r="E208" s="154">
        <f>IF((E209+E210+E211+E212+E236+E237+E238+E239+E240+E241+E242++E243+E244+E245+E246+E247)=SUM(E248:E253),SUM(E248:E253),"ERROR")</f>
        <v>3642</v>
      </c>
      <c r="F208" s="154">
        <f>IF((F209+F210+F211+F212+F236+F237+F238+F239+F240+F241+F242++F243+F244+F245+F246+F247)=SUM(F248:F253),SUM(F248:F253),"ERROR")</f>
        <v>3406</v>
      </c>
      <c r="G208" s="154">
        <f>IF((G209+G210+G211+G212+G236+G237+G238+G239+G240+G241+G242++G243+G244+G245+G246+G247)=SUM(G248:G253),SUM(G248:G253),"ERROR")</f>
        <v>3439</v>
      </c>
      <c r="H208" s="154">
        <f aca="true" t="shared" si="96" ref="H208:P208">IF((H209+H210+H211+H212+H236+H237+H238+H239+H240+H241+H242++H243+H244+H245+H246+H247)=SUM(H248:H253),SUM(H248:H253),"ERROR")</f>
        <v>3108</v>
      </c>
      <c r="I208" s="154">
        <f t="shared" si="96"/>
        <v>3401</v>
      </c>
      <c r="J208" s="154">
        <f t="shared" si="96"/>
        <v>2849</v>
      </c>
      <c r="K208" s="154">
        <f t="shared" si="96"/>
        <v>3597</v>
      </c>
      <c r="L208" s="154">
        <f t="shared" si="96"/>
        <v>3180</v>
      </c>
      <c r="M208" s="154">
        <f t="shared" si="96"/>
        <v>3887</v>
      </c>
      <c r="N208" s="154">
        <f t="shared" si="96"/>
        <v>3573</v>
      </c>
      <c r="O208" s="154">
        <f t="shared" si="96"/>
        <v>3589</v>
      </c>
      <c r="P208" s="154">
        <f t="shared" si="96"/>
        <v>3034</v>
      </c>
    </row>
    <row r="209" spans="1:16" ht="22.5" customHeight="1">
      <c r="A209" s="15"/>
      <c r="B209" s="4" t="s">
        <v>173</v>
      </c>
      <c r="C209" s="11"/>
      <c r="D209" s="16"/>
      <c r="E209" s="152">
        <v>19</v>
      </c>
      <c r="F209" s="153">
        <v>13</v>
      </c>
      <c r="G209" s="152">
        <v>89</v>
      </c>
      <c r="H209" s="153">
        <v>35</v>
      </c>
      <c r="I209" s="152">
        <v>6</v>
      </c>
      <c r="J209" s="153">
        <v>5</v>
      </c>
      <c r="K209" s="152">
        <v>9</v>
      </c>
      <c r="L209" s="153">
        <v>4</v>
      </c>
      <c r="M209" s="152">
        <v>31</v>
      </c>
      <c r="N209" s="153">
        <v>29</v>
      </c>
      <c r="O209" s="152">
        <v>21</v>
      </c>
      <c r="P209" s="153">
        <v>20</v>
      </c>
    </row>
    <row r="210" spans="1:16" ht="22.5" customHeight="1">
      <c r="A210" s="19"/>
      <c r="B210" s="32" t="s">
        <v>174</v>
      </c>
      <c r="C210" s="11"/>
      <c r="D210" s="16"/>
      <c r="E210" s="152">
        <v>0</v>
      </c>
      <c r="F210" s="153">
        <v>0</v>
      </c>
      <c r="G210" s="152">
        <v>0</v>
      </c>
      <c r="H210" s="153">
        <v>0</v>
      </c>
      <c r="I210" s="152">
        <v>0</v>
      </c>
      <c r="J210" s="153">
        <v>0</v>
      </c>
      <c r="K210" s="152">
        <v>1</v>
      </c>
      <c r="L210" s="153">
        <v>0</v>
      </c>
      <c r="M210" s="152">
        <v>0</v>
      </c>
      <c r="N210" s="153">
        <v>0</v>
      </c>
      <c r="O210" s="152">
        <v>0</v>
      </c>
      <c r="P210" s="153">
        <v>0</v>
      </c>
    </row>
    <row r="211" spans="1:16" ht="22.5" customHeight="1">
      <c r="A211" s="19"/>
      <c r="B211" s="4" t="s">
        <v>175</v>
      </c>
      <c r="C211" s="1"/>
      <c r="D211" s="16"/>
      <c r="E211" s="152">
        <v>44</v>
      </c>
      <c r="F211" s="153">
        <v>43</v>
      </c>
      <c r="G211" s="152">
        <v>53</v>
      </c>
      <c r="H211" s="153">
        <v>51</v>
      </c>
      <c r="I211" s="152">
        <v>44</v>
      </c>
      <c r="J211" s="153">
        <v>40</v>
      </c>
      <c r="K211" s="152">
        <v>58</v>
      </c>
      <c r="L211" s="153">
        <v>55</v>
      </c>
      <c r="M211" s="152">
        <v>42</v>
      </c>
      <c r="N211" s="153">
        <v>39</v>
      </c>
      <c r="O211" s="152">
        <v>42</v>
      </c>
      <c r="P211" s="153">
        <v>42</v>
      </c>
    </row>
    <row r="212" spans="1:16" ht="22.5" customHeight="1">
      <c r="A212" s="15"/>
      <c r="B212" s="2" t="s">
        <v>176</v>
      </c>
      <c r="C212" s="2"/>
      <c r="D212" s="14"/>
      <c r="E212" s="154">
        <f>SUM(E213:E235)</f>
        <v>383</v>
      </c>
      <c r="F212" s="155">
        <f aca="true" t="shared" si="97" ref="F212:P212">SUM(F213:F235)</f>
        <v>347</v>
      </c>
      <c r="G212" s="154">
        <f t="shared" si="97"/>
        <v>330</v>
      </c>
      <c r="H212" s="155">
        <f t="shared" si="97"/>
        <v>291</v>
      </c>
      <c r="I212" s="154">
        <f t="shared" si="97"/>
        <v>332</v>
      </c>
      <c r="J212" s="155">
        <f t="shared" si="97"/>
        <v>303</v>
      </c>
      <c r="K212" s="154">
        <f t="shared" si="97"/>
        <v>387</v>
      </c>
      <c r="L212" s="155">
        <f t="shared" si="97"/>
        <v>351</v>
      </c>
      <c r="M212" s="154">
        <f t="shared" si="97"/>
        <v>374</v>
      </c>
      <c r="N212" s="155">
        <f t="shared" si="97"/>
        <v>344</v>
      </c>
      <c r="O212" s="154">
        <f t="shared" si="97"/>
        <v>477</v>
      </c>
      <c r="P212" s="155">
        <f t="shared" si="97"/>
        <v>393</v>
      </c>
    </row>
    <row r="213" spans="1:16" ht="22.5" customHeight="1">
      <c r="A213" s="15"/>
      <c r="B213" s="1"/>
      <c r="C213" s="128" t="s">
        <v>65</v>
      </c>
      <c r="D213" s="42" t="s">
        <v>166</v>
      </c>
      <c r="E213" s="152">
        <v>139</v>
      </c>
      <c r="F213" s="153">
        <v>128</v>
      </c>
      <c r="G213" s="152">
        <v>128</v>
      </c>
      <c r="H213" s="153">
        <v>109</v>
      </c>
      <c r="I213" s="152">
        <v>113</v>
      </c>
      <c r="J213" s="153">
        <v>98</v>
      </c>
      <c r="K213" s="152">
        <v>109</v>
      </c>
      <c r="L213" s="153">
        <v>98</v>
      </c>
      <c r="M213" s="152">
        <v>143</v>
      </c>
      <c r="N213" s="153">
        <v>127</v>
      </c>
      <c r="O213" s="152">
        <v>124</v>
      </c>
      <c r="P213" s="153">
        <v>110</v>
      </c>
    </row>
    <row r="214" spans="1:16" ht="22.5" customHeight="1">
      <c r="A214" s="15"/>
      <c r="B214" s="1"/>
      <c r="C214" s="44">
        <v>10</v>
      </c>
      <c r="D214" s="42" t="s">
        <v>167</v>
      </c>
      <c r="E214" s="152">
        <v>4</v>
      </c>
      <c r="F214" s="153">
        <v>4</v>
      </c>
      <c r="G214" s="152">
        <v>2</v>
      </c>
      <c r="H214" s="153">
        <v>2</v>
      </c>
      <c r="I214" s="152">
        <v>2</v>
      </c>
      <c r="J214" s="153">
        <v>0</v>
      </c>
      <c r="K214" s="152">
        <v>4</v>
      </c>
      <c r="L214" s="153">
        <v>2</v>
      </c>
      <c r="M214" s="152">
        <v>2</v>
      </c>
      <c r="N214" s="153">
        <v>1</v>
      </c>
      <c r="O214" s="152">
        <v>7</v>
      </c>
      <c r="P214" s="153">
        <v>3</v>
      </c>
    </row>
    <row r="215" spans="1:16" ht="22.5" customHeight="1">
      <c r="A215" s="15"/>
      <c r="B215" s="1"/>
      <c r="C215" s="44">
        <v>11</v>
      </c>
      <c r="D215" s="42" t="s">
        <v>92</v>
      </c>
      <c r="E215" s="152">
        <v>15</v>
      </c>
      <c r="F215" s="153">
        <v>15</v>
      </c>
      <c r="G215" s="152">
        <v>1</v>
      </c>
      <c r="H215" s="153">
        <v>1</v>
      </c>
      <c r="I215" s="152">
        <v>10</v>
      </c>
      <c r="J215" s="153">
        <v>10</v>
      </c>
      <c r="K215" s="152">
        <v>3</v>
      </c>
      <c r="L215" s="153">
        <v>3</v>
      </c>
      <c r="M215" s="152">
        <v>16</v>
      </c>
      <c r="N215" s="153">
        <v>16</v>
      </c>
      <c r="O215" s="152">
        <v>10</v>
      </c>
      <c r="P215" s="153">
        <v>10</v>
      </c>
    </row>
    <row r="216" spans="1:16" ht="22.5" customHeight="1">
      <c r="A216" s="15" t="s">
        <v>38</v>
      </c>
      <c r="B216" s="1"/>
      <c r="C216" s="44">
        <v>12</v>
      </c>
      <c r="D216" s="43" t="s">
        <v>168</v>
      </c>
      <c r="E216" s="152">
        <v>45</v>
      </c>
      <c r="F216" s="153">
        <v>45</v>
      </c>
      <c r="G216" s="152">
        <v>50</v>
      </c>
      <c r="H216" s="153">
        <v>50</v>
      </c>
      <c r="I216" s="152">
        <v>17</v>
      </c>
      <c r="J216" s="153">
        <v>17</v>
      </c>
      <c r="K216" s="152">
        <v>53</v>
      </c>
      <c r="L216" s="153">
        <v>53</v>
      </c>
      <c r="M216" s="152">
        <v>30</v>
      </c>
      <c r="N216" s="153">
        <v>30</v>
      </c>
      <c r="O216" s="152">
        <v>47</v>
      </c>
      <c r="P216" s="153">
        <v>47</v>
      </c>
    </row>
    <row r="217" spans="1:16" ht="22.5" customHeight="1">
      <c r="A217" s="15"/>
      <c r="B217" s="1"/>
      <c r="C217" s="44">
        <v>13</v>
      </c>
      <c r="D217" s="42" t="s">
        <v>169</v>
      </c>
      <c r="E217" s="152">
        <v>4</v>
      </c>
      <c r="F217" s="153">
        <v>3</v>
      </c>
      <c r="G217" s="152">
        <v>1</v>
      </c>
      <c r="H217" s="153">
        <v>1</v>
      </c>
      <c r="I217" s="152">
        <v>4</v>
      </c>
      <c r="J217" s="153">
        <v>4</v>
      </c>
      <c r="K217" s="152">
        <v>0</v>
      </c>
      <c r="L217" s="153">
        <v>0</v>
      </c>
      <c r="M217" s="152">
        <v>7</v>
      </c>
      <c r="N217" s="153">
        <v>7</v>
      </c>
      <c r="O217" s="152">
        <v>5</v>
      </c>
      <c r="P217" s="153">
        <v>5</v>
      </c>
    </row>
    <row r="218" spans="1:16" ht="22.5" customHeight="1">
      <c r="A218" s="15"/>
      <c r="B218" s="1"/>
      <c r="C218" s="44">
        <v>14</v>
      </c>
      <c r="D218" s="42" t="s">
        <v>170</v>
      </c>
      <c r="E218" s="152">
        <v>4</v>
      </c>
      <c r="F218" s="153">
        <v>4</v>
      </c>
      <c r="G218" s="152">
        <v>0</v>
      </c>
      <c r="H218" s="153">
        <v>0</v>
      </c>
      <c r="I218" s="152">
        <v>5</v>
      </c>
      <c r="J218" s="153">
        <v>5</v>
      </c>
      <c r="K218" s="152">
        <v>0</v>
      </c>
      <c r="L218" s="153">
        <v>0</v>
      </c>
      <c r="M218" s="152">
        <v>0</v>
      </c>
      <c r="N218" s="153">
        <v>0</v>
      </c>
      <c r="O218" s="152">
        <v>4</v>
      </c>
      <c r="P218" s="153">
        <v>4</v>
      </c>
    </row>
    <row r="219" spans="1:16" ht="22.5" customHeight="1">
      <c r="A219" s="15"/>
      <c r="B219" s="1"/>
      <c r="C219" s="44">
        <v>15</v>
      </c>
      <c r="D219" s="42" t="s">
        <v>93</v>
      </c>
      <c r="E219" s="152">
        <v>8</v>
      </c>
      <c r="F219" s="153">
        <v>8</v>
      </c>
      <c r="G219" s="152">
        <v>7</v>
      </c>
      <c r="H219" s="153">
        <v>7</v>
      </c>
      <c r="I219" s="152">
        <v>3</v>
      </c>
      <c r="J219" s="153">
        <v>3</v>
      </c>
      <c r="K219" s="152">
        <v>6</v>
      </c>
      <c r="L219" s="153">
        <v>6</v>
      </c>
      <c r="M219" s="152">
        <v>5</v>
      </c>
      <c r="N219" s="153">
        <v>5</v>
      </c>
      <c r="O219" s="152">
        <v>9</v>
      </c>
      <c r="P219" s="153">
        <v>9</v>
      </c>
    </row>
    <row r="220" spans="1:16" ht="22.5" customHeight="1">
      <c r="A220" s="15"/>
      <c r="B220" s="1"/>
      <c r="C220" s="44">
        <v>16</v>
      </c>
      <c r="D220" s="121" t="s">
        <v>66</v>
      </c>
      <c r="E220" s="152">
        <v>9</v>
      </c>
      <c r="F220" s="153">
        <v>9</v>
      </c>
      <c r="G220" s="152">
        <v>4</v>
      </c>
      <c r="H220" s="153">
        <v>4</v>
      </c>
      <c r="I220" s="152">
        <v>6</v>
      </c>
      <c r="J220" s="153">
        <v>6</v>
      </c>
      <c r="K220" s="152">
        <v>7</v>
      </c>
      <c r="L220" s="153">
        <v>7</v>
      </c>
      <c r="M220" s="152">
        <v>4</v>
      </c>
      <c r="N220" s="153">
        <v>4</v>
      </c>
      <c r="O220" s="152">
        <v>31</v>
      </c>
      <c r="P220" s="153">
        <v>9</v>
      </c>
    </row>
    <row r="221" spans="1:16" ht="22.5" customHeight="1">
      <c r="A221" s="15"/>
      <c r="B221" s="1"/>
      <c r="C221" s="44">
        <v>17</v>
      </c>
      <c r="D221" s="42" t="s">
        <v>171</v>
      </c>
      <c r="E221" s="152">
        <v>3</v>
      </c>
      <c r="F221" s="153">
        <v>3</v>
      </c>
      <c r="G221" s="152">
        <v>2</v>
      </c>
      <c r="H221" s="153">
        <v>1</v>
      </c>
      <c r="I221" s="152">
        <v>1</v>
      </c>
      <c r="J221" s="153">
        <v>1</v>
      </c>
      <c r="K221" s="152">
        <v>3</v>
      </c>
      <c r="L221" s="153">
        <v>2</v>
      </c>
      <c r="M221" s="152">
        <v>3</v>
      </c>
      <c r="N221" s="153">
        <v>3</v>
      </c>
      <c r="O221" s="152">
        <v>9</v>
      </c>
      <c r="P221" s="153">
        <v>9</v>
      </c>
    </row>
    <row r="222" spans="1:16" ht="22.5" customHeight="1">
      <c r="A222" s="15"/>
      <c r="B222" s="1"/>
      <c r="C222" s="44">
        <v>18</v>
      </c>
      <c r="D222" s="42" t="s">
        <v>172</v>
      </c>
      <c r="E222" s="152">
        <v>0</v>
      </c>
      <c r="F222" s="153">
        <v>0</v>
      </c>
      <c r="G222" s="152">
        <v>0</v>
      </c>
      <c r="H222" s="153">
        <v>0</v>
      </c>
      <c r="I222" s="152">
        <v>1</v>
      </c>
      <c r="J222" s="153">
        <v>1</v>
      </c>
      <c r="K222" s="152">
        <v>0</v>
      </c>
      <c r="L222" s="153">
        <v>0</v>
      </c>
      <c r="M222" s="152">
        <v>0</v>
      </c>
      <c r="N222" s="153">
        <v>0</v>
      </c>
      <c r="O222" s="152">
        <v>0</v>
      </c>
      <c r="P222" s="153">
        <v>0</v>
      </c>
    </row>
    <row r="223" spans="1:16" ht="22.5" customHeight="1">
      <c r="A223" s="15"/>
      <c r="B223" s="1"/>
      <c r="C223" s="44">
        <v>19</v>
      </c>
      <c r="D223" s="42" t="s">
        <v>81</v>
      </c>
      <c r="E223" s="152">
        <v>14</v>
      </c>
      <c r="F223" s="153">
        <v>12</v>
      </c>
      <c r="G223" s="152">
        <v>6</v>
      </c>
      <c r="H223" s="153">
        <v>3</v>
      </c>
      <c r="I223" s="152">
        <v>9</v>
      </c>
      <c r="J223" s="153">
        <v>9</v>
      </c>
      <c r="K223" s="152">
        <v>28</v>
      </c>
      <c r="L223" s="153">
        <v>23</v>
      </c>
      <c r="M223" s="152">
        <v>11</v>
      </c>
      <c r="N223" s="153">
        <v>8</v>
      </c>
      <c r="O223" s="152">
        <v>36</v>
      </c>
      <c r="P223" s="153">
        <v>30</v>
      </c>
    </row>
    <row r="224" spans="1:16" ht="22.5" customHeight="1">
      <c r="A224" s="15"/>
      <c r="B224" s="1"/>
      <c r="C224" s="44">
        <v>20</v>
      </c>
      <c r="D224" s="42" t="s">
        <v>82</v>
      </c>
      <c r="E224" s="152">
        <v>5</v>
      </c>
      <c r="F224" s="153">
        <v>1</v>
      </c>
      <c r="G224" s="152">
        <v>1</v>
      </c>
      <c r="H224" s="153">
        <v>1</v>
      </c>
      <c r="I224" s="152">
        <v>5</v>
      </c>
      <c r="J224" s="153">
        <v>1</v>
      </c>
      <c r="K224" s="152">
        <v>9</v>
      </c>
      <c r="L224" s="153">
        <v>5</v>
      </c>
      <c r="M224" s="152">
        <v>2</v>
      </c>
      <c r="N224" s="153">
        <v>2</v>
      </c>
      <c r="O224" s="152">
        <v>4</v>
      </c>
      <c r="P224" s="153">
        <v>4</v>
      </c>
    </row>
    <row r="225" spans="1:16" ht="22.5" customHeight="1">
      <c r="A225" s="15" t="s">
        <v>39</v>
      </c>
      <c r="B225" s="1"/>
      <c r="C225" s="44">
        <v>22</v>
      </c>
      <c r="D225" s="42" t="s">
        <v>83</v>
      </c>
      <c r="E225" s="152">
        <v>4</v>
      </c>
      <c r="F225" s="153">
        <v>4</v>
      </c>
      <c r="G225" s="152">
        <v>10</v>
      </c>
      <c r="H225" s="153">
        <v>9</v>
      </c>
      <c r="I225" s="152">
        <v>11</v>
      </c>
      <c r="J225" s="153">
        <v>11</v>
      </c>
      <c r="K225" s="152">
        <v>1</v>
      </c>
      <c r="L225" s="153">
        <v>1</v>
      </c>
      <c r="M225" s="152">
        <v>7</v>
      </c>
      <c r="N225" s="153">
        <v>6</v>
      </c>
      <c r="O225" s="152">
        <v>13</v>
      </c>
      <c r="P225" s="153">
        <v>13</v>
      </c>
    </row>
    <row r="226" spans="1:16" ht="22.5" customHeight="1">
      <c r="A226" s="15"/>
      <c r="B226" s="1"/>
      <c r="C226" s="44">
        <v>23</v>
      </c>
      <c r="D226" s="42" t="s">
        <v>84</v>
      </c>
      <c r="E226" s="152">
        <v>0</v>
      </c>
      <c r="F226" s="153">
        <v>0</v>
      </c>
      <c r="G226" s="152">
        <v>0</v>
      </c>
      <c r="H226" s="153">
        <v>0</v>
      </c>
      <c r="I226" s="152">
        <v>2</v>
      </c>
      <c r="J226" s="153">
        <v>2</v>
      </c>
      <c r="K226" s="152">
        <v>2</v>
      </c>
      <c r="L226" s="153">
        <v>2</v>
      </c>
      <c r="M226" s="152">
        <v>0</v>
      </c>
      <c r="N226" s="153">
        <v>0</v>
      </c>
      <c r="O226" s="152">
        <v>0</v>
      </c>
      <c r="P226" s="153">
        <v>0</v>
      </c>
    </row>
    <row r="227" spans="1:16" ht="22.5" customHeight="1">
      <c r="A227" s="15"/>
      <c r="B227" s="1"/>
      <c r="C227" s="44">
        <v>24</v>
      </c>
      <c r="D227" s="42" t="s">
        <v>85</v>
      </c>
      <c r="E227" s="152">
        <v>3</v>
      </c>
      <c r="F227" s="153">
        <v>3</v>
      </c>
      <c r="G227" s="152">
        <v>1</v>
      </c>
      <c r="H227" s="153">
        <v>1</v>
      </c>
      <c r="I227" s="152">
        <v>4</v>
      </c>
      <c r="J227" s="153">
        <v>3</v>
      </c>
      <c r="K227" s="152">
        <v>0</v>
      </c>
      <c r="L227" s="153">
        <v>0</v>
      </c>
      <c r="M227" s="152">
        <v>0</v>
      </c>
      <c r="N227" s="153">
        <v>0</v>
      </c>
      <c r="O227" s="152">
        <v>5</v>
      </c>
      <c r="P227" s="153">
        <v>5</v>
      </c>
    </row>
    <row r="228" spans="1:16" ht="22.5" customHeight="1">
      <c r="A228" s="15"/>
      <c r="B228" s="1"/>
      <c r="C228" s="44">
        <v>25</v>
      </c>
      <c r="D228" s="42" t="s">
        <v>86</v>
      </c>
      <c r="E228" s="152">
        <v>7</v>
      </c>
      <c r="F228" s="153">
        <v>7</v>
      </c>
      <c r="G228" s="152">
        <v>8</v>
      </c>
      <c r="H228" s="153">
        <v>4</v>
      </c>
      <c r="I228" s="152">
        <v>4</v>
      </c>
      <c r="J228" s="153">
        <v>4</v>
      </c>
      <c r="K228" s="152">
        <v>7</v>
      </c>
      <c r="L228" s="153">
        <v>7</v>
      </c>
      <c r="M228" s="152">
        <v>15</v>
      </c>
      <c r="N228" s="153">
        <v>15</v>
      </c>
      <c r="O228" s="152">
        <v>12</v>
      </c>
      <c r="P228" s="153">
        <v>12</v>
      </c>
    </row>
    <row r="229" spans="1:16" ht="22.5" customHeight="1">
      <c r="A229" s="15"/>
      <c r="B229" s="1"/>
      <c r="C229" s="44">
        <v>26</v>
      </c>
      <c r="D229" s="42" t="s">
        <v>87</v>
      </c>
      <c r="E229" s="152">
        <v>12</v>
      </c>
      <c r="F229" s="153">
        <v>9</v>
      </c>
      <c r="G229" s="152">
        <v>13</v>
      </c>
      <c r="H229" s="153">
        <v>13</v>
      </c>
      <c r="I229" s="152">
        <v>11</v>
      </c>
      <c r="J229" s="153">
        <v>9</v>
      </c>
      <c r="K229" s="152">
        <v>11</v>
      </c>
      <c r="L229" s="153">
        <v>11</v>
      </c>
      <c r="M229" s="152">
        <v>15</v>
      </c>
      <c r="N229" s="153">
        <v>15</v>
      </c>
      <c r="O229" s="152">
        <v>17</v>
      </c>
      <c r="P229" s="153">
        <v>16</v>
      </c>
    </row>
    <row r="230" spans="1:16" ht="22.5" customHeight="1">
      <c r="A230" s="15"/>
      <c r="B230" s="1"/>
      <c r="C230" s="44">
        <v>27</v>
      </c>
      <c r="D230" s="42" t="s">
        <v>88</v>
      </c>
      <c r="E230" s="152">
        <v>22</v>
      </c>
      <c r="F230" s="153">
        <v>17</v>
      </c>
      <c r="G230" s="152">
        <v>17</v>
      </c>
      <c r="H230" s="153">
        <v>17</v>
      </c>
      <c r="I230" s="152">
        <v>29</v>
      </c>
      <c r="J230" s="153">
        <v>29</v>
      </c>
      <c r="K230" s="152">
        <v>20</v>
      </c>
      <c r="L230" s="153">
        <v>19</v>
      </c>
      <c r="M230" s="152">
        <v>23</v>
      </c>
      <c r="N230" s="153">
        <v>23</v>
      </c>
      <c r="O230" s="152">
        <v>14</v>
      </c>
      <c r="P230" s="153">
        <v>14</v>
      </c>
    </row>
    <row r="231" spans="1:16" ht="22.5" customHeight="1">
      <c r="A231" s="15"/>
      <c r="B231" s="1"/>
      <c r="C231" s="44">
        <v>28</v>
      </c>
      <c r="D231" s="42" t="s">
        <v>67</v>
      </c>
      <c r="E231" s="152">
        <v>51</v>
      </c>
      <c r="F231" s="153">
        <v>43</v>
      </c>
      <c r="G231" s="152">
        <v>19</v>
      </c>
      <c r="H231" s="153">
        <v>18</v>
      </c>
      <c r="I231" s="152">
        <v>44</v>
      </c>
      <c r="J231" s="153">
        <v>44</v>
      </c>
      <c r="K231" s="152">
        <v>45</v>
      </c>
      <c r="L231" s="153">
        <v>40</v>
      </c>
      <c r="M231" s="152">
        <v>27</v>
      </c>
      <c r="N231" s="153">
        <v>22</v>
      </c>
      <c r="O231" s="152">
        <v>75</v>
      </c>
      <c r="P231" s="153">
        <v>42</v>
      </c>
    </row>
    <row r="232" spans="1:16" ht="22.5" customHeight="1">
      <c r="A232" s="15"/>
      <c r="B232" s="1"/>
      <c r="C232" s="44">
        <v>29</v>
      </c>
      <c r="D232" s="42" t="s">
        <v>68</v>
      </c>
      <c r="E232" s="152">
        <v>26</v>
      </c>
      <c r="F232" s="153">
        <v>24</v>
      </c>
      <c r="G232" s="152">
        <v>20</v>
      </c>
      <c r="H232" s="153">
        <v>12</v>
      </c>
      <c r="I232" s="152">
        <v>19</v>
      </c>
      <c r="J232" s="153">
        <v>17</v>
      </c>
      <c r="K232" s="152">
        <v>42</v>
      </c>
      <c r="L232" s="153">
        <v>42</v>
      </c>
      <c r="M232" s="152">
        <v>31</v>
      </c>
      <c r="N232" s="153">
        <v>31</v>
      </c>
      <c r="O232" s="152">
        <v>27</v>
      </c>
      <c r="P232" s="153">
        <v>26</v>
      </c>
    </row>
    <row r="233" spans="1:16" ht="22.5" customHeight="1">
      <c r="A233" s="15"/>
      <c r="B233" s="1"/>
      <c r="C233" s="44">
        <v>30</v>
      </c>
      <c r="D233" s="42" t="s">
        <v>89</v>
      </c>
      <c r="E233" s="152">
        <v>3</v>
      </c>
      <c r="F233" s="153">
        <v>3</v>
      </c>
      <c r="G233" s="152">
        <v>5</v>
      </c>
      <c r="H233" s="153">
        <v>5</v>
      </c>
      <c r="I233" s="152">
        <v>1</v>
      </c>
      <c r="J233" s="153">
        <v>1</v>
      </c>
      <c r="K233" s="152">
        <v>12</v>
      </c>
      <c r="L233" s="153">
        <v>12</v>
      </c>
      <c r="M233" s="152">
        <v>9</v>
      </c>
      <c r="N233" s="153">
        <v>9</v>
      </c>
      <c r="O233" s="152">
        <v>5</v>
      </c>
      <c r="P233" s="153">
        <v>5</v>
      </c>
    </row>
    <row r="234" spans="1:16" ht="22.5" customHeight="1">
      <c r="A234" s="15"/>
      <c r="B234" s="1"/>
      <c r="C234" s="44">
        <v>31</v>
      </c>
      <c r="D234" s="42" t="s">
        <v>90</v>
      </c>
      <c r="E234" s="152">
        <v>4</v>
      </c>
      <c r="F234" s="153">
        <v>4</v>
      </c>
      <c r="G234" s="152">
        <v>12</v>
      </c>
      <c r="H234" s="153">
        <v>12</v>
      </c>
      <c r="I234" s="152">
        <v>13</v>
      </c>
      <c r="J234" s="153">
        <v>13</v>
      </c>
      <c r="K234" s="152">
        <v>13</v>
      </c>
      <c r="L234" s="153">
        <v>13</v>
      </c>
      <c r="M234" s="152">
        <v>3</v>
      </c>
      <c r="N234" s="153">
        <v>2</v>
      </c>
      <c r="O234" s="152">
        <v>8</v>
      </c>
      <c r="P234" s="153">
        <v>7</v>
      </c>
    </row>
    <row r="235" spans="1:16" ht="22.5" customHeight="1">
      <c r="A235" s="15"/>
      <c r="B235" s="2"/>
      <c r="C235" s="260" t="s">
        <v>146</v>
      </c>
      <c r="D235" s="261"/>
      <c r="E235" s="154">
        <v>1</v>
      </c>
      <c r="F235" s="155">
        <v>1</v>
      </c>
      <c r="G235" s="154">
        <v>23</v>
      </c>
      <c r="H235" s="155">
        <v>21</v>
      </c>
      <c r="I235" s="154">
        <v>18</v>
      </c>
      <c r="J235" s="155">
        <v>15</v>
      </c>
      <c r="K235" s="154">
        <v>12</v>
      </c>
      <c r="L235" s="155">
        <v>5</v>
      </c>
      <c r="M235" s="154">
        <v>21</v>
      </c>
      <c r="N235" s="155">
        <v>18</v>
      </c>
      <c r="O235" s="154">
        <v>15</v>
      </c>
      <c r="P235" s="155">
        <v>13</v>
      </c>
    </row>
    <row r="236" spans="1:16" ht="22.5" customHeight="1">
      <c r="A236" s="15" t="s">
        <v>22</v>
      </c>
      <c r="B236" s="40" t="s">
        <v>40</v>
      </c>
      <c r="C236" s="258" t="s">
        <v>41</v>
      </c>
      <c r="D236" s="259"/>
      <c r="E236" s="152">
        <v>14</v>
      </c>
      <c r="F236" s="153">
        <v>0</v>
      </c>
      <c r="G236" s="152">
        <v>11</v>
      </c>
      <c r="H236" s="153">
        <v>1</v>
      </c>
      <c r="I236" s="152">
        <v>21</v>
      </c>
      <c r="J236" s="153">
        <v>2</v>
      </c>
      <c r="K236" s="152">
        <v>19</v>
      </c>
      <c r="L236" s="153">
        <v>0</v>
      </c>
      <c r="M236" s="152">
        <v>14</v>
      </c>
      <c r="N236" s="153">
        <v>1</v>
      </c>
      <c r="O236" s="152">
        <v>16</v>
      </c>
      <c r="P236" s="153">
        <v>0</v>
      </c>
    </row>
    <row r="237" spans="1:16" ht="22.5" customHeight="1">
      <c r="A237" s="15"/>
      <c r="B237" s="40" t="s">
        <v>69</v>
      </c>
      <c r="C237" s="254" t="s">
        <v>70</v>
      </c>
      <c r="D237" s="255"/>
      <c r="E237" s="152">
        <v>8</v>
      </c>
      <c r="F237" s="153">
        <v>4</v>
      </c>
      <c r="G237" s="152">
        <v>18</v>
      </c>
      <c r="H237" s="153">
        <v>12</v>
      </c>
      <c r="I237" s="152">
        <v>209</v>
      </c>
      <c r="J237" s="153">
        <v>7</v>
      </c>
      <c r="K237" s="152">
        <v>5</v>
      </c>
      <c r="L237" s="153">
        <v>5</v>
      </c>
      <c r="M237" s="152">
        <v>17</v>
      </c>
      <c r="N237" s="153">
        <v>12</v>
      </c>
      <c r="O237" s="152">
        <v>143</v>
      </c>
      <c r="P237" s="153">
        <v>22</v>
      </c>
    </row>
    <row r="238" spans="1:16" ht="22.5" customHeight="1">
      <c r="A238" s="15"/>
      <c r="B238" s="40" t="s">
        <v>71</v>
      </c>
      <c r="C238" s="254" t="s">
        <v>72</v>
      </c>
      <c r="D238" s="255"/>
      <c r="E238" s="152">
        <v>106</v>
      </c>
      <c r="F238" s="153">
        <v>95</v>
      </c>
      <c r="G238" s="152">
        <v>116</v>
      </c>
      <c r="H238" s="153">
        <v>106</v>
      </c>
      <c r="I238" s="152">
        <v>97</v>
      </c>
      <c r="J238" s="153">
        <v>92</v>
      </c>
      <c r="K238" s="152">
        <v>90</v>
      </c>
      <c r="L238" s="153">
        <v>78</v>
      </c>
      <c r="M238" s="152">
        <v>130</v>
      </c>
      <c r="N238" s="153">
        <v>101</v>
      </c>
      <c r="O238" s="152">
        <v>101</v>
      </c>
      <c r="P238" s="153">
        <v>96</v>
      </c>
    </row>
    <row r="239" spans="1:16" ht="22.5" customHeight="1">
      <c r="A239" s="15"/>
      <c r="B239" s="40" t="s">
        <v>73</v>
      </c>
      <c r="C239" s="254" t="s">
        <v>62</v>
      </c>
      <c r="D239" s="255"/>
      <c r="E239" s="152">
        <v>902</v>
      </c>
      <c r="F239" s="153">
        <v>882</v>
      </c>
      <c r="G239" s="152">
        <v>930</v>
      </c>
      <c r="H239" s="153">
        <v>876</v>
      </c>
      <c r="I239" s="152">
        <v>893</v>
      </c>
      <c r="J239" s="153">
        <v>794</v>
      </c>
      <c r="K239" s="152">
        <v>814</v>
      </c>
      <c r="L239" s="153">
        <v>744</v>
      </c>
      <c r="M239" s="152">
        <v>1166</v>
      </c>
      <c r="N239" s="153">
        <v>1109</v>
      </c>
      <c r="O239" s="152">
        <v>873</v>
      </c>
      <c r="P239" s="153">
        <v>749</v>
      </c>
    </row>
    <row r="240" spans="1:16" ht="22.5" customHeight="1">
      <c r="A240" s="15"/>
      <c r="B240" s="40" t="s">
        <v>74</v>
      </c>
      <c r="C240" s="254" t="s">
        <v>45</v>
      </c>
      <c r="D240" s="255"/>
      <c r="E240" s="152">
        <v>55</v>
      </c>
      <c r="F240" s="153">
        <v>33</v>
      </c>
      <c r="G240" s="152">
        <v>21</v>
      </c>
      <c r="H240" s="153">
        <v>17</v>
      </c>
      <c r="I240" s="152">
        <v>21</v>
      </c>
      <c r="J240" s="153">
        <v>17</v>
      </c>
      <c r="K240" s="152">
        <v>31</v>
      </c>
      <c r="L240" s="153">
        <v>28</v>
      </c>
      <c r="M240" s="152">
        <v>18</v>
      </c>
      <c r="N240" s="153">
        <v>16</v>
      </c>
      <c r="O240" s="152">
        <v>16</v>
      </c>
      <c r="P240" s="153">
        <v>15</v>
      </c>
    </row>
    <row r="241" spans="1:16" ht="22.5" customHeight="1">
      <c r="A241" s="15"/>
      <c r="B241" s="40" t="s">
        <v>75</v>
      </c>
      <c r="C241" s="254" t="s">
        <v>47</v>
      </c>
      <c r="D241" s="255"/>
      <c r="E241" s="152">
        <v>13</v>
      </c>
      <c r="F241" s="153">
        <v>13</v>
      </c>
      <c r="G241" s="152">
        <v>20</v>
      </c>
      <c r="H241" s="153">
        <v>19</v>
      </c>
      <c r="I241" s="152">
        <v>14</v>
      </c>
      <c r="J241" s="153">
        <v>13</v>
      </c>
      <c r="K241" s="152">
        <v>20</v>
      </c>
      <c r="L241" s="153">
        <v>17</v>
      </c>
      <c r="M241" s="152">
        <v>9</v>
      </c>
      <c r="N241" s="153">
        <v>8</v>
      </c>
      <c r="O241" s="152">
        <v>14</v>
      </c>
      <c r="P241" s="153">
        <v>13</v>
      </c>
    </row>
    <row r="242" spans="1:16" ht="22.5" customHeight="1">
      <c r="A242" s="15"/>
      <c r="B242" s="40" t="s">
        <v>76</v>
      </c>
      <c r="C242" s="254" t="s">
        <v>153</v>
      </c>
      <c r="D242" s="255"/>
      <c r="E242" s="152">
        <v>608</v>
      </c>
      <c r="F242" s="153">
        <v>594</v>
      </c>
      <c r="G242" s="152">
        <v>397</v>
      </c>
      <c r="H242" s="153">
        <v>397</v>
      </c>
      <c r="I242" s="152">
        <v>474</v>
      </c>
      <c r="J242" s="153">
        <v>442</v>
      </c>
      <c r="K242" s="152">
        <v>605</v>
      </c>
      <c r="L242" s="153">
        <v>579</v>
      </c>
      <c r="M242" s="152">
        <v>480</v>
      </c>
      <c r="N242" s="153">
        <v>470</v>
      </c>
      <c r="O242" s="152">
        <v>506</v>
      </c>
      <c r="P242" s="153">
        <v>505</v>
      </c>
    </row>
    <row r="243" spans="1:16" ht="22.5" customHeight="1">
      <c r="A243" s="15"/>
      <c r="B243" s="40" t="s">
        <v>155</v>
      </c>
      <c r="C243" s="254" t="s">
        <v>156</v>
      </c>
      <c r="D243" s="255"/>
      <c r="E243" s="152">
        <v>397</v>
      </c>
      <c r="F243" s="153">
        <v>388</v>
      </c>
      <c r="G243" s="152">
        <v>364</v>
      </c>
      <c r="H243" s="153">
        <v>359</v>
      </c>
      <c r="I243" s="152">
        <v>349</v>
      </c>
      <c r="J243" s="153">
        <v>340</v>
      </c>
      <c r="K243" s="152">
        <v>381</v>
      </c>
      <c r="L243" s="153">
        <v>363</v>
      </c>
      <c r="M243" s="152">
        <v>383</v>
      </c>
      <c r="N243" s="153">
        <v>375</v>
      </c>
      <c r="O243" s="152">
        <v>362</v>
      </c>
      <c r="P243" s="153">
        <v>349</v>
      </c>
    </row>
    <row r="244" spans="1:16" ht="22.5" customHeight="1">
      <c r="A244" s="15"/>
      <c r="B244" s="40" t="s">
        <v>77</v>
      </c>
      <c r="C244" s="254" t="s">
        <v>158</v>
      </c>
      <c r="D244" s="255"/>
      <c r="E244" s="152">
        <v>63</v>
      </c>
      <c r="F244" s="153">
        <v>59</v>
      </c>
      <c r="G244" s="152">
        <v>94</v>
      </c>
      <c r="H244" s="153">
        <v>90</v>
      </c>
      <c r="I244" s="152">
        <v>66</v>
      </c>
      <c r="J244" s="153">
        <v>54</v>
      </c>
      <c r="K244" s="152">
        <v>66</v>
      </c>
      <c r="L244" s="153">
        <v>64</v>
      </c>
      <c r="M244" s="152">
        <v>104</v>
      </c>
      <c r="N244" s="153">
        <v>100</v>
      </c>
      <c r="O244" s="152">
        <v>54</v>
      </c>
      <c r="P244" s="153">
        <v>49</v>
      </c>
    </row>
    <row r="245" spans="1:16" ht="22.5" customHeight="1">
      <c r="A245" s="15"/>
      <c r="B245" s="40" t="s">
        <v>78</v>
      </c>
      <c r="C245" s="254" t="s">
        <v>160</v>
      </c>
      <c r="D245" s="255"/>
      <c r="E245" s="152">
        <v>27</v>
      </c>
      <c r="F245" s="153">
        <v>14</v>
      </c>
      <c r="G245" s="152">
        <v>47</v>
      </c>
      <c r="H245" s="153">
        <v>35</v>
      </c>
      <c r="I245" s="152">
        <v>64</v>
      </c>
      <c r="J245" s="153">
        <v>31</v>
      </c>
      <c r="K245" s="152">
        <v>82</v>
      </c>
      <c r="L245" s="153">
        <v>23</v>
      </c>
      <c r="M245" s="152">
        <v>83</v>
      </c>
      <c r="N245" s="153">
        <v>25</v>
      </c>
      <c r="O245" s="152">
        <v>29</v>
      </c>
      <c r="P245" s="153">
        <v>7</v>
      </c>
    </row>
    <row r="246" spans="1:16" ht="22.5" customHeight="1">
      <c r="A246" s="15"/>
      <c r="B246" s="40" t="s">
        <v>79</v>
      </c>
      <c r="C246" s="254" t="s">
        <v>162</v>
      </c>
      <c r="D246" s="255"/>
      <c r="E246" s="152">
        <v>917</v>
      </c>
      <c r="F246" s="153">
        <v>849</v>
      </c>
      <c r="G246" s="152">
        <v>918</v>
      </c>
      <c r="H246" s="153">
        <v>810</v>
      </c>
      <c r="I246" s="152">
        <v>757</v>
      </c>
      <c r="J246" s="153">
        <v>687</v>
      </c>
      <c r="K246" s="152">
        <v>990</v>
      </c>
      <c r="L246" s="153">
        <v>851</v>
      </c>
      <c r="M246" s="152">
        <v>1012</v>
      </c>
      <c r="N246" s="153">
        <v>933</v>
      </c>
      <c r="O246" s="152">
        <v>888</v>
      </c>
      <c r="P246" s="153">
        <v>741</v>
      </c>
    </row>
    <row r="247" spans="1:16" ht="22.5" customHeight="1" thickBot="1">
      <c r="A247" s="18"/>
      <c r="B247" s="34" t="s">
        <v>80</v>
      </c>
      <c r="C247" s="34"/>
      <c r="D247" s="37"/>
      <c r="E247" s="156">
        <v>86</v>
      </c>
      <c r="F247" s="157">
        <v>72</v>
      </c>
      <c r="G247" s="156">
        <v>31</v>
      </c>
      <c r="H247" s="157">
        <v>9</v>
      </c>
      <c r="I247" s="156">
        <v>54</v>
      </c>
      <c r="J247" s="157">
        <v>22</v>
      </c>
      <c r="K247" s="156">
        <v>39</v>
      </c>
      <c r="L247" s="157">
        <v>18</v>
      </c>
      <c r="M247" s="156">
        <v>24</v>
      </c>
      <c r="N247" s="157">
        <v>11</v>
      </c>
      <c r="O247" s="156">
        <v>47</v>
      </c>
      <c r="P247" s="157">
        <v>33</v>
      </c>
    </row>
    <row r="248" spans="1:16" ht="22.5" customHeight="1" thickTop="1">
      <c r="A248" s="19"/>
      <c r="B248" s="45"/>
      <c r="C248" s="46" t="s">
        <v>179</v>
      </c>
      <c r="D248" s="47"/>
      <c r="E248" s="152">
        <v>2117</v>
      </c>
      <c r="F248" s="153">
        <v>2012</v>
      </c>
      <c r="G248" s="152">
        <v>1974</v>
      </c>
      <c r="H248" s="153">
        <v>1797</v>
      </c>
      <c r="I248" s="152">
        <v>1913</v>
      </c>
      <c r="J248" s="153">
        <v>1734</v>
      </c>
      <c r="K248" s="152">
        <v>2039</v>
      </c>
      <c r="L248" s="153">
        <v>1837</v>
      </c>
      <c r="M248" s="152">
        <v>2115</v>
      </c>
      <c r="N248" s="153">
        <v>1957</v>
      </c>
      <c r="O248" s="152">
        <v>1951</v>
      </c>
      <c r="P248" s="153">
        <v>1805</v>
      </c>
    </row>
    <row r="249" spans="1:16" ht="22.5" customHeight="1">
      <c r="A249" s="19" t="s">
        <v>49</v>
      </c>
      <c r="B249" s="4"/>
      <c r="C249" s="29" t="s">
        <v>50</v>
      </c>
      <c r="D249" s="16"/>
      <c r="E249" s="152">
        <v>927</v>
      </c>
      <c r="F249" s="153">
        <v>850</v>
      </c>
      <c r="G249" s="152">
        <v>752</v>
      </c>
      <c r="H249" s="153">
        <v>700</v>
      </c>
      <c r="I249" s="152">
        <v>1018</v>
      </c>
      <c r="J249" s="153">
        <v>739</v>
      </c>
      <c r="K249" s="152">
        <v>919</v>
      </c>
      <c r="L249" s="153">
        <v>829</v>
      </c>
      <c r="M249" s="152">
        <v>802</v>
      </c>
      <c r="N249" s="153">
        <v>744</v>
      </c>
      <c r="O249" s="152">
        <v>931</v>
      </c>
      <c r="P249" s="153">
        <v>743</v>
      </c>
    </row>
    <row r="250" spans="1:16" ht="22.5" customHeight="1">
      <c r="A250" s="19" t="s">
        <v>51</v>
      </c>
      <c r="B250" s="4"/>
      <c r="C250" s="29" t="s">
        <v>52</v>
      </c>
      <c r="D250" s="16"/>
      <c r="E250" s="152">
        <v>323</v>
      </c>
      <c r="F250" s="153">
        <v>275</v>
      </c>
      <c r="G250" s="152">
        <v>358</v>
      </c>
      <c r="H250" s="153">
        <v>302</v>
      </c>
      <c r="I250" s="152">
        <v>339</v>
      </c>
      <c r="J250" s="153">
        <v>289</v>
      </c>
      <c r="K250" s="152">
        <v>415</v>
      </c>
      <c r="L250" s="153">
        <v>339</v>
      </c>
      <c r="M250" s="152">
        <v>341</v>
      </c>
      <c r="N250" s="153">
        <v>304</v>
      </c>
      <c r="O250" s="152">
        <v>605</v>
      </c>
      <c r="P250" s="153">
        <v>396</v>
      </c>
    </row>
    <row r="251" spans="1:16" ht="22.5" customHeight="1">
      <c r="A251" s="19" t="s">
        <v>22</v>
      </c>
      <c r="B251" s="4"/>
      <c r="C251" s="29" t="s">
        <v>53</v>
      </c>
      <c r="D251" s="16"/>
      <c r="E251" s="152">
        <v>219</v>
      </c>
      <c r="F251" s="153">
        <v>217</v>
      </c>
      <c r="G251" s="152">
        <v>213</v>
      </c>
      <c r="H251" s="153">
        <v>180</v>
      </c>
      <c r="I251" s="152">
        <v>69</v>
      </c>
      <c r="J251" s="153">
        <v>61</v>
      </c>
      <c r="K251" s="152">
        <v>109</v>
      </c>
      <c r="L251" s="153">
        <v>69</v>
      </c>
      <c r="M251" s="152">
        <v>538</v>
      </c>
      <c r="N251" s="153">
        <v>525</v>
      </c>
      <c r="O251" s="152">
        <v>66</v>
      </c>
      <c r="P251" s="153">
        <v>65</v>
      </c>
    </row>
    <row r="252" spans="1:16" ht="22.5" customHeight="1">
      <c r="A252" s="19"/>
      <c r="B252" s="4"/>
      <c r="C252" s="29" t="s">
        <v>54</v>
      </c>
      <c r="D252" s="16"/>
      <c r="E252" s="152">
        <v>21</v>
      </c>
      <c r="F252" s="153">
        <v>17</v>
      </c>
      <c r="G252" s="152">
        <v>35</v>
      </c>
      <c r="H252" s="153">
        <v>23</v>
      </c>
      <c r="I252" s="152">
        <v>48</v>
      </c>
      <c r="J252" s="153">
        <v>18</v>
      </c>
      <c r="K252" s="152">
        <v>59</v>
      </c>
      <c r="L252" s="153">
        <v>50</v>
      </c>
      <c r="M252" s="152">
        <v>86</v>
      </c>
      <c r="N252" s="153">
        <v>39</v>
      </c>
      <c r="O252" s="152">
        <v>30</v>
      </c>
      <c r="P252" s="153">
        <v>20</v>
      </c>
    </row>
    <row r="253" spans="1:16" ht="22.5" customHeight="1">
      <c r="A253" s="20"/>
      <c r="B253" s="12"/>
      <c r="C253" s="48" t="s">
        <v>55</v>
      </c>
      <c r="D253" s="14"/>
      <c r="E253" s="154">
        <v>35</v>
      </c>
      <c r="F253" s="155">
        <v>35</v>
      </c>
      <c r="G253" s="154">
        <v>107</v>
      </c>
      <c r="H253" s="155">
        <v>106</v>
      </c>
      <c r="I253" s="154">
        <v>14</v>
      </c>
      <c r="J253" s="155">
        <v>8</v>
      </c>
      <c r="K253" s="154">
        <v>56</v>
      </c>
      <c r="L253" s="155">
        <v>56</v>
      </c>
      <c r="M253" s="154">
        <v>5</v>
      </c>
      <c r="N253" s="155">
        <v>4</v>
      </c>
      <c r="O253" s="154">
        <v>6</v>
      </c>
      <c r="P253" s="155">
        <v>5</v>
      </c>
    </row>
    <row r="254" spans="1:16" ht="22.5" customHeight="1">
      <c r="A254" s="40"/>
      <c r="B254" s="1"/>
      <c r="C254" s="1"/>
      <c r="D254" s="4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</row>
    <row r="255" spans="1:18" ht="22.5" customHeight="1">
      <c r="A255" s="2"/>
      <c r="B255" s="1"/>
      <c r="C255" s="1"/>
      <c r="D255" s="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1"/>
      <c r="R255" s="1"/>
    </row>
    <row r="256" spans="1:16" ht="22.5" customHeight="1">
      <c r="A256" s="4"/>
      <c r="B256" s="5"/>
      <c r="C256" s="5"/>
      <c r="D256" s="6" t="s">
        <v>11</v>
      </c>
      <c r="E256" s="163" t="s">
        <v>19</v>
      </c>
      <c r="F256" s="159"/>
      <c r="G256" s="163" t="s">
        <v>20</v>
      </c>
      <c r="H256" s="159"/>
      <c r="I256" s="163" t="s">
        <v>21</v>
      </c>
      <c r="J256" s="159"/>
      <c r="K256" s="163" t="s">
        <v>56</v>
      </c>
      <c r="L256" s="159"/>
      <c r="M256" s="163" t="s">
        <v>177</v>
      </c>
      <c r="N256" s="159"/>
      <c r="O256" s="163" t="s">
        <v>58</v>
      </c>
      <c r="P256" s="159"/>
    </row>
    <row r="257" spans="1:16" ht="22.5" customHeight="1">
      <c r="A257" s="7" t="s">
        <v>36</v>
      </c>
      <c r="B257" s="8"/>
      <c r="C257" s="8"/>
      <c r="D257" s="9"/>
      <c r="E257" s="63" t="s">
        <v>12</v>
      </c>
      <c r="F257" s="64" t="s">
        <v>34</v>
      </c>
      <c r="G257" s="63" t="s">
        <v>12</v>
      </c>
      <c r="H257" s="64" t="s">
        <v>34</v>
      </c>
      <c r="I257" s="63" t="s">
        <v>12</v>
      </c>
      <c r="J257" s="64" t="s">
        <v>34</v>
      </c>
      <c r="K257" s="63" t="s">
        <v>12</v>
      </c>
      <c r="L257" s="64" t="s">
        <v>34</v>
      </c>
      <c r="M257" s="63" t="s">
        <v>12</v>
      </c>
      <c r="N257" s="64" t="s">
        <v>34</v>
      </c>
      <c r="O257" s="63" t="s">
        <v>12</v>
      </c>
      <c r="P257" s="64" t="s">
        <v>34</v>
      </c>
    </row>
    <row r="258" spans="1:16" ht="22.5" customHeight="1">
      <c r="A258" s="4"/>
      <c r="B258" s="11"/>
      <c r="C258" s="11"/>
      <c r="D258" s="160" t="s">
        <v>64</v>
      </c>
      <c r="E258" s="152">
        <v>3809</v>
      </c>
      <c r="F258" s="161">
        <v>3255</v>
      </c>
      <c r="G258" s="152">
        <v>3571</v>
      </c>
      <c r="H258" s="161">
        <v>3136</v>
      </c>
      <c r="I258" s="152">
        <v>2912</v>
      </c>
      <c r="J258" s="161">
        <v>2421</v>
      </c>
      <c r="K258" s="152">
        <v>3644</v>
      </c>
      <c r="L258" s="161">
        <v>3177</v>
      </c>
      <c r="M258" s="152">
        <v>4284</v>
      </c>
      <c r="N258" s="161">
        <v>3914</v>
      </c>
      <c r="O258" s="152">
        <v>4219</v>
      </c>
      <c r="P258" s="161">
        <v>3820</v>
      </c>
    </row>
    <row r="259" spans="1:16" ht="22.5" customHeight="1">
      <c r="A259" s="12"/>
      <c r="B259" s="13"/>
      <c r="C259" s="13"/>
      <c r="D259" s="162" t="s">
        <v>181</v>
      </c>
      <c r="E259" s="154">
        <f>IF((E260+E261+E262+E263+E287+E288+E289+E290+E291+E292+E293++E294+E295+E296+E297+E298)=SUM(E299:E304),SUM(E299:E304),"ERROR")</f>
        <v>3852</v>
      </c>
      <c r="F259" s="154">
        <f aca="true" t="shared" si="98" ref="F259:P259">IF((F260+F261+F262+F263+F287+F288+F289+F290+F291+F292+F293++F294+F295+F296+F297+F298)=SUM(F299:F304),SUM(F299:F304),"ERROR")</f>
        <v>3302</v>
      </c>
      <c r="G259" s="154">
        <f t="shared" si="98"/>
        <v>3536</v>
      </c>
      <c r="H259" s="154">
        <f t="shared" si="98"/>
        <v>2916</v>
      </c>
      <c r="I259" s="154">
        <f t="shared" si="98"/>
        <v>2748</v>
      </c>
      <c r="J259" s="154">
        <f t="shared" si="98"/>
        <v>2104</v>
      </c>
      <c r="K259" s="154">
        <f t="shared" si="98"/>
        <v>3265</v>
      </c>
      <c r="L259" s="154">
        <f t="shared" si="98"/>
        <v>2832</v>
      </c>
      <c r="M259" s="154">
        <f t="shared" si="98"/>
        <v>3752</v>
      </c>
      <c r="N259" s="154">
        <f t="shared" si="98"/>
        <v>3330</v>
      </c>
      <c r="O259" s="154">
        <f t="shared" si="98"/>
        <v>3835</v>
      </c>
      <c r="P259" s="154">
        <f t="shared" si="98"/>
        <v>3564</v>
      </c>
    </row>
    <row r="260" spans="1:16" ht="22.5" customHeight="1">
      <c r="A260" s="15"/>
      <c r="B260" s="4" t="s">
        <v>173</v>
      </c>
      <c r="C260" s="11"/>
      <c r="D260" s="16"/>
      <c r="E260" s="152">
        <v>13</v>
      </c>
      <c r="F260" s="153">
        <v>7</v>
      </c>
      <c r="G260" s="152">
        <v>13</v>
      </c>
      <c r="H260" s="153">
        <v>11</v>
      </c>
      <c r="I260" s="152">
        <v>15</v>
      </c>
      <c r="J260" s="153">
        <v>14</v>
      </c>
      <c r="K260" s="152">
        <v>3</v>
      </c>
      <c r="L260" s="153">
        <v>3</v>
      </c>
      <c r="M260" s="152">
        <v>18</v>
      </c>
      <c r="N260" s="153">
        <v>15</v>
      </c>
      <c r="O260" s="152">
        <v>16</v>
      </c>
      <c r="P260" s="153">
        <v>9</v>
      </c>
    </row>
    <row r="261" spans="1:16" ht="22.5" customHeight="1">
      <c r="A261" s="19"/>
      <c r="B261" s="32" t="s">
        <v>174</v>
      </c>
      <c r="C261" s="11"/>
      <c r="D261" s="16"/>
      <c r="E261" s="152">
        <v>0</v>
      </c>
      <c r="F261" s="153">
        <v>0</v>
      </c>
      <c r="G261" s="152">
        <v>0</v>
      </c>
      <c r="H261" s="153">
        <v>0</v>
      </c>
      <c r="I261" s="152">
        <v>0</v>
      </c>
      <c r="J261" s="153">
        <v>0</v>
      </c>
      <c r="K261" s="152">
        <v>0</v>
      </c>
      <c r="L261" s="153">
        <v>0</v>
      </c>
      <c r="M261" s="152">
        <v>1</v>
      </c>
      <c r="N261" s="153">
        <v>1</v>
      </c>
      <c r="O261" s="152">
        <v>0</v>
      </c>
      <c r="P261" s="153">
        <v>0</v>
      </c>
    </row>
    <row r="262" spans="1:16" ht="22.5" customHeight="1">
      <c r="A262" s="19"/>
      <c r="B262" s="4" t="s">
        <v>175</v>
      </c>
      <c r="C262" s="1"/>
      <c r="D262" s="16"/>
      <c r="E262" s="152">
        <v>34</v>
      </c>
      <c r="F262" s="153">
        <v>31</v>
      </c>
      <c r="G262" s="152">
        <v>37</v>
      </c>
      <c r="H262" s="153">
        <v>28</v>
      </c>
      <c r="I262" s="152">
        <v>22</v>
      </c>
      <c r="J262" s="153">
        <v>21</v>
      </c>
      <c r="K262" s="152">
        <v>41</v>
      </c>
      <c r="L262" s="153">
        <v>40</v>
      </c>
      <c r="M262" s="152">
        <v>50</v>
      </c>
      <c r="N262" s="153">
        <v>48</v>
      </c>
      <c r="O262" s="152">
        <v>41</v>
      </c>
      <c r="P262" s="153">
        <v>38</v>
      </c>
    </row>
    <row r="263" spans="1:16" ht="22.5" customHeight="1">
      <c r="A263" s="15"/>
      <c r="B263" s="2" t="s">
        <v>176</v>
      </c>
      <c r="C263" s="2"/>
      <c r="D263" s="14"/>
      <c r="E263" s="154">
        <f aca="true" t="shared" si="99" ref="E263:P263">SUM(E264:E286)</f>
        <v>378</v>
      </c>
      <c r="F263" s="155">
        <f t="shared" si="99"/>
        <v>306</v>
      </c>
      <c r="G263" s="154">
        <f t="shared" si="99"/>
        <v>299</v>
      </c>
      <c r="H263" s="155">
        <f t="shared" si="99"/>
        <v>260</v>
      </c>
      <c r="I263" s="154">
        <f t="shared" si="99"/>
        <v>263</v>
      </c>
      <c r="J263" s="155">
        <f t="shared" si="99"/>
        <v>195</v>
      </c>
      <c r="K263" s="154">
        <f t="shared" si="99"/>
        <v>393</v>
      </c>
      <c r="L263" s="155">
        <f t="shared" si="99"/>
        <v>323</v>
      </c>
      <c r="M263" s="154">
        <f t="shared" si="99"/>
        <v>310</v>
      </c>
      <c r="N263" s="155">
        <f t="shared" si="99"/>
        <v>282</v>
      </c>
      <c r="O263" s="154">
        <f t="shared" si="99"/>
        <v>380</v>
      </c>
      <c r="P263" s="155">
        <f t="shared" si="99"/>
        <v>318</v>
      </c>
    </row>
    <row r="264" spans="1:16" ht="22.5" customHeight="1">
      <c r="A264" s="15"/>
      <c r="B264" s="1"/>
      <c r="C264" s="128" t="s">
        <v>65</v>
      </c>
      <c r="D264" s="42" t="s">
        <v>166</v>
      </c>
      <c r="E264" s="152">
        <v>122</v>
      </c>
      <c r="F264" s="153">
        <v>83</v>
      </c>
      <c r="G264" s="152">
        <v>82</v>
      </c>
      <c r="H264" s="153">
        <v>62</v>
      </c>
      <c r="I264" s="152">
        <v>72</v>
      </c>
      <c r="J264" s="153">
        <v>59</v>
      </c>
      <c r="K264" s="152">
        <v>107</v>
      </c>
      <c r="L264" s="153">
        <v>94</v>
      </c>
      <c r="M264" s="152">
        <v>119</v>
      </c>
      <c r="N264" s="153">
        <v>111</v>
      </c>
      <c r="O264" s="152">
        <v>127</v>
      </c>
      <c r="P264" s="153">
        <v>116</v>
      </c>
    </row>
    <row r="265" spans="1:16" ht="22.5" customHeight="1">
      <c r="A265" s="15"/>
      <c r="B265" s="1"/>
      <c r="C265" s="44">
        <v>10</v>
      </c>
      <c r="D265" s="42" t="s">
        <v>167</v>
      </c>
      <c r="E265" s="152">
        <v>6</v>
      </c>
      <c r="F265" s="153">
        <v>4</v>
      </c>
      <c r="G265" s="152">
        <v>4</v>
      </c>
      <c r="H265" s="153">
        <v>1</v>
      </c>
      <c r="I265" s="152">
        <v>5</v>
      </c>
      <c r="J265" s="153">
        <v>0</v>
      </c>
      <c r="K265" s="152">
        <v>0</v>
      </c>
      <c r="L265" s="153">
        <v>0</v>
      </c>
      <c r="M265" s="152">
        <v>1</v>
      </c>
      <c r="N265" s="153">
        <v>1</v>
      </c>
      <c r="O265" s="152">
        <v>7</v>
      </c>
      <c r="P265" s="153">
        <v>3</v>
      </c>
    </row>
    <row r="266" spans="1:16" ht="22.5" customHeight="1">
      <c r="A266" s="15"/>
      <c r="B266" s="1"/>
      <c r="C266" s="44">
        <v>11</v>
      </c>
      <c r="D266" s="42" t="s">
        <v>92</v>
      </c>
      <c r="E266" s="152">
        <v>5</v>
      </c>
      <c r="F266" s="153">
        <v>5</v>
      </c>
      <c r="G266" s="152">
        <v>6</v>
      </c>
      <c r="H266" s="153">
        <v>6</v>
      </c>
      <c r="I266" s="152">
        <v>4</v>
      </c>
      <c r="J266" s="153">
        <v>4</v>
      </c>
      <c r="K266" s="152">
        <v>7</v>
      </c>
      <c r="L266" s="153">
        <v>7</v>
      </c>
      <c r="M266" s="152">
        <v>4</v>
      </c>
      <c r="N266" s="153">
        <v>4</v>
      </c>
      <c r="O266" s="152">
        <v>8</v>
      </c>
      <c r="P266" s="153">
        <v>8</v>
      </c>
    </row>
    <row r="267" spans="1:16" ht="22.5" customHeight="1">
      <c r="A267" s="15" t="s">
        <v>38</v>
      </c>
      <c r="B267" s="1"/>
      <c r="C267" s="44">
        <v>12</v>
      </c>
      <c r="D267" s="43" t="s">
        <v>168</v>
      </c>
      <c r="E267" s="152">
        <v>31</v>
      </c>
      <c r="F267" s="153">
        <v>31</v>
      </c>
      <c r="G267" s="152">
        <v>23</v>
      </c>
      <c r="H267" s="153">
        <v>22</v>
      </c>
      <c r="I267" s="152">
        <v>7</v>
      </c>
      <c r="J267" s="153">
        <v>7</v>
      </c>
      <c r="K267" s="152">
        <v>38</v>
      </c>
      <c r="L267" s="153">
        <v>38</v>
      </c>
      <c r="M267" s="152">
        <v>23</v>
      </c>
      <c r="N267" s="153">
        <v>23</v>
      </c>
      <c r="O267" s="152">
        <v>37</v>
      </c>
      <c r="P267" s="153">
        <v>37</v>
      </c>
    </row>
    <row r="268" spans="1:16" ht="22.5" customHeight="1">
      <c r="A268" s="15"/>
      <c r="B268" s="1"/>
      <c r="C268" s="44">
        <v>13</v>
      </c>
      <c r="D268" s="42" t="s">
        <v>169</v>
      </c>
      <c r="E268" s="152">
        <v>2</v>
      </c>
      <c r="F268" s="153">
        <v>2</v>
      </c>
      <c r="G268" s="152">
        <v>6</v>
      </c>
      <c r="H268" s="153">
        <v>5</v>
      </c>
      <c r="I268" s="152">
        <v>3</v>
      </c>
      <c r="J268" s="153">
        <v>3</v>
      </c>
      <c r="K268" s="152">
        <v>1</v>
      </c>
      <c r="L268" s="153">
        <v>1</v>
      </c>
      <c r="M268" s="152">
        <v>9</v>
      </c>
      <c r="N268" s="153">
        <v>9</v>
      </c>
      <c r="O268" s="152">
        <v>2</v>
      </c>
      <c r="P268" s="153">
        <v>2</v>
      </c>
    </row>
    <row r="269" spans="1:16" ht="22.5" customHeight="1">
      <c r="A269" s="15"/>
      <c r="B269" s="1"/>
      <c r="C269" s="44">
        <v>14</v>
      </c>
      <c r="D269" s="42" t="s">
        <v>170</v>
      </c>
      <c r="E269" s="152">
        <v>10</v>
      </c>
      <c r="F269" s="153">
        <v>10</v>
      </c>
      <c r="G269" s="152">
        <v>6</v>
      </c>
      <c r="H269" s="153">
        <v>6</v>
      </c>
      <c r="I269" s="152">
        <v>0</v>
      </c>
      <c r="J269" s="153">
        <v>0</v>
      </c>
      <c r="K269" s="152">
        <v>8</v>
      </c>
      <c r="L269" s="153">
        <v>8</v>
      </c>
      <c r="M269" s="152">
        <v>8</v>
      </c>
      <c r="N269" s="153">
        <v>8</v>
      </c>
      <c r="O269" s="152">
        <v>2</v>
      </c>
      <c r="P269" s="153">
        <v>0</v>
      </c>
    </row>
    <row r="270" spans="1:16" ht="22.5" customHeight="1">
      <c r="A270" s="15"/>
      <c r="B270" s="1"/>
      <c r="C270" s="44">
        <v>15</v>
      </c>
      <c r="D270" s="42" t="s">
        <v>93</v>
      </c>
      <c r="E270" s="152">
        <v>14</v>
      </c>
      <c r="F270" s="153">
        <v>14</v>
      </c>
      <c r="G270" s="152">
        <v>7</v>
      </c>
      <c r="H270" s="153">
        <v>7</v>
      </c>
      <c r="I270" s="152">
        <v>0</v>
      </c>
      <c r="J270" s="153">
        <v>0</v>
      </c>
      <c r="K270" s="152">
        <v>14</v>
      </c>
      <c r="L270" s="153">
        <v>14</v>
      </c>
      <c r="M270" s="152">
        <v>2</v>
      </c>
      <c r="N270" s="153">
        <v>2</v>
      </c>
      <c r="O270" s="152">
        <v>3</v>
      </c>
      <c r="P270" s="153">
        <v>3</v>
      </c>
    </row>
    <row r="271" spans="1:21" ht="22.5" customHeight="1">
      <c r="A271" s="15"/>
      <c r="B271" s="1"/>
      <c r="C271" s="44">
        <v>16</v>
      </c>
      <c r="D271" s="121" t="s">
        <v>66</v>
      </c>
      <c r="E271" s="152">
        <v>8</v>
      </c>
      <c r="F271" s="153">
        <v>8</v>
      </c>
      <c r="G271" s="152">
        <v>3</v>
      </c>
      <c r="H271" s="153">
        <v>3</v>
      </c>
      <c r="I271" s="152">
        <v>7</v>
      </c>
      <c r="J271" s="153">
        <v>7</v>
      </c>
      <c r="K271" s="152">
        <v>14</v>
      </c>
      <c r="L271" s="153">
        <v>9</v>
      </c>
      <c r="M271" s="152">
        <v>2</v>
      </c>
      <c r="N271" s="153">
        <v>2</v>
      </c>
      <c r="O271" s="152">
        <v>9</v>
      </c>
      <c r="P271" s="153">
        <v>6</v>
      </c>
      <c r="Q271" s="26"/>
      <c r="R271" s="26"/>
      <c r="S271" s="26"/>
      <c r="T271" s="26"/>
      <c r="U271" s="26"/>
    </row>
    <row r="272" spans="1:21" ht="22.5" customHeight="1">
      <c r="A272" s="15"/>
      <c r="B272" s="1"/>
      <c r="C272" s="44">
        <v>17</v>
      </c>
      <c r="D272" s="42" t="s">
        <v>171</v>
      </c>
      <c r="E272" s="152">
        <v>8</v>
      </c>
      <c r="F272" s="153">
        <v>8</v>
      </c>
      <c r="G272" s="152">
        <v>3</v>
      </c>
      <c r="H272" s="153">
        <v>3</v>
      </c>
      <c r="I272" s="152">
        <v>2</v>
      </c>
      <c r="J272" s="153">
        <v>2</v>
      </c>
      <c r="K272" s="152">
        <v>5</v>
      </c>
      <c r="L272" s="153">
        <v>3</v>
      </c>
      <c r="M272" s="152">
        <v>3</v>
      </c>
      <c r="N272" s="153">
        <v>3</v>
      </c>
      <c r="O272" s="152">
        <v>6</v>
      </c>
      <c r="P272" s="153">
        <v>4</v>
      </c>
      <c r="Q272" s="26"/>
      <c r="R272" s="26"/>
      <c r="S272" s="26"/>
      <c r="T272" s="26"/>
      <c r="U272" s="26"/>
    </row>
    <row r="273" spans="1:21" ht="22.5" customHeight="1">
      <c r="A273" s="15"/>
      <c r="B273" s="1"/>
      <c r="C273" s="44">
        <v>18</v>
      </c>
      <c r="D273" s="42" t="s">
        <v>172</v>
      </c>
      <c r="E273" s="152">
        <v>0</v>
      </c>
      <c r="F273" s="153">
        <v>0</v>
      </c>
      <c r="G273" s="152">
        <v>0</v>
      </c>
      <c r="H273" s="153">
        <v>0</v>
      </c>
      <c r="I273" s="152">
        <v>0</v>
      </c>
      <c r="J273" s="153">
        <v>0</v>
      </c>
      <c r="K273" s="152">
        <v>0</v>
      </c>
      <c r="L273" s="153">
        <v>0</v>
      </c>
      <c r="M273" s="152">
        <v>0</v>
      </c>
      <c r="N273" s="153">
        <v>0</v>
      </c>
      <c r="O273" s="152">
        <v>0</v>
      </c>
      <c r="P273" s="153">
        <v>0</v>
      </c>
      <c r="Q273" s="26"/>
      <c r="R273" s="26"/>
      <c r="S273" s="26"/>
      <c r="T273" s="26"/>
      <c r="U273" s="26"/>
    </row>
    <row r="274" spans="1:21" ht="22.5" customHeight="1">
      <c r="A274" s="15"/>
      <c r="B274" s="1"/>
      <c r="C274" s="44">
        <v>19</v>
      </c>
      <c r="D274" s="42" t="s">
        <v>81</v>
      </c>
      <c r="E274" s="152">
        <v>19</v>
      </c>
      <c r="F274" s="153">
        <v>13</v>
      </c>
      <c r="G274" s="152">
        <v>15</v>
      </c>
      <c r="H274" s="153">
        <v>11</v>
      </c>
      <c r="I274" s="152">
        <v>11</v>
      </c>
      <c r="J274" s="153">
        <v>10</v>
      </c>
      <c r="K274" s="152">
        <v>23</v>
      </c>
      <c r="L274" s="153">
        <v>12</v>
      </c>
      <c r="M274" s="152">
        <v>11</v>
      </c>
      <c r="N274" s="153">
        <v>11</v>
      </c>
      <c r="O274" s="152">
        <v>11</v>
      </c>
      <c r="P274" s="153">
        <v>7</v>
      </c>
      <c r="Q274" s="26"/>
      <c r="R274" s="26"/>
      <c r="S274" s="26"/>
      <c r="T274" s="26"/>
      <c r="U274" s="26"/>
    </row>
    <row r="275" spans="1:21" ht="22.5" customHeight="1">
      <c r="A275" s="15"/>
      <c r="B275" s="1"/>
      <c r="C275" s="44">
        <v>20</v>
      </c>
      <c r="D275" s="42" t="s">
        <v>82</v>
      </c>
      <c r="E275" s="152">
        <v>9</v>
      </c>
      <c r="F275" s="153">
        <v>7</v>
      </c>
      <c r="G275" s="152">
        <v>9</v>
      </c>
      <c r="H275" s="153">
        <v>6</v>
      </c>
      <c r="I275" s="152">
        <v>7</v>
      </c>
      <c r="J275" s="153">
        <v>7</v>
      </c>
      <c r="K275" s="152">
        <v>6</v>
      </c>
      <c r="L275" s="153">
        <v>6</v>
      </c>
      <c r="M275" s="152">
        <v>3</v>
      </c>
      <c r="N275" s="153">
        <v>3</v>
      </c>
      <c r="O275" s="152">
        <v>6</v>
      </c>
      <c r="P275" s="153">
        <v>6</v>
      </c>
      <c r="Q275" s="26"/>
      <c r="R275" s="26"/>
      <c r="S275" s="26"/>
      <c r="T275" s="26"/>
      <c r="U275" s="26"/>
    </row>
    <row r="276" spans="1:21" ht="22.5" customHeight="1">
      <c r="A276" s="15" t="s">
        <v>39</v>
      </c>
      <c r="B276" s="1"/>
      <c r="C276" s="44">
        <v>22</v>
      </c>
      <c r="D276" s="42" t="s">
        <v>83</v>
      </c>
      <c r="E276" s="152">
        <v>3</v>
      </c>
      <c r="F276" s="153">
        <v>3</v>
      </c>
      <c r="G276" s="152">
        <v>5</v>
      </c>
      <c r="H276" s="153">
        <v>5</v>
      </c>
      <c r="I276" s="152">
        <v>1</v>
      </c>
      <c r="J276" s="153">
        <v>1</v>
      </c>
      <c r="K276" s="152">
        <v>8</v>
      </c>
      <c r="L276" s="153">
        <v>8</v>
      </c>
      <c r="M276" s="152">
        <v>1</v>
      </c>
      <c r="N276" s="153">
        <v>1</v>
      </c>
      <c r="O276" s="152">
        <v>1</v>
      </c>
      <c r="P276" s="153">
        <v>1</v>
      </c>
      <c r="Q276" s="26"/>
      <c r="R276" s="26"/>
      <c r="S276" s="26"/>
      <c r="T276" s="26"/>
      <c r="U276" s="26"/>
    </row>
    <row r="277" spans="1:21" ht="22.5" customHeight="1">
      <c r="A277" s="15"/>
      <c r="B277" s="1"/>
      <c r="C277" s="44">
        <v>23</v>
      </c>
      <c r="D277" s="42" t="s">
        <v>84</v>
      </c>
      <c r="E277" s="152">
        <v>3</v>
      </c>
      <c r="F277" s="153">
        <v>3</v>
      </c>
      <c r="G277" s="152">
        <v>0</v>
      </c>
      <c r="H277" s="153">
        <v>0</v>
      </c>
      <c r="I277" s="152">
        <v>2</v>
      </c>
      <c r="J277" s="153">
        <v>2</v>
      </c>
      <c r="K277" s="152">
        <v>1</v>
      </c>
      <c r="L277" s="153">
        <v>1</v>
      </c>
      <c r="M277" s="152">
        <v>1</v>
      </c>
      <c r="N277" s="153">
        <v>1</v>
      </c>
      <c r="O277" s="152">
        <v>0</v>
      </c>
      <c r="P277" s="153">
        <v>0</v>
      </c>
      <c r="Q277" s="26"/>
      <c r="R277" s="26"/>
      <c r="S277" s="26"/>
      <c r="T277" s="26"/>
      <c r="U277" s="26"/>
    </row>
    <row r="278" spans="1:21" ht="22.5" customHeight="1">
      <c r="A278" s="15"/>
      <c r="B278" s="1"/>
      <c r="C278" s="44">
        <v>24</v>
      </c>
      <c r="D278" s="42" t="s">
        <v>85</v>
      </c>
      <c r="E278" s="152">
        <v>5</v>
      </c>
      <c r="F278" s="153">
        <v>5</v>
      </c>
      <c r="G278" s="152">
        <v>3</v>
      </c>
      <c r="H278" s="153">
        <v>3</v>
      </c>
      <c r="I278" s="152">
        <v>2</v>
      </c>
      <c r="J278" s="153">
        <v>2</v>
      </c>
      <c r="K278" s="152">
        <v>2</v>
      </c>
      <c r="L278" s="153">
        <v>2</v>
      </c>
      <c r="M278" s="152">
        <v>0</v>
      </c>
      <c r="N278" s="153">
        <v>0</v>
      </c>
      <c r="O278" s="152">
        <v>1</v>
      </c>
      <c r="P278" s="153">
        <v>1</v>
      </c>
      <c r="Q278" s="26"/>
      <c r="R278" s="26"/>
      <c r="S278" s="26"/>
      <c r="T278" s="26"/>
      <c r="U278" s="26"/>
    </row>
    <row r="279" spans="1:21" ht="22.5" customHeight="1">
      <c r="A279" s="15"/>
      <c r="B279" s="1"/>
      <c r="C279" s="44">
        <v>25</v>
      </c>
      <c r="D279" s="42" t="s">
        <v>86</v>
      </c>
      <c r="E279" s="152">
        <v>10</v>
      </c>
      <c r="F279" s="153">
        <v>10</v>
      </c>
      <c r="G279" s="152">
        <v>14</v>
      </c>
      <c r="H279" s="153">
        <v>14</v>
      </c>
      <c r="I279" s="152">
        <v>9</v>
      </c>
      <c r="J279" s="153">
        <v>8</v>
      </c>
      <c r="K279" s="152">
        <v>19</v>
      </c>
      <c r="L279" s="153">
        <v>15</v>
      </c>
      <c r="M279" s="152">
        <v>9</v>
      </c>
      <c r="N279" s="153">
        <v>9</v>
      </c>
      <c r="O279" s="152">
        <v>9</v>
      </c>
      <c r="P279" s="153">
        <v>5</v>
      </c>
      <c r="Q279" s="26"/>
      <c r="R279" s="26"/>
      <c r="S279" s="26"/>
      <c r="T279" s="26"/>
      <c r="U279" s="26"/>
    </row>
    <row r="280" spans="1:21" ht="22.5" customHeight="1">
      <c r="A280" s="15"/>
      <c r="B280" s="1"/>
      <c r="C280" s="44">
        <v>26</v>
      </c>
      <c r="D280" s="42" t="s">
        <v>87</v>
      </c>
      <c r="E280" s="152">
        <v>19</v>
      </c>
      <c r="F280" s="153">
        <v>18</v>
      </c>
      <c r="G280" s="152">
        <v>6</v>
      </c>
      <c r="H280" s="153">
        <v>5</v>
      </c>
      <c r="I280" s="152">
        <v>24</v>
      </c>
      <c r="J280" s="153">
        <v>16</v>
      </c>
      <c r="K280" s="152">
        <v>15</v>
      </c>
      <c r="L280" s="153">
        <v>15</v>
      </c>
      <c r="M280" s="152">
        <v>11</v>
      </c>
      <c r="N280" s="153">
        <v>10</v>
      </c>
      <c r="O280" s="152">
        <v>16</v>
      </c>
      <c r="P280" s="153">
        <v>11</v>
      </c>
      <c r="Q280" s="26"/>
      <c r="R280" s="26"/>
      <c r="S280" s="26"/>
      <c r="T280" s="26"/>
      <c r="U280" s="26"/>
    </row>
    <row r="281" spans="1:21" ht="22.5" customHeight="1">
      <c r="A281" s="15"/>
      <c r="B281" s="1"/>
      <c r="C281" s="44">
        <v>27</v>
      </c>
      <c r="D281" s="42" t="s">
        <v>88</v>
      </c>
      <c r="E281" s="152">
        <v>25</v>
      </c>
      <c r="F281" s="153">
        <v>14</v>
      </c>
      <c r="G281" s="152">
        <v>18</v>
      </c>
      <c r="H281" s="153">
        <v>18</v>
      </c>
      <c r="I281" s="152">
        <v>49</v>
      </c>
      <c r="J281" s="153">
        <v>27</v>
      </c>
      <c r="K281" s="152">
        <v>6</v>
      </c>
      <c r="L281" s="153">
        <v>5</v>
      </c>
      <c r="M281" s="152">
        <v>23</v>
      </c>
      <c r="N281" s="153">
        <v>19</v>
      </c>
      <c r="O281" s="152">
        <v>19</v>
      </c>
      <c r="P281" s="153">
        <v>18</v>
      </c>
      <c r="Q281" s="26"/>
      <c r="R281" s="26"/>
      <c r="S281" s="26"/>
      <c r="T281" s="26"/>
      <c r="U281" s="26"/>
    </row>
    <row r="282" spans="1:21" ht="22.5" customHeight="1">
      <c r="A282" s="15"/>
      <c r="B282" s="1"/>
      <c r="C282" s="44">
        <v>28</v>
      </c>
      <c r="D282" s="42" t="s">
        <v>67</v>
      </c>
      <c r="E282" s="152">
        <v>37</v>
      </c>
      <c r="F282" s="153">
        <v>31</v>
      </c>
      <c r="G282" s="152">
        <v>20</v>
      </c>
      <c r="H282" s="153">
        <v>20</v>
      </c>
      <c r="I282" s="152">
        <v>12</v>
      </c>
      <c r="J282" s="153">
        <v>9</v>
      </c>
      <c r="K282" s="152">
        <v>54</v>
      </c>
      <c r="L282" s="153">
        <v>44</v>
      </c>
      <c r="M282" s="152">
        <v>17</v>
      </c>
      <c r="N282" s="153">
        <v>13</v>
      </c>
      <c r="O282" s="152">
        <v>28</v>
      </c>
      <c r="P282" s="153">
        <v>28</v>
      </c>
      <c r="Q282" s="26"/>
      <c r="R282" s="26"/>
      <c r="S282" s="26"/>
      <c r="T282" s="26"/>
      <c r="U282" s="26"/>
    </row>
    <row r="283" spans="1:21" ht="22.5" customHeight="1">
      <c r="A283" s="15"/>
      <c r="B283" s="1"/>
      <c r="C283" s="44">
        <v>29</v>
      </c>
      <c r="D283" s="42" t="s">
        <v>68</v>
      </c>
      <c r="E283" s="152">
        <v>14</v>
      </c>
      <c r="F283" s="153">
        <v>12</v>
      </c>
      <c r="G283" s="152">
        <v>28</v>
      </c>
      <c r="H283" s="153">
        <v>28</v>
      </c>
      <c r="I283" s="152">
        <v>10</v>
      </c>
      <c r="J283" s="153">
        <v>7</v>
      </c>
      <c r="K283" s="152">
        <v>44</v>
      </c>
      <c r="L283" s="153">
        <v>23</v>
      </c>
      <c r="M283" s="152">
        <v>26</v>
      </c>
      <c r="N283" s="153">
        <v>18</v>
      </c>
      <c r="O283" s="152">
        <v>44</v>
      </c>
      <c r="P283" s="153">
        <v>21</v>
      </c>
      <c r="Q283" s="26"/>
      <c r="R283" s="26"/>
      <c r="S283" s="26"/>
      <c r="T283" s="26"/>
      <c r="U283" s="26"/>
    </row>
    <row r="284" spans="1:21" ht="22.5" customHeight="1">
      <c r="A284" s="15"/>
      <c r="B284" s="1"/>
      <c r="C284" s="44">
        <v>30</v>
      </c>
      <c r="D284" s="42" t="s">
        <v>89</v>
      </c>
      <c r="E284" s="152">
        <v>11</v>
      </c>
      <c r="F284" s="153">
        <v>9</v>
      </c>
      <c r="G284" s="152">
        <v>19</v>
      </c>
      <c r="H284" s="153">
        <v>18</v>
      </c>
      <c r="I284" s="152">
        <v>16</v>
      </c>
      <c r="J284" s="153">
        <v>8</v>
      </c>
      <c r="K284" s="152">
        <v>11</v>
      </c>
      <c r="L284" s="153">
        <v>11</v>
      </c>
      <c r="M284" s="152">
        <v>3</v>
      </c>
      <c r="N284" s="153">
        <v>3</v>
      </c>
      <c r="O284" s="152">
        <v>26</v>
      </c>
      <c r="P284" s="153">
        <v>26</v>
      </c>
      <c r="Q284" s="26"/>
      <c r="R284" s="26"/>
      <c r="S284" s="26"/>
      <c r="T284" s="26"/>
      <c r="U284" s="26"/>
    </row>
    <row r="285" spans="1:21" ht="22.5" customHeight="1">
      <c r="A285" s="15"/>
      <c r="B285" s="1"/>
      <c r="C285" s="44">
        <v>31</v>
      </c>
      <c r="D285" s="42" t="s">
        <v>90</v>
      </c>
      <c r="E285" s="152">
        <v>6</v>
      </c>
      <c r="F285" s="153">
        <v>6</v>
      </c>
      <c r="G285" s="152">
        <v>8</v>
      </c>
      <c r="H285" s="153">
        <v>3</v>
      </c>
      <c r="I285" s="152">
        <v>7</v>
      </c>
      <c r="J285" s="153">
        <v>7</v>
      </c>
      <c r="K285" s="152">
        <v>10</v>
      </c>
      <c r="L285" s="153">
        <v>7</v>
      </c>
      <c r="M285" s="152">
        <v>20</v>
      </c>
      <c r="N285" s="153">
        <v>20</v>
      </c>
      <c r="O285" s="152">
        <v>5</v>
      </c>
      <c r="P285" s="153">
        <v>5</v>
      </c>
      <c r="Q285" s="26"/>
      <c r="R285" s="26"/>
      <c r="S285" s="26"/>
      <c r="T285" s="26"/>
      <c r="U285" s="26"/>
    </row>
    <row r="286" spans="1:16" ht="22.5" customHeight="1">
      <c r="A286" s="15"/>
      <c r="B286" s="2"/>
      <c r="C286" s="260" t="s">
        <v>146</v>
      </c>
      <c r="D286" s="261"/>
      <c r="E286" s="154">
        <v>11</v>
      </c>
      <c r="F286" s="155">
        <v>10</v>
      </c>
      <c r="G286" s="154">
        <v>14</v>
      </c>
      <c r="H286" s="155">
        <v>14</v>
      </c>
      <c r="I286" s="154">
        <v>13</v>
      </c>
      <c r="J286" s="155">
        <v>9</v>
      </c>
      <c r="K286" s="154">
        <v>0</v>
      </c>
      <c r="L286" s="155">
        <v>0</v>
      </c>
      <c r="M286" s="154">
        <v>14</v>
      </c>
      <c r="N286" s="155">
        <v>11</v>
      </c>
      <c r="O286" s="154">
        <v>13</v>
      </c>
      <c r="P286" s="155">
        <v>10</v>
      </c>
    </row>
    <row r="287" spans="1:16" ht="22.5" customHeight="1">
      <c r="A287" s="15" t="s">
        <v>22</v>
      </c>
      <c r="B287" s="40" t="s">
        <v>40</v>
      </c>
      <c r="C287" s="258" t="s">
        <v>41</v>
      </c>
      <c r="D287" s="259"/>
      <c r="E287" s="152">
        <v>12</v>
      </c>
      <c r="F287" s="153">
        <v>0</v>
      </c>
      <c r="G287" s="152">
        <v>30</v>
      </c>
      <c r="H287" s="153">
        <v>3</v>
      </c>
      <c r="I287" s="152">
        <v>28</v>
      </c>
      <c r="J287" s="153">
        <v>2</v>
      </c>
      <c r="K287" s="152">
        <v>15</v>
      </c>
      <c r="L287" s="153">
        <v>1</v>
      </c>
      <c r="M287" s="152">
        <v>16</v>
      </c>
      <c r="N287" s="153">
        <v>0</v>
      </c>
      <c r="O287" s="152">
        <v>14</v>
      </c>
      <c r="P287" s="153">
        <v>1</v>
      </c>
    </row>
    <row r="288" spans="1:16" ht="22.5" customHeight="1">
      <c r="A288" s="15"/>
      <c r="B288" s="40" t="s">
        <v>69</v>
      </c>
      <c r="C288" s="254" t="s">
        <v>70</v>
      </c>
      <c r="D288" s="255"/>
      <c r="E288" s="152">
        <v>15</v>
      </c>
      <c r="F288" s="153">
        <v>8</v>
      </c>
      <c r="G288" s="152">
        <v>41</v>
      </c>
      <c r="H288" s="153">
        <v>4</v>
      </c>
      <c r="I288" s="152">
        <v>133</v>
      </c>
      <c r="J288" s="153">
        <v>5</v>
      </c>
      <c r="K288" s="152">
        <v>31</v>
      </c>
      <c r="L288" s="153">
        <v>26</v>
      </c>
      <c r="M288" s="152">
        <v>31</v>
      </c>
      <c r="N288" s="153">
        <v>20</v>
      </c>
      <c r="O288" s="152">
        <v>11</v>
      </c>
      <c r="P288" s="153">
        <v>6</v>
      </c>
    </row>
    <row r="289" spans="1:16" ht="22.5" customHeight="1">
      <c r="A289" s="15"/>
      <c r="B289" s="40" t="s">
        <v>71</v>
      </c>
      <c r="C289" s="254" t="s">
        <v>72</v>
      </c>
      <c r="D289" s="255"/>
      <c r="E289" s="152">
        <v>117</v>
      </c>
      <c r="F289" s="153">
        <v>111</v>
      </c>
      <c r="G289" s="152">
        <v>139</v>
      </c>
      <c r="H289" s="153">
        <v>81</v>
      </c>
      <c r="I289" s="152">
        <v>61</v>
      </c>
      <c r="J289" s="153">
        <v>56</v>
      </c>
      <c r="K289" s="152">
        <v>115</v>
      </c>
      <c r="L289" s="153">
        <v>89</v>
      </c>
      <c r="M289" s="152">
        <v>93</v>
      </c>
      <c r="N289" s="153">
        <v>80</v>
      </c>
      <c r="O289" s="152">
        <v>169</v>
      </c>
      <c r="P289" s="153">
        <v>158</v>
      </c>
    </row>
    <row r="290" spans="1:16" ht="22.5" customHeight="1">
      <c r="A290" s="15"/>
      <c r="B290" s="40" t="s">
        <v>73</v>
      </c>
      <c r="C290" s="254" t="s">
        <v>62</v>
      </c>
      <c r="D290" s="255"/>
      <c r="E290" s="152">
        <v>1014</v>
      </c>
      <c r="F290" s="153">
        <v>861</v>
      </c>
      <c r="G290" s="152">
        <v>771</v>
      </c>
      <c r="H290" s="153">
        <v>637</v>
      </c>
      <c r="I290" s="152">
        <v>879</v>
      </c>
      <c r="J290" s="153">
        <v>692</v>
      </c>
      <c r="K290" s="152">
        <v>720</v>
      </c>
      <c r="L290" s="153">
        <v>642</v>
      </c>
      <c r="M290" s="152">
        <v>1004</v>
      </c>
      <c r="N290" s="153">
        <v>835</v>
      </c>
      <c r="O290" s="152">
        <v>957</v>
      </c>
      <c r="P290" s="153">
        <v>902</v>
      </c>
    </row>
    <row r="291" spans="1:16" ht="22.5" customHeight="1">
      <c r="A291" s="15"/>
      <c r="B291" s="40" t="s">
        <v>74</v>
      </c>
      <c r="C291" s="254" t="s">
        <v>45</v>
      </c>
      <c r="D291" s="255"/>
      <c r="E291" s="152">
        <v>51</v>
      </c>
      <c r="F291" s="153">
        <v>40</v>
      </c>
      <c r="G291" s="152">
        <v>19</v>
      </c>
      <c r="H291" s="153">
        <v>14</v>
      </c>
      <c r="I291" s="152">
        <v>12</v>
      </c>
      <c r="J291" s="153">
        <v>6</v>
      </c>
      <c r="K291" s="152">
        <v>25</v>
      </c>
      <c r="L291" s="153">
        <v>21</v>
      </c>
      <c r="M291" s="152">
        <v>31</v>
      </c>
      <c r="N291" s="153">
        <v>27</v>
      </c>
      <c r="O291" s="152">
        <v>21</v>
      </c>
      <c r="P291" s="153">
        <v>15</v>
      </c>
    </row>
    <row r="292" spans="1:16" ht="22.5" customHeight="1">
      <c r="A292" s="15"/>
      <c r="B292" s="40" t="s">
        <v>75</v>
      </c>
      <c r="C292" s="254" t="s">
        <v>47</v>
      </c>
      <c r="D292" s="255"/>
      <c r="E292" s="152">
        <v>17</v>
      </c>
      <c r="F292" s="153">
        <v>12</v>
      </c>
      <c r="G292" s="152">
        <v>10</v>
      </c>
      <c r="H292" s="153">
        <v>8</v>
      </c>
      <c r="I292" s="152">
        <v>8</v>
      </c>
      <c r="J292" s="153">
        <v>6</v>
      </c>
      <c r="K292" s="152">
        <v>24</v>
      </c>
      <c r="L292" s="153">
        <v>10</v>
      </c>
      <c r="M292" s="152">
        <v>16</v>
      </c>
      <c r="N292" s="153">
        <v>15</v>
      </c>
      <c r="O292" s="152">
        <v>9</v>
      </c>
      <c r="P292" s="153">
        <v>8</v>
      </c>
    </row>
    <row r="293" spans="1:16" ht="22.5" customHeight="1">
      <c r="A293" s="15"/>
      <c r="B293" s="40" t="s">
        <v>76</v>
      </c>
      <c r="C293" s="254" t="s">
        <v>153</v>
      </c>
      <c r="D293" s="255"/>
      <c r="E293" s="152">
        <v>624</v>
      </c>
      <c r="F293" s="153">
        <v>555</v>
      </c>
      <c r="G293" s="152">
        <v>537</v>
      </c>
      <c r="H293" s="153">
        <v>511</v>
      </c>
      <c r="I293" s="152">
        <v>380</v>
      </c>
      <c r="J293" s="153">
        <v>378</v>
      </c>
      <c r="K293" s="152">
        <v>576</v>
      </c>
      <c r="L293" s="153">
        <v>534</v>
      </c>
      <c r="M293" s="152">
        <v>447</v>
      </c>
      <c r="N293" s="153">
        <v>432</v>
      </c>
      <c r="O293" s="152">
        <v>628</v>
      </c>
      <c r="P293" s="153">
        <v>612</v>
      </c>
    </row>
    <row r="294" spans="1:16" ht="22.5" customHeight="1">
      <c r="A294" s="15"/>
      <c r="B294" s="40" t="s">
        <v>155</v>
      </c>
      <c r="C294" s="254" t="s">
        <v>156</v>
      </c>
      <c r="D294" s="255"/>
      <c r="E294" s="152">
        <v>466</v>
      </c>
      <c r="F294" s="153">
        <v>462</v>
      </c>
      <c r="G294" s="152">
        <v>430</v>
      </c>
      <c r="H294" s="153">
        <v>420</v>
      </c>
      <c r="I294" s="152">
        <v>264</v>
      </c>
      <c r="J294" s="153">
        <v>231</v>
      </c>
      <c r="K294" s="152">
        <v>413</v>
      </c>
      <c r="L294" s="153">
        <v>392</v>
      </c>
      <c r="M294" s="152">
        <v>557</v>
      </c>
      <c r="N294" s="153">
        <v>507</v>
      </c>
      <c r="O294" s="152">
        <v>394</v>
      </c>
      <c r="P294" s="153">
        <v>383</v>
      </c>
    </row>
    <row r="295" spans="1:16" ht="22.5" customHeight="1">
      <c r="A295" s="15"/>
      <c r="B295" s="40" t="s">
        <v>77</v>
      </c>
      <c r="C295" s="254" t="s">
        <v>158</v>
      </c>
      <c r="D295" s="255"/>
      <c r="E295" s="152">
        <v>72</v>
      </c>
      <c r="F295" s="153">
        <v>68</v>
      </c>
      <c r="G295" s="152">
        <v>133</v>
      </c>
      <c r="H295" s="153">
        <v>113</v>
      </c>
      <c r="I295" s="152">
        <v>52</v>
      </c>
      <c r="J295" s="153">
        <v>44</v>
      </c>
      <c r="K295" s="152">
        <v>97</v>
      </c>
      <c r="L295" s="153">
        <v>85</v>
      </c>
      <c r="M295" s="152">
        <v>184</v>
      </c>
      <c r="N295" s="153">
        <v>177</v>
      </c>
      <c r="O295" s="152">
        <v>90</v>
      </c>
      <c r="P295" s="153">
        <v>81</v>
      </c>
    </row>
    <row r="296" spans="1:16" ht="22.5" customHeight="1">
      <c r="A296" s="15"/>
      <c r="B296" s="40" t="s">
        <v>78</v>
      </c>
      <c r="C296" s="254" t="s">
        <v>160</v>
      </c>
      <c r="D296" s="255"/>
      <c r="E296" s="152">
        <v>56</v>
      </c>
      <c r="F296" s="153">
        <v>32</v>
      </c>
      <c r="G296" s="152">
        <v>74</v>
      </c>
      <c r="H296" s="153">
        <v>26</v>
      </c>
      <c r="I296" s="152">
        <v>17</v>
      </c>
      <c r="J296" s="153">
        <v>10</v>
      </c>
      <c r="K296" s="152">
        <v>40</v>
      </c>
      <c r="L296" s="153">
        <v>29</v>
      </c>
      <c r="M296" s="152">
        <v>37</v>
      </c>
      <c r="N296" s="153">
        <v>25</v>
      </c>
      <c r="O296" s="152">
        <v>23</v>
      </c>
      <c r="P296" s="153">
        <v>23</v>
      </c>
    </row>
    <row r="297" spans="1:16" ht="22.5" customHeight="1">
      <c r="A297" s="15"/>
      <c r="B297" s="40" t="s">
        <v>79</v>
      </c>
      <c r="C297" s="254" t="s">
        <v>162</v>
      </c>
      <c r="D297" s="255"/>
      <c r="E297" s="152">
        <v>961</v>
      </c>
      <c r="F297" s="153">
        <v>795</v>
      </c>
      <c r="G297" s="152">
        <v>905</v>
      </c>
      <c r="H297" s="153">
        <v>788</v>
      </c>
      <c r="I297" s="152">
        <v>486</v>
      </c>
      <c r="J297" s="153">
        <v>439</v>
      </c>
      <c r="K297" s="152">
        <v>662</v>
      </c>
      <c r="L297" s="153">
        <v>615</v>
      </c>
      <c r="M297" s="152">
        <v>799</v>
      </c>
      <c r="N297" s="153">
        <v>761</v>
      </c>
      <c r="O297" s="152">
        <v>918</v>
      </c>
      <c r="P297" s="153">
        <v>875</v>
      </c>
    </row>
    <row r="298" spans="1:16" ht="22.5" customHeight="1" thickBot="1">
      <c r="A298" s="18"/>
      <c r="B298" s="34" t="s">
        <v>80</v>
      </c>
      <c r="C298" s="34"/>
      <c r="D298" s="37"/>
      <c r="E298" s="156">
        <v>22</v>
      </c>
      <c r="F298" s="157">
        <v>14</v>
      </c>
      <c r="G298" s="156">
        <v>98</v>
      </c>
      <c r="H298" s="157">
        <v>12</v>
      </c>
      <c r="I298" s="156">
        <v>128</v>
      </c>
      <c r="J298" s="157">
        <v>5</v>
      </c>
      <c r="K298" s="156">
        <v>110</v>
      </c>
      <c r="L298" s="157">
        <v>22</v>
      </c>
      <c r="M298" s="156">
        <v>158</v>
      </c>
      <c r="N298" s="157">
        <v>105</v>
      </c>
      <c r="O298" s="156">
        <v>164</v>
      </c>
      <c r="P298" s="157">
        <v>135</v>
      </c>
    </row>
    <row r="299" spans="1:16" ht="22.5" customHeight="1" thickTop="1">
      <c r="A299" s="19"/>
      <c r="B299" s="45"/>
      <c r="C299" s="46" t="s">
        <v>179</v>
      </c>
      <c r="D299" s="47"/>
      <c r="E299" s="152">
        <v>2170</v>
      </c>
      <c r="F299" s="153">
        <v>1914</v>
      </c>
      <c r="G299" s="152">
        <v>1815</v>
      </c>
      <c r="H299" s="153">
        <v>1603</v>
      </c>
      <c r="I299" s="152">
        <v>1559</v>
      </c>
      <c r="J299" s="153">
        <v>1324</v>
      </c>
      <c r="K299" s="152">
        <v>1909</v>
      </c>
      <c r="L299" s="153">
        <v>1705</v>
      </c>
      <c r="M299" s="152">
        <v>2018</v>
      </c>
      <c r="N299" s="153">
        <v>1793</v>
      </c>
      <c r="O299" s="152">
        <v>2313</v>
      </c>
      <c r="P299" s="153">
        <v>2184</v>
      </c>
    </row>
    <row r="300" spans="1:16" ht="22.5" customHeight="1">
      <c r="A300" s="19" t="s">
        <v>49</v>
      </c>
      <c r="B300" s="4"/>
      <c r="C300" s="29" t="s">
        <v>50</v>
      </c>
      <c r="D300" s="16"/>
      <c r="E300" s="152">
        <v>934</v>
      </c>
      <c r="F300" s="153">
        <v>779</v>
      </c>
      <c r="G300" s="152">
        <v>942</v>
      </c>
      <c r="H300" s="153">
        <v>757</v>
      </c>
      <c r="I300" s="152">
        <v>638</v>
      </c>
      <c r="J300" s="153">
        <v>426</v>
      </c>
      <c r="K300" s="152">
        <v>817</v>
      </c>
      <c r="L300" s="153">
        <v>688</v>
      </c>
      <c r="M300" s="152">
        <v>929</v>
      </c>
      <c r="N300" s="153">
        <v>837</v>
      </c>
      <c r="O300" s="152">
        <v>884</v>
      </c>
      <c r="P300" s="153">
        <v>813</v>
      </c>
    </row>
    <row r="301" spans="1:16" ht="22.5" customHeight="1">
      <c r="A301" s="19" t="s">
        <v>51</v>
      </c>
      <c r="B301" s="4"/>
      <c r="C301" s="29" t="s">
        <v>52</v>
      </c>
      <c r="D301" s="16"/>
      <c r="E301" s="152">
        <v>469</v>
      </c>
      <c r="F301" s="153">
        <v>373</v>
      </c>
      <c r="G301" s="152">
        <v>525</v>
      </c>
      <c r="H301" s="153">
        <v>386</v>
      </c>
      <c r="I301" s="152">
        <v>379</v>
      </c>
      <c r="J301" s="153">
        <v>209</v>
      </c>
      <c r="K301" s="152">
        <v>391</v>
      </c>
      <c r="L301" s="153">
        <v>329</v>
      </c>
      <c r="M301" s="152">
        <v>510</v>
      </c>
      <c r="N301" s="153">
        <v>425</v>
      </c>
      <c r="O301" s="152">
        <v>466</v>
      </c>
      <c r="P301" s="153">
        <v>431</v>
      </c>
    </row>
    <row r="302" spans="1:16" ht="22.5" customHeight="1">
      <c r="A302" s="19" t="s">
        <v>22</v>
      </c>
      <c r="B302" s="4"/>
      <c r="C302" s="29" t="s">
        <v>53</v>
      </c>
      <c r="D302" s="16"/>
      <c r="E302" s="152">
        <v>234</v>
      </c>
      <c r="F302" s="153">
        <v>206</v>
      </c>
      <c r="G302" s="152">
        <v>147</v>
      </c>
      <c r="H302" s="153">
        <v>108</v>
      </c>
      <c r="I302" s="152">
        <v>109</v>
      </c>
      <c r="J302" s="153">
        <v>106</v>
      </c>
      <c r="K302" s="152">
        <v>72</v>
      </c>
      <c r="L302" s="153">
        <v>69</v>
      </c>
      <c r="M302" s="152">
        <v>217</v>
      </c>
      <c r="N302" s="153">
        <v>205</v>
      </c>
      <c r="O302" s="152">
        <v>61</v>
      </c>
      <c r="P302" s="153">
        <v>52</v>
      </c>
    </row>
    <row r="303" spans="1:16" ht="22.5" customHeight="1">
      <c r="A303" s="19"/>
      <c r="B303" s="4"/>
      <c r="C303" s="29" t="s">
        <v>54</v>
      </c>
      <c r="D303" s="16"/>
      <c r="E303" s="152">
        <v>32</v>
      </c>
      <c r="F303" s="153">
        <v>18</v>
      </c>
      <c r="G303" s="152">
        <v>32</v>
      </c>
      <c r="H303" s="153">
        <v>18</v>
      </c>
      <c r="I303" s="152">
        <v>27</v>
      </c>
      <c r="J303" s="153">
        <v>24</v>
      </c>
      <c r="K303" s="152">
        <v>49</v>
      </c>
      <c r="L303" s="153">
        <v>15</v>
      </c>
      <c r="M303" s="152">
        <v>36</v>
      </c>
      <c r="N303" s="153">
        <v>28</v>
      </c>
      <c r="O303" s="152">
        <v>78</v>
      </c>
      <c r="P303" s="153">
        <v>52</v>
      </c>
    </row>
    <row r="304" spans="1:16" ht="22.5" customHeight="1">
      <c r="A304" s="20"/>
      <c r="B304" s="12"/>
      <c r="C304" s="48" t="s">
        <v>55</v>
      </c>
      <c r="D304" s="14"/>
      <c r="E304" s="154">
        <v>13</v>
      </c>
      <c r="F304" s="155">
        <v>12</v>
      </c>
      <c r="G304" s="154">
        <v>75</v>
      </c>
      <c r="H304" s="155">
        <v>44</v>
      </c>
      <c r="I304" s="154">
        <v>36</v>
      </c>
      <c r="J304" s="155">
        <v>15</v>
      </c>
      <c r="K304" s="154">
        <v>27</v>
      </c>
      <c r="L304" s="155">
        <v>26</v>
      </c>
      <c r="M304" s="154">
        <v>42</v>
      </c>
      <c r="N304" s="155">
        <v>42</v>
      </c>
      <c r="O304" s="154">
        <v>33</v>
      </c>
      <c r="P304" s="155">
        <v>32</v>
      </c>
    </row>
  </sheetData>
  <mergeCells count="78">
    <mergeCell ref="A5:D5"/>
    <mergeCell ref="A6:D6"/>
    <mergeCell ref="A55:D55"/>
    <mergeCell ref="A56:D56"/>
    <mergeCell ref="C37:D37"/>
    <mergeCell ref="C33:D33"/>
    <mergeCell ref="C34:D34"/>
    <mergeCell ref="C35:D35"/>
    <mergeCell ref="C36:D36"/>
    <mergeCell ref="A47:A50"/>
    <mergeCell ref="C86:D86"/>
    <mergeCell ref="C87:D87"/>
    <mergeCell ref="C83:D83"/>
    <mergeCell ref="C84:D84"/>
    <mergeCell ref="C85:D85"/>
    <mergeCell ref="C138:D138"/>
    <mergeCell ref="C184:D184"/>
    <mergeCell ref="C134:D134"/>
    <mergeCell ref="C135:D135"/>
    <mergeCell ref="C136:D136"/>
    <mergeCell ref="C137:D137"/>
    <mergeCell ref="C235:D235"/>
    <mergeCell ref="C236:D236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237:D237"/>
    <mergeCell ref="C238:D238"/>
    <mergeCell ref="C239:D239"/>
    <mergeCell ref="C286:D286"/>
    <mergeCell ref="C292:D292"/>
    <mergeCell ref="C294:D294"/>
    <mergeCell ref="C287:D287"/>
    <mergeCell ref="C289:D289"/>
    <mergeCell ref="C290:D290"/>
    <mergeCell ref="C291:D291"/>
    <mergeCell ref="C288:D288"/>
    <mergeCell ref="C293:D293"/>
    <mergeCell ref="C295:D295"/>
    <mergeCell ref="C296:D296"/>
    <mergeCell ref="C297:D297"/>
    <mergeCell ref="C240:D240"/>
    <mergeCell ref="C241:D241"/>
    <mergeCell ref="C242:D242"/>
    <mergeCell ref="C243:D243"/>
    <mergeCell ref="C244:D244"/>
    <mergeCell ref="C245:D245"/>
    <mergeCell ref="C246:D246"/>
    <mergeCell ref="C193:D193"/>
    <mergeCell ref="C194:D194"/>
    <mergeCell ref="C195:D195"/>
    <mergeCell ref="C139:D139"/>
    <mergeCell ref="C140:D140"/>
    <mergeCell ref="C141:D141"/>
    <mergeCell ref="C142:D142"/>
    <mergeCell ref="C143:D143"/>
    <mergeCell ref="C144:D144"/>
    <mergeCell ref="C145:D145"/>
    <mergeCell ref="A97:A100"/>
    <mergeCell ref="C88:D88"/>
    <mergeCell ref="C89:D89"/>
    <mergeCell ref="C90:D90"/>
    <mergeCell ref="C91:D91"/>
    <mergeCell ref="C92:D92"/>
    <mergeCell ref="C93:D93"/>
    <mergeCell ref="C94:D94"/>
    <mergeCell ref="C42:D42"/>
    <mergeCell ref="C43:D43"/>
    <mergeCell ref="C44:D44"/>
    <mergeCell ref="C38:D38"/>
    <mergeCell ref="C39:D39"/>
    <mergeCell ref="C40:D40"/>
    <mergeCell ref="C41:D41"/>
  </mergeCells>
  <printOptions horizontalCentered="1" verticalCentered="1"/>
  <pageMargins left="0.3937007874015748" right="0.3937007874015748" top="0.3937007874015748" bottom="0.3937007874015748" header="0.31496062992125984" footer="0.2755905511811024"/>
  <pageSetup fitToWidth="0" horizontalDpi="600" verticalDpi="600" orientation="portrait" paperSize="9" scale="75" r:id="rId2"/>
  <rowBreaks count="4" manualBreakCount="4">
    <brk id="51" max="15" man="1"/>
    <brk id="101" max="15" man="1"/>
    <brk id="152" max="15" man="1"/>
    <brk id="202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55"/>
  <sheetViews>
    <sheetView workbookViewId="0" topLeftCell="A1">
      <selection activeCell="C1" sqref="C1"/>
    </sheetView>
  </sheetViews>
  <sheetFormatPr defaultColWidth="14.09765625" defaultRowHeight="18" customHeight="1"/>
  <cols>
    <col min="1" max="1" width="3.09765625" style="3" customWidth="1"/>
    <col min="2" max="2" width="1.1015625" style="3" customWidth="1"/>
    <col min="3" max="3" width="28" style="3" customWidth="1"/>
    <col min="4" max="18" width="10.09765625" style="3" customWidth="1"/>
    <col min="19" max="19" width="3.09765625" style="3" customWidth="1"/>
    <col min="20" max="20" width="1.1015625" style="3" customWidth="1"/>
    <col min="21" max="21" width="27.69921875" style="3" customWidth="1"/>
    <col min="22" max="27" width="10.09765625" style="3" customWidth="1"/>
    <col min="28" max="39" width="8.59765625" style="3" customWidth="1"/>
    <col min="40" max="42" width="7.19921875" style="3" customWidth="1"/>
    <col min="43" max="16384" width="14.09765625" style="3" customWidth="1"/>
  </cols>
  <sheetData>
    <row r="1" spans="2:20" ht="18" customHeight="1">
      <c r="B1" s="23"/>
      <c r="D1" s="24"/>
      <c r="E1" s="25"/>
      <c r="G1" s="26"/>
      <c r="T1" s="23"/>
    </row>
    <row r="2" spans="1:21" ht="25.5" customHeight="1" thickBot="1">
      <c r="A2" s="36" t="s">
        <v>121</v>
      </c>
      <c r="C2" s="1"/>
      <c r="D2" s="1"/>
      <c r="E2" s="1"/>
      <c r="F2" s="1"/>
      <c r="S2" s="36"/>
      <c r="U2" s="1"/>
    </row>
    <row r="3" spans="1:39" ht="19.5" customHeight="1">
      <c r="A3" s="67"/>
      <c r="B3" s="68"/>
      <c r="C3" s="69" t="s">
        <v>11</v>
      </c>
      <c r="D3" s="81" t="s">
        <v>23</v>
      </c>
      <c r="E3" s="236"/>
      <c r="F3" s="82"/>
      <c r="G3" s="83" t="s">
        <v>24</v>
      </c>
      <c r="H3" s="236"/>
      <c r="I3" s="82"/>
      <c r="J3" s="83" t="s">
        <v>25</v>
      </c>
      <c r="K3" s="236"/>
      <c r="L3" s="82"/>
      <c r="M3" s="83" t="s">
        <v>26</v>
      </c>
      <c r="N3" s="236"/>
      <c r="O3" s="82"/>
      <c r="P3" s="81" t="s">
        <v>27</v>
      </c>
      <c r="Q3" s="236"/>
      <c r="R3" s="84"/>
      <c r="S3" s="67"/>
      <c r="T3" s="68"/>
      <c r="U3" s="69" t="s">
        <v>11</v>
      </c>
      <c r="V3" s="81" t="s">
        <v>28</v>
      </c>
      <c r="W3" s="236"/>
      <c r="X3" s="82"/>
      <c r="Y3" s="83" t="s">
        <v>29</v>
      </c>
      <c r="Z3" s="236"/>
      <c r="AA3" s="82"/>
      <c r="AB3" s="83" t="s">
        <v>30</v>
      </c>
      <c r="AC3" s="236"/>
      <c r="AD3" s="82"/>
      <c r="AE3" s="81" t="s">
        <v>31</v>
      </c>
      <c r="AF3" s="236"/>
      <c r="AG3" s="82"/>
      <c r="AH3" s="81" t="s">
        <v>32</v>
      </c>
      <c r="AI3" s="236"/>
      <c r="AJ3" s="82"/>
      <c r="AK3" s="81" t="s">
        <v>33</v>
      </c>
      <c r="AL3" s="236"/>
      <c r="AM3" s="84"/>
    </row>
    <row r="4" spans="1:39" ht="19.5" customHeight="1">
      <c r="A4" s="85" t="s">
        <v>36</v>
      </c>
      <c r="B4" s="8"/>
      <c r="C4" s="9"/>
      <c r="D4" s="49" t="s">
        <v>12</v>
      </c>
      <c r="E4" s="50" t="s">
        <v>34</v>
      </c>
      <c r="F4" s="28" t="s">
        <v>37</v>
      </c>
      <c r="G4" s="51" t="s">
        <v>12</v>
      </c>
      <c r="H4" s="50" t="s">
        <v>34</v>
      </c>
      <c r="I4" s="28" t="s">
        <v>37</v>
      </c>
      <c r="J4" s="51" t="s">
        <v>12</v>
      </c>
      <c r="K4" s="50" t="s">
        <v>34</v>
      </c>
      <c r="L4" s="28" t="s">
        <v>37</v>
      </c>
      <c r="M4" s="51" t="s">
        <v>12</v>
      </c>
      <c r="N4" s="50" t="s">
        <v>34</v>
      </c>
      <c r="O4" s="28" t="s">
        <v>37</v>
      </c>
      <c r="P4" s="49" t="s">
        <v>12</v>
      </c>
      <c r="Q4" s="50" t="s">
        <v>34</v>
      </c>
      <c r="R4" s="86" t="s">
        <v>37</v>
      </c>
      <c r="S4" s="85" t="s">
        <v>36</v>
      </c>
      <c r="T4" s="8"/>
      <c r="U4" s="9"/>
      <c r="V4" s="49" t="s">
        <v>12</v>
      </c>
      <c r="W4" s="50" t="s">
        <v>34</v>
      </c>
      <c r="X4" s="28" t="s">
        <v>37</v>
      </c>
      <c r="Y4" s="51" t="s">
        <v>12</v>
      </c>
      <c r="Z4" s="50" t="s">
        <v>34</v>
      </c>
      <c r="AA4" s="28" t="s">
        <v>37</v>
      </c>
      <c r="AB4" s="51" t="s">
        <v>12</v>
      </c>
      <c r="AC4" s="50" t="s">
        <v>34</v>
      </c>
      <c r="AD4" s="28" t="s">
        <v>37</v>
      </c>
      <c r="AE4" s="49" t="s">
        <v>12</v>
      </c>
      <c r="AF4" s="50" t="s">
        <v>34</v>
      </c>
      <c r="AG4" s="28" t="s">
        <v>37</v>
      </c>
      <c r="AH4" s="49" t="s">
        <v>12</v>
      </c>
      <c r="AI4" s="50" t="s">
        <v>34</v>
      </c>
      <c r="AJ4" s="28" t="s">
        <v>37</v>
      </c>
      <c r="AK4" s="49" t="s">
        <v>12</v>
      </c>
      <c r="AL4" s="50" t="s">
        <v>34</v>
      </c>
      <c r="AM4" s="86" t="s">
        <v>37</v>
      </c>
    </row>
    <row r="5" spans="1:39" ht="19.5" customHeight="1">
      <c r="A5" s="72"/>
      <c r="B5" s="11"/>
      <c r="C5" s="233" t="s">
        <v>63</v>
      </c>
      <c r="D5" s="135">
        <v>29170</v>
      </c>
      <c r="E5" s="178">
        <v>25233</v>
      </c>
      <c r="F5" s="137">
        <v>3937</v>
      </c>
      <c r="G5" s="138">
        <v>23675</v>
      </c>
      <c r="H5" s="178">
        <v>22390</v>
      </c>
      <c r="I5" s="137">
        <v>1285</v>
      </c>
      <c r="J5" s="138">
        <v>14241</v>
      </c>
      <c r="K5" s="178">
        <v>12609</v>
      </c>
      <c r="L5" s="137">
        <v>1632</v>
      </c>
      <c r="M5" s="138">
        <v>41376</v>
      </c>
      <c r="N5" s="178">
        <v>35458</v>
      </c>
      <c r="O5" s="135">
        <v>5918</v>
      </c>
      <c r="P5" s="237">
        <v>8574</v>
      </c>
      <c r="Q5" s="238">
        <v>7910</v>
      </c>
      <c r="R5" s="239">
        <v>664</v>
      </c>
      <c r="S5" s="72"/>
      <c r="T5" s="11"/>
      <c r="U5" s="233" t="s">
        <v>63</v>
      </c>
      <c r="V5" s="135">
        <v>6985</v>
      </c>
      <c r="W5" s="178">
        <v>6452</v>
      </c>
      <c r="X5" s="137">
        <v>533</v>
      </c>
      <c r="Y5" s="138">
        <v>9307</v>
      </c>
      <c r="Z5" s="178">
        <v>8645</v>
      </c>
      <c r="AA5" s="137">
        <v>662</v>
      </c>
      <c r="AB5" s="138">
        <v>4773</v>
      </c>
      <c r="AC5" s="178">
        <v>4368</v>
      </c>
      <c r="AD5" s="137">
        <v>405</v>
      </c>
      <c r="AE5" s="135">
        <v>4013</v>
      </c>
      <c r="AF5" s="178">
        <v>3544</v>
      </c>
      <c r="AG5" s="137">
        <v>469</v>
      </c>
      <c r="AH5" s="135">
        <v>4215</v>
      </c>
      <c r="AI5" s="178">
        <v>3986</v>
      </c>
      <c r="AJ5" s="137">
        <v>229</v>
      </c>
      <c r="AK5" s="135">
        <v>4393</v>
      </c>
      <c r="AL5" s="178">
        <v>3872</v>
      </c>
      <c r="AM5" s="239">
        <v>521</v>
      </c>
    </row>
    <row r="6" spans="1:39" ht="19.5" customHeight="1">
      <c r="A6" s="73"/>
      <c r="B6" s="13"/>
      <c r="C6" s="234" t="s">
        <v>180</v>
      </c>
      <c r="D6" s="183">
        <f aca="true" t="shared" si="0" ref="D6:R6">D58+D110</f>
        <v>27771</v>
      </c>
      <c r="E6" s="184">
        <f t="shared" si="0"/>
        <v>23297</v>
      </c>
      <c r="F6" s="185">
        <f t="shared" si="0"/>
        <v>4474</v>
      </c>
      <c r="G6" s="235">
        <f t="shared" si="0"/>
        <v>22275</v>
      </c>
      <c r="H6" s="184">
        <f t="shared" si="0"/>
        <v>20674</v>
      </c>
      <c r="I6" s="185">
        <f t="shared" si="0"/>
        <v>1601</v>
      </c>
      <c r="J6" s="235">
        <f t="shared" si="0"/>
        <v>13615</v>
      </c>
      <c r="K6" s="184">
        <f t="shared" si="0"/>
        <v>11939</v>
      </c>
      <c r="L6" s="185">
        <f t="shared" si="0"/>
        <v>1676</v>
      </c>
      <c r="M6" s="235">
        <f t="shared" si="0"/>
        <v>38051</v>
      </c>
      <c r="N6" s="240">
        <f t="shared" si="0"/>
        <v>33334</v>
      </c>
      <c r="O6" s="183">
        <f t="shared" si="0"/>
        <v>4717</v>
      </c>
      <c r="P6" s="241">
        <f t="shared" si="0"/>
        <v>8394</v>
      </c>
      <c r="Q6" s="242">
        <f t="shared" si="0"/>
        <v>7518</v>
      </c>
      <c r="R6" s="243">
        <f t="shared" si="0"/>
        <v>876</v>
      </c>
      <c r="S6" s="73"/>
      <c r="T6" s="13"/>
      <c r="U6" s="234" t="s">
        <v>180</v>
      </c>
      <c r="V6" s="183">
        <f aca="true" t="shared" si="1" ref="V6:AM6">V58+V110</f>
        <v>6935</v>
      </c>
      <c r="W6" s="240">
        <f t="shared" si="1"/>
        <v>6295</v>
      </c>
      <c r="X6" s="183">
        <f t="shared" si="1"/>
        <v>640</v>
      </c>
      <c r="Y6" s="235">
        <f t="shared" si="1"/>
        <v>9041</v>
      </c>
      <c r="Z6" s="240">
        <f t="shared" si="1"/>
        <v>8218</v>
      </c>
      <c r="AA6" s="209">
        <f t="shared" si="1"/>
        <v>823</v>
      </c>
      <c r="AB6" s="235">
        <f t="shared" si="1"/>
        <v>4554</v>
      </c>
      <c r="AC6" s="240">
        <f t="shared" si="1"/>
        <v>4140</v>
      </c>
      <c r="AD6" s="209">
        <f t="shared" si="1"/>
        <v>414</v>
      </c>
      <c r="AE6" s="235">
        <f t="shared" si="1"/>
        <v>3388</v>
      </c>
      <c r="AF6" s="240">
        <f t="shared" si="1"/>
        <v>3051</v>
      </c>
      <c r="AG6" s="209">
        <f t="shared" si="1"/>
        <v>337</v>
      </c>
      <c r="AH6" s="183">
        <f t="shared" si="1"/>
        <v>4909</v>
      </c>
      <c r="AI6" s="240">
        <f t="shared" si="1"/>
        <v>4557</v>
      </c>
      <c r="AJ6" s="209">
        <f t="shared" si="1"/>
        <v>352</v>
      </c>
      <c r="AK6" s="183">
        <f t="shared" si="1"/>
        <v>4523</v>
      </c>
      <c r="AL6" s="240">
        <f t="shared" si="1"/>
        <v>3949</v>
      </c>
      <c r="AM6" s="243">
        <f t="shared" si="1"/>
        <v>574</v>
      </c>
    </row>
    <row r="7" spans="1:39" ht="19.5" customHeight="1">
      <c r="A7" s="76"/>
      <c r="B7" s="269" t="s">
        <v>0</v>
      </c>
      <c r="C7" s="270"/>
      <c r="D7" s="1">
        <f aca="true" t="shared" si="2" ref="D7:R7">D59+D111</f>
        <v>51</v>
      </c>
      <c r="E7" s="39">
        <f t="shared" si="2"/>
        <v>39</v>
      </c>
      <c r="F7" s="16">
        <f t="shared" si="2"/>
        <v>12</v>
      </c>
      <c r="G7" s="4">
        <f t="shared" si="2"/>
        <v>89</v>
      </c>
      <c r="H7" s="39">
        <f t="shared" si="2"/>
        <v>77</v>
      </c>
      <c r="I7" s="16">
        <f t="shared" si="2"/>
        <v>12</v>
      </c>
      <c r="J7" s="4">
        <f t="shared" si="2"/>
        <v>102</v>
      </c>
      <c r="K7" s="39">
        <f t="shared" si="2"/>
        <v>62</v>
      </c>
      <c r="L7" s="16">
        <f t="shared" si="2"/>
        <v>40</v>
      </c>
      <c r="M7" s="4">
        <f t="shared" si="2"/>
        <v>53</v>
      </c>
      <c r="N7" s="102">
        <f t="shared" si="2"/>
        <v>50</v>
      </c>
      <c r="O7" s="1">
        <f t="shared" si="2"/>
        <v>3</v>
      </c>
      <c r="P7" s="27">
        <f t="shared" si="2"/>
        <v>90</v>
      </c>
      <c r="Q7" s="113">
        <f t="shared" si="2"/>
        <v>90</v>
      </c>
      <c r="R7" s="112">
        <f t="shared" si="2"/>
        <v>0</v>
      </c>
      <c r="S7" s="76"/>
      <c r="T7" s="269" t="s">
        <v>0</v>
      </c>
      <c r="U7" s="270"/>
      <c r="V7" s="1">
        <f aca="true" t="shared" si="3" ref="V7:AM7">V59+V111</f>
        <v>50</v>
      </c>
      <c r="W7" s="39">
        <f t="shared" si="3"/>
        <v>45</v>
      </c>
      <c r="X7" s="16">
        <f t="shared" si="3"/>
        <v>5</v>
      </c>
      <c r="Y7" s="4">
        <f t="shared" si="3"/>
        <v>221</v>
      </c>
      <c r="Z7" s="39">
        <f t="shared" si="3"/>
        <v>123</v>
      </c>
      <c r="AA7" s="16">
        <f t="shared" si="3"/>
        <v>98</v>
      </c>
      <c r="AB7" s="4">
        <f t="shared" si="3"/>
        <v>13</v>
      </c>
      <c r="AC7" s="39">
        <f t="shared" si="3"/>
        <v>13</v>
      </c>
      <c r="AD7" s="16">
        <f t="shared" si="3"/>
        <v>0</v>
      </c>
      <c r="AE7" s="4">
        <f t="shared" si="3"/>
        <v>38</v>
      </c>
      <c r="AF7" s="102">
        <f t="shared" si="3"/>
        <v>23</v>
      </c>
      <c r="AG7" s="1">
        <f t="shared" si="3"/>
        <v>15</v>
      </c>
      <c r="AH7" s="27">
        <f t="shared" si="3"/>
        <v>64</v>
      </c>
      <c r="AI7" s="113">
        <f t="shared" si="3"/>
        <v>58</v>
      </c>
      <c r="AJ7" s="130">
        <f t="shared" si="3"/>
        <v>6</v>
      </c>
      <c r="AK7" s="1">
        <f t="shared" si="3"/>
        <v>22</v>
      </c>
      <c r="AL7" s="39">
        <f t="shared" si="3"/>
        <v>22</v>
      </c>
      <c r="AM7" s="87">
        <f t="shared" si="3"/>
        <v>0</v>
      </c>
    </row>
    <row r="8" spans="1:39" ht="19.5" customHeight="1">
      <c r="A8" s="76"/>
      <c r="B8" s="271" t="s">
        <v>1</v>
      </c>
      <c r="C8" s="272"/>
      <c r="D8" s="4">
        <f aca="true" t="shared" si="4" ref="D8:R8">D60+D112</f>
        <v>0</v>
      </c>
      <c r="E8" s="39">
        <f t="shared" si="4"/>
        <v>0</v>
      </c>
      <c r="F8" s="16">
        <f t="shared" si="4"/>
        <v>0</v>
      </c>
      <c r="G8" s="4">
        <f t="shared" si="4"/>
        <v>2</v>
      </c>
      <c r="H8" s="39">
        <f t="shared" si="4"/>
        <v>2</v>
      </c>
      <c r="I8" s="16">
        <f t="shared" si="4"/>
        <v>0</v>
      </c>
      <c r="J8" s="4">
        <f t="shared" si="4"/>
        <v>7</v>
      </c>
      <c r="K8" s="39">
        <f t="shared" si="4"/>
        <v>7</v>
      </c>
      <c r="L8" s="16">
        <f t="shared" si="4"/>
        <v>0</v>
      </c>
      <c r="M8" s="4">
        <f t="shared" si="4"/>
        <v>16</v>
      </c>
      <c r="N8" s="39">
        <f t="shared" si="4"/>
        <v>16</v>
      </c>
      <c r="O8" s="1">
        <f t="shared" si="4"/>
        <v>0</v>
      </c>
      <c r="P8" s="4">
        <f t="shared" si="4"/>
        <v>7</v>
      </c>
      <c r="Q8" s="114">
        <f t="shared" si="4"/>
        <v>7</v>
      </c>
      <c r="R8" s="87">
        <f t="shared" si="4"/>
        <v>0</v>
      </c>
      <c r="S8" s="76"/>
      <c r="T8" s="271" t="s">
        <v>1</v>
      </c>
      <c r="U8" s="272"/>
      <c r="V8" s="4">
        <f aca="true" t="shared" si="5" ref="V8:AM8">V60+V112</f>
        <v>0</v>
      </c>
      <c r="W8" s="39">
        <f t="shared" si="5"/>
        <v>0</v>
      </c>
      <c r="X8" s="16">
        <f t="shared" si="5"/>
        <v>0</v>
      </c>
      <c r="Y8" s="4">
        <f t="shared" si="5"/>
        <v>5</v>
      </c>
      <c r="Z8" s="39">
        <f t="shared" si="5"/>
        <v>5</v>
      </c>
      <c r="AA8" s="16">
        <f t="shared" si="5"/>
        <v>0</v>
      </c>
      <c r="AB8" s="4">
        <f t="shared" si="5"/>
        <v>0</v>
      </c>
      <c r="AC8" s="39">
        <f t="shared" si="5"/>
        <v>0</v>
      </c>
      <c r="AD8" s="16">
        <f t="shared" si="5"/>
        <v>0</v>
      </c>
      <c r="AE8" s="4">
        <f t="shared" si="5"/>
        <v>9</v>
      </c>
      <c r="AF8" s="39">
        <f t="shared" si="5"/>
        <v>8</v>
      </c>
      <c r="AG8" s="1">
        <f t="shared" si="5"/>
        <v>1</v>
      </c>
      <c r="AH8" s="4">
        <f t="shared" si="5"/>
        <v>0</v>
      </c>
      <c r="AI8" s="114">
        <f t="shared" si="5"/>
        <v>0</v>
      </c>
      <c r="AJ8" s="16">
        <f t="shared" si="5"/>
        <v>0</v>
      </c>
      <c r="AK8" s="1">
        <f t="shared" si="5"/>
        <v>3</v>
      </c>
      <c r="AL8" s="39">
        <f t="shared" si="5"/>
        <v>3</v>
      </c>
      <c r="AM8" s="87">
        <f t="shared" si="5"/>
        <v>0</v>
      </c>
    </row>
    <row r="9" spans="1:39" ht="19.5" customHeight="1">
      <c r="A9" s="76"/>
      <c r="B9" s="273" t="s">
        <v>2</v>
      </c>
      <c r="C9" s="272"/>
      <c r="D9" s="4">
        <f aca="true" t="shared" si="6" ref="D9:R9">D61+D113</f>
        <v>1488</v>
      </c>
      <c r="E9" s="39">
        <f t="shared" si="6"/>
        <v>1402</v>
      </c>
      <c r="F9" s="16">
        <f t="shared" si="6"/>
        <v>86</v>
      </c>
      <c r="G9" s="4">
        <f t="shared" si="6"/>
        <v>2412</v>
      </c>
      <c r="H9" s="39">
        <f t="shared" si="6"/>
        <v>2354</v>
      </c>
      <c r="I9" s="16">
        <f t="shared" si="6"/>
        <v>58</v>
      </c>
      <c r="J9" s="4">
        <f t="shared" si="6"/>
        <v>781</v>
      </c>
      <c r="K9" s="39">
        <f t="shared" si="6"/>
        <v>752</v>
      </c>
      <c r="L9" s="16">
        <f t="shared" si="6"/>
        <v>29</v>
      </c>
      <c r="M9" s="4">
        <f t="shared" si="6"/>
        <v>1870</v>
      </c>
      <c r="N9" s="39">
        <f t="shared" si="6"/>
        <v>1842</v>
      </c>
      <c r="O9" s="1">
        <f t="shared" si="6"/>
        <v>28</v>
      </c>
      <c r="P9" s="4">
        <f t="shared" si="6"/>
        <v>634</v>
      </c>
      <c r="Q9" s="114">
        <f t="shared" si="6"/>
        <v>616</v>
      </c>
      <c r="R9" s="87">
        <f t="shared" si="6"/>
        <v>18</v>
      </c>
      <c r="S9" s="76"/>
      <c r="T9" s="273" t="s">
        <v>2</v>
      </c>
      <c r="U9" s="272"/>
      <c r="V9" s="4">
        <f aca="true" t="shared" si="7" ref="V9:AM9">V61+V113</f>
        <v>586</v>
      </c>
      <c r="W9" s="39">
        <f t="shared" si="7"/>
        <v>511</v>
      </c>
      <c r="X9" s="16">
        <f t="shared" si="7"/>
        <v>75</v>
      </c>
      <c r="Y9" s="4">
        <f t="shared" si="7"/>
        <v>740</v>
      </c>
      <c r="Z9" s="39">
        <f t="shared" si="7"/>
        <v>690</v>
      </c>
      <c r="AA9" s="16">
        <f t="shared" si="7"/>
        <v>50</v>
      </c>
      <c r="AB9" s="4">
        <f t="shared" si="7"/>
        <v>394</v>
      </c>
      <c r="AC9" s="39">
        <f t="shared" si="7"/>
        <v>389</v>
      </c>
      <c r="AD9" s="16">
        <f t="shared" si="7"/>
        <v>5</v>
      </c>
      <c r="AE9" s="4">
        <f t="shared" si="7"/>
        <v>303</v>
      </c>
      <c r="AF9" s="39">
        <f t="shared" si="7"/>
        <v>274</v>
      </c>
      <c r="AG9" s="1">
        <f t="shared" si="7"/>
        <v>29</v>
      </c>
      <c r="AH9" s="4">
        <f t="shared" si="7"/>
        <v>1142</v>
      </c>
      <c r="AI9" s="114">
        <f t="shared" si="7"/>
        <v>1088</v>
      </c>
      <c r="AJ9" s="16">
        <f t="shared" si="7"/>
        <v>54</v>
      </c>
      <c r="AK9" s="1">
        <f t="shared" si="7"/>
        <v>899</v>
      </c>
      <c r="AL9" s="39">
        <f t="shared" si="7"/>
        <v>836</v>
      </c>
      <c r="AM9" s="87">
        <f t="shared" si="7"/>
        <v>63</v>
      </c>
    </row>
    <row r="10" spans="1:39" ht="19.5" customHeight="1">
      <c r="A10" s="74"/>
      <c r="B10" s="273" t="s">
        <v>3</v>
      </c>
      <c r="C10" s="272"/>
      <c r="D10" s="1">
        <f aca="true" t="shared" si="8" ref="D10:R10">D62+D114</f>
        <v>3744</v>
      </c>
      <c r="E10" s="39">
        <f t="shared" si="8"/>
        <v>3151</v>
      </c>
      <c r="F10" s="16">
        <f t="shared" si="8"/>
        <v>593</v>
      </c>
      <c r="G10" s="4">
        <f t="shared" si="8"/>
        <v>3447</v>
      </c>
      <c r="H10" s="39">
        <f t="shared" si="8"/>
        <v>3207</v>
      </c>
      <c r="I10" s="16">
        <f t="shared" si="8"/>
        <v>240</v>
      </c>
      <c r="J10" s="4">
        <f t="shared" si="8"/>
        <v>1643</v>
      </c>
      <c r="K10" s="39">
        <f t="shared" si="8"/>
        <v>1544</v>
      </c>
      <c r="L10" s="16">
        <f t="shared" si="8"/>
        <v>99</v>
      </c>
      <c r="M10" s="4">
        <f t="shared" si="8"/>
        <v>3563</v>
      </c>
      <c r="N10" s="39">
        <f t="shared" si="8"/>
        <v>3278</v>
      </c>
      <c r="O10" s="1">
        <f t="shared" si="8"/>
        <v>285</v>
      </c>
      <c r="P10" s="4">
        <f t="shared" si="8"/>
        <v>1863</v>
      </c>
      <c r="Q10" s="114">
        <f t="shared" si="8"/>
        <v>1840</v>
      </c>
      <c r="R10" s="87">
        <f t="shared" si="8"/>
        <v>23</v>
      </c>
      <c r="S10" s="74"/>
      <c r="T10" s="273" t="s">
        <v>3</v>
      </c>
      <c r="U10" s="272"/>
      <c r="V10" s="1">
        <f aca="true" t="shared" si="9" ref="V10:AM10">V62+V114</f>
        <v>1934</v>
      </c>
      <c r="W10" s="39">
        <f t="shared" si="9"/>
        <v>1839</v>
      </c>
      <c r="X10" s="16">
        <f t="shared" si="9"/>
        <v>95</v>
      </c>
      <c r="Y10" s="4">
        <f t="shared" si="9"/>
        <v>2053</v>
      </c>
      <c r="Z10" s="39">
        <f t="shared" si="9"/>
        <v>1869</v>
      </c>
      <c r="AA10" s="16">
        <f t="shared" si="9"/>
        <v>184</v>
      </c>
      <c r="AB10" s="4">
        <f t="shared" si="9"/>
        <v>1350</v>
      </c>
      <c r="AC10" s="39">
        <f t="shared" si="9"/>
        <v>1179</v>
      </c>
      <c r="AD10" s="16">
        <f t="shared" si="9"/>
        <v>171</v>
      </c>
      <c r="AE10" s="4">
        <f t="shared" si="9"/>
        <v>832</v>
      </c>
      <c r="AF10" s="39">
        <f t="shared" si="9"/>
        <v>781</v>
      </c>
      <c r="AG10" s="1">
        <f t="shared" si="9"/>
        <v>51</v>
      </c>
      <c r="AH10" s="4">
        <f t="shared" si="9"/>
        <v>656</v>
      </c>
      <c r="AI10" s="114">
        <f t="shared" si="9"/>
        <v>587</v>
      </c>
      <c r="AJ10" s="16">
        <f t="shared" si="9"/>
        <v>69</v>
      </c>
      <c r="AK10" s="1">
        <f t="shared" si="9"/>
        <v>523</v>
      </c>
      <c r="AL10" s="39">
        <f t="shared" si="9"/>
        <v>506</v>
      </c>
      <c r="AM10" s="87">
        <f t="shared" si="9"/>
        <v>17</v>
      </c>
    </row>
    <row r="11" spans="1:39" ht="19.5" customHeight="1">
      <c r="A11" s="74"/>
      <c r="B11" s="93"/>
      <c r="C11" s="94" t="s">
        <v>124</v>
      </c>
      <c r="D11" s="103">
        <f aca="true" t="shared" si="10" ref="D11:R11">D63+D115</f>
        <v>596</v>
      </c>
      <c r="E11" s="104">
        <f t="shared" si="10"/>
        <v>450</v>
      </c>
      <c r="F11" s="105">
        <f t="shared" si="10"/>
        <v>146</v>
      </c>
      <c r="G11" s="103">
        <f t="shared" si="10"/>
        <v>518</v>
      </c>
      <c r="H11" s="104">
        <f t="shared" si="10"/>
        <v>462</v>
      </c>
      <c r="I11" s="105">
        <f t="shared" si="10"/>
        <v>56</v>
      </c>
      <c r="J11" s="103">
        <f t="shared" si="10"/>
        <v>340</v>
      </c>
      <c r="K11" s="104">
        <f t="shared" si="10"/>
        <v>297</v>
      </c>
      <c r="L11" s="105">
        <f t="shared" si="10"/>
        <v>43</v>
      </c>
      <c r="M11" s="103">
        <f t="shared" si="10"/>
        <v>581</v>
      </c>
      <c r="N11" s="104">
        <f t="shared" si="10"/>
        <v>566</v>
      </c>
      <c r="O11" s="106">
        <f t="shared" si="10"/>
        <v>15</v>
      </c>
      <c r="P11" s="103">
        <f t="shared" si="10"/>
        <v>97</v>
      </c>
      <c r="Q11" s="115">
        <f t="shared" si="10"/>
        <v>96</v>
      </c>
      <c r="R11" s="107">
        <f t="shared" si="10"/>
        <v>1</v>
      </c>
      <c r="S11" s="74"/>
      <c r="T11" s="93"/>
      <c r="U11" s="94" t="s">
        <v>124</v>
      </c>
      <c r="V11" s="103">
        <f aca="true" t="shared" si="11" ref="V11:AM11">V63+V115</f>
        <v>73</v>
      </c>
      <c r="W11" s="104">
        <f t="shared" si="11"/>
        <v>70</v>
      </c>
      <c r="X11" s="105">
        <f t="shared" si="11"/>
        <v>3</v>
      </c>
      <c r="Y11" s="103">
        <f t="shared" si="11"/>
        <v>261</v>
      </c>
      <c r="Z11" s="104">
        <f t="shared" si="11"/>
        <v>227</v>
      </c>
      <c r="AA11" s="105">
        <f t="shared" si="11"/>
        <v>34</v>
      </c>
      <c r="AB11" s="103">
        <f t="shared" si="11"/>
        <v>186</v>
      </c>
      <c r="AC11" s="104">
        <f t="shared" si="11"/>
        <v>177</v>
      </c>
      <c r="AD11" s="105">
        <f t="shared" si="11"/>
        <v>9</v>
      </c>
      <c r="AE11" s="103">
        <f t="shared" si="11"/>
        <v>89</v>
      </c>
      <c r="AF11" s="104">
        <f t="shared" si="11"/>
        <v>79</v>
      </c>
      <c r="AG11" s="106">
        <f t="shared" si="11"/>
        <v>10</v>
      </c>
      <c r="AH11" s="103">
        <f t="shared" si="11"/>
        <v>22</v>
      </c>
      <c r="AI11" s="115">
        <f t="shared" si="11"/>
        <v>18</v>
      </c>
      <c r="AJ11" s="105">
        <f t="shared" si="11"/>
        <v>4</v>
      </c>
      <c r="AK11" s="106">
        <f t="shared" si="11"/>
        <v>38</v>
      </c>
      <c r="AL11" s="104">
        <f t="shared" si="11"/>
        <v>33</v>
      </c>
      <c r="AM11" s="107">
        <f t="shared" si="11"/>
        <v>5</v>
      </c>
    </row>
    <row r="12" spans="1:39" ht="19.5" customHeight="1">
      <c r="A12" s="74"/>
      <c r="B12" s="4"/>
      <c r="C12" s="17" t="s">
        <v>94</v>
      </c>
      <c r="D12" s="108">
        <f aca="true" t="shared" si="12" ref="D12:R12">D64+D116</f>
        <v>29</v>
      </c>
      <c r="E12" s="39">
        <f t="shared" si="12"/>
        <v>9</v>
      </c>
      <c r="F12" s="109">
        <f t="shared" si="12"/>
        <v>20</v>
      </c>
      <c r="G12" s="108">
        <f t="shared" si="12"/>
        <v>23</v>
      </c>
      <c r="H12" s="39">
        <f t="shared" si="12"/>
        <v>21</v>
      </c>
      <c r="I12" s="110">
        <f t="shared" si="12"/>
        <v>2</v>
      </c>
      <c r="J12" s="108">
        <f t="shared" si="12"/>
        <v>25</v>
      </c>
      <c r="K12" s="39">
        <f t="shared" si="12"/>
        <v>15</v>
      </c>
      <c r="L12" s="109">
        <f t="shared" si="12"/>
        <v>10</v>
      </c>
      <c r="M12" s="111">
        <f t="shared" si="12"/>
        <v>16</v>
      </c>
      <c r="N12" s="39">
        <f t="shared" si="12"/>
        <v>12</v>
      </c>
      <c r="O12" s="109">
        <f t="shared" si="12"/>
        <v>4</v>
      </c>
      <c r="P12" s="4">
        <f t="shared" si="12"/>
        <v>16</v>
      </c>
      <c r="Q12" s="114">
        <f t="shared" si="12"/>
        <v>13</v>
      </c>
      <c r="R12" s="87">
        <f t="shared" si="12"/>
        <v>3</v>
      </c>
      <c r="S12" s="74"/>
      <c r="T12" s="4"/>
      <c r="U12" s="17" t="s">
        <v>94</v>
      </c>
      <c r="V12" s="108">
        <f aca="true" t="shared" si="13" ref="V12:AM12">V64+V116</f>
        <v>39</v>
      </c>
      <c r="W12" s="39">
        <f t="shared" si="13"/>
        <v>37</v>
      </c>
      <c r="X12" s="109">
        <f t="shared" si="13"/>
        <v>2</v>
      </c>
      <c r="Y12" s="108">
        <f t="shared" si="13"/>
        <v>0</v>
      </c>
      <c r="Z12" s="39">
        <f t="shared" si="13"/>
        <v>0</v>
      </c>
      <c r="AA12" s="110">
        <f t="shared" si="13"/>
        <v>0</v>
      </c>
      <c r="AB12" s="108">
        <f t="shared" si="13"/>
        <v>32</v>
      </c>
      <c r="AC12" s="39">
        <f t="shared" si="13"/>
        <v>19</v>
      </c>
      <c r="AD12" s="109">
        <f t="shared" si="13"/>
        <v>13</v>
      </c>
      <c r="AE12" s="111">
        <f t="shared" si="13"/>
        <v>24</v>
      </c>
      <c r="AF12" s="39">
        <f t="shared" si="13"/>
        <v>18</v>
      </c>
      <c r="AG12" s="109">
        <f t="shared" si="13"/>
        <v>6</v>
      </c>
      <c r="AH12" s="4">
        <f t="shared" si="13"/>
        <v>6</v>
      </c>
      <c r="AI12" s="114">
        <f t="shared" si="13"/>
        <v>3</v>
      </c>
      <c r="AJ12" s="16">
        <f t="shared" si="13"/>
        <v>3</v>
      </c>
      <c r="AK12" s="1">
        <f t="shared" si="13"/>
        <v>0</v>
      </c>
      <c r="AL12" s="39">
        <f t="shared" si="13"/>
        <v>0</v>
      </c>
      <c r="AM12" s="87">
        <f t="shared" si="13"/>
        <v>0</v>
      </c>
    </row>
    <row r="13" spans="1:39" ht="19.5" customHeight="1">
      <c r="A13" s="74"/>
      <c r="B13" s="4"/>
      <c r="C13" s="17" t="s">
        <v>126</v>
      </c>
      <c r="D13" s="108">
        <f aca="true" t="shared" si="14" ref="D13:R13">D65+D117</f>
        <v>139</v>
      </c>
      <c r="E13" s="39">
        <f t="shared" si="14"/>
        <v>137</v>
      </c>
      <c r="F13" s="109">
        <f t="shared" si="14"/>
        <v>2</v>
      </c>
      <c r="G13" s="108">
        <f t="shared" si="14"/>
        <v>10</v>
      </c>
      <c r="H13" s="39">
        <f t="shared" si="14"/>
        <v>10</v>
      </c>
      <c r="I13" s="110">
        <f t="shared" si="14"/>
        <v>0</v>
      </c>
      <c r="J13" s="108">
        <f t="shared" si="14"/>
        <v>0</v>
      </c>
      <c r="K13" s="39">
        <f t="shared" si="14"/>
        <v>0</v>
      </c>
      <c r="L13" s="109">
        <f t="shared" si="14"/>
        <v>0</v>
      </c>
      <c r="M13" s="111">
        <f t="shared" si="14"/>
        <v>1</v>
      </c>
      <c r="N13" s="39">
        <f t="shared" si="14"/>
        <v>1</v>
      </c>
      <c r="O13" s="109">
        <f t="shared" si="14"/>
        <v>0</v>
      </c>
      <c r="P13" s="4">
        <f t="shared" si="14"/>
        <v>0</v>
      </c>
      <c r="Q13" s="114">
        <f t="shared" si="14"/>
        <v>0</v>
      </c>
      <c r="R13" s="87">
        <f t="shared" si="14"/>
        <v>0</v>
      </c>
      <c r="S13" s="74"/>
      <c r="T13" s="4"/>
      <c r="U13" s="17" t="s">
        <v>126</v>
      </c>
      <c r="V13" s="108">
        <f aca="true" t="shared" si="15" ref="V13:AM13">V65+V117</f>
        <v>0</v>
      </c>
      <c r="W13" s="39">
        <f t="shared" si="15"/>
        <v>0</v>
      </c>
      <c r="X13" s="109">
        <f t="shared" si="15"/>
        <v>0</v>
      </c>
      <c r="Y13" s="108">
        <f t="shared" si="15"/>
        <v>0</v>
      </c>
      <c r="Z13" s="39">
        <f t="shared" si="15"/>
        <v>0</v>
      </c>
      <c r="AA13" s="110">
        <f t="shared" si="15"/>
        <v>0</v>
      </c>
      <c r="AB13" s="108">
        <f t="shared" si="15"/>
        <v>18</v>
      </c>
      <c r="AC13" s="39">
        <f t="shared" si="15"/>
        <v>18</v>
      </c>
      <c r="AD13" s="109">
        <f t="shared" si="15"/>
        <v>0</v>
      </c>
      <c r="AE13" s="111">
        <f t="shared" si="15"/>
        <v>4</v>
      </c>
      <c r="AF13" s="39">
        <f t="shared" si="15"/>
        <v>4</v>
      </c>
      <c r="AG13" s="109">
        <f t="shared" si="15"/>
        <v>0</v>
      </c>
      <c r="AH13" s="4">
        <f t="shared" si="15"/>
        <v>7</v>
      </c>
      <c r="AI13" s="114">
        <f t="shared" si="15"/>
        <v>7</v>
      </c>
      <c r="AJ13" s="16">
        <f t="shared" si="15"/>
        <v>0</v>
      </c>
      <c r="AK13" s="1">
        <f t="shared" si="15"/>
        <v>0</v>
      </c>
      <c r="AL13" s="39">
        <f t="shared" si="15"/>
        <v>0</v>
      </c>
      <c r="AM13" s="87">
        <f t="shared" si="15"/>
        <v>0</v>
      </c>
    </row>
    <row r="14" spans="1:39" ht="19.5" customHeight="1">
      <c r="A14" s="74" t="s">
        <v>38</v>
      </c>
      <c r="B14" s="4"/>
      <c r="C14" s="17" t="s">
        <v>95</v>
      </c>
      <c r="D14" s="108">
        <f aca="true" t="shared" si="16" ref="D14:R14">D66+D118</f>
        <v>230</v>
      </c>
      <c r="E14" s="39">
        <f t="shared" si="16"/>
        <v>223</v>
      </c>
      <c r="F14" s="109">
        <f t="shared" si="16"/>
        <v>7</v>
      </c>
      <c r="G14" s="108">
        <f t="shared" si="16"/>
        <v>148</v>
      </c>
      <c r="H14" s="39">
        <f t="shared" si="16"/>
        <v>148</v>
      </c>
      <c r="I14" s="110">
        <f t="shared" si="16"/>
        <v>0</v>
      </c>
      <c r="J14" s="108">
        <f t="shared" si="16"/>
        <v>94</v>
      </c>
      <c r="K14" s="39">
        <f t="shared" si="16"/>
        <v>94</v>
      </c>
      <c r="L14" s="109">
        <f t="shared" si="16"/>
        <v>0</v>
      </c>
      <c r="M14" s="111">
        <f t="shared" si="16"/>
        <v>227</v>
      </c>
      <c r="N14" s="39">
        <f t="shared" si="16"/>
        <v>226</v>
      </c>
      <c r="O14" s="109">
        <f t="shared" si="16"/>
        <v>1</v>
      </c>
      <c r="P14" s="4">
        <f t="shared" si="16"/>
        <v>135</v>
      </c>
      <c r="Q14" s="114">
        <f t="shared" si="16"/>
        <v>135</v>
      </c>
      <c r="R14" s="87">
        <f t="shared" si="16"/>
        <v>0</v>
      </c>
      <c r="S14" s="74" t="s">
        <v>38</v>
      </c>
      <c r="T14" s="4"/>
      <c r="U14" s="17" t="s">
        <v>95</v>
      </c>
      <c r="V14" s="108">
        <f aca="true" t="shared" si="17" ref="V14:AM14">V66+V118</f>
        <v>118</v>
      </c>
      <c r="W14" s="39">
        <f t="shared" si="17"/>
        <v>118</v>
      </c>
      <c r="X14" s="109">
        <f t="shared" si="17"/>
        <v>0</v>
      </c>
      <c r="Y14" s="108">
        <f t="shared" si="17"/>
        <v>221</v>
      </c>
      <c r="Z14" s="39">
        <f t="shared" si="17"/>
        <v>221</v>
      </c>
      <c r="AA14" s="110">
        <f t="shared" si="17"/>
        <v>0</v>
      </c>
      <c r="AB14" s="108">
        <f t="shared" si="17"/>
        <v>71</v>
      </c>
      <c r="AC14" s="39">
        <f t="shared" si="17"/>
        <v>71</v>
      </c>
      <c r="AD14" s="109">
        <f t="shared" si="17"/>
        <v>0</v>
      </c>
      <c r="AE14" s="111">
        <f t="shared" si="17"/>
        <v>144</v>
      </c>
      <c r="AF14" s="39">
        <f t="shared" si="17"/>
        <v>144</v>
      </c>
      <c r="AG14" s="109">
        <f t="shared" si="17"/>
        <v>0</v>
      </c>
      <c r="AH14" s="4">
        <f t="shared" si="17"/>
        <v>86</v>
      </c>
      <c r="AI14" s="114">
        <f t="shared" si="17"/>
        <v>86</v>
      </c>
      <c r="AJ14" s="16">
        <f t="shared" si="17"/>
        <v>0</v>
      </c>
      <c r="AK14" s="1">
        <f t="shared" si="17"/>
        <v>98</v>
      </c>
      <c r="AL14" s="39">
        <f t="shared" si="17"/>
        <v>98</v>
      </c>
      <c r="AM14" s="87">
        <f t="shared" si="17"/>
        <v>0</v>
      </c>
    </row>
    <row r="15" spans="1:39" ht="19.5" customHeight="1">
      <c r="A15" s="74"/>
      <c r="B15" s="4"/>
      <c r="C15" s="17" t="s">
        <v>128</v>
      </c>
      <c r="D15" s="4">
        <f aca="true" t="shared" si="18" ref="D15:R15">D67+D119</f>
        <v>5</v>
      </c>
      <c r="E15" s="39">
        <f t="shared" si="18"/>
        <v>5</v>
      </c>
      <c r="F15" s="16">
        <f t="shared" si="18"/>
        <v>0</v>
      </c>
      <c r="G15" s="4">
        <f t="shared" si="18"/>
        <v>44</v>
      </c>
      <c r="H15" s="39">
        <f t="shared" si="18"/>
        <v>43</v>
      </c>
      <c r="I15" s="16">
        <f t="shared" si="18"/>
        <v>1</v>
      </c>
      <c r="J15" s="4">
        <f t="shared" si="18"/>
        <v>21</v>
      </c>
      <c r="K15" s="39">
        <f t="shared" si="18"/>
        <v>20</v>
      </c>
      <c r="L15" s="16">
        <f t="shared" si="18"/>
        <v>1</v>
      </c>
      <c r="M15" s="4">
        <f t="shared" si="18"/>
        <v>30</v>
      </c>
      <c r="N15" s="39">
        <f t="shared" si="18"/>
        <v>30</v>
      </c>
      <c r="O15" s="1">
        <f t="shared" si="18"/>
        <v>0</v>
      </c>
      <c r="P15" s="4">
        <f t="shared" si="18"/>
        <v>27</v>
      </c>
      <c r="Q15" s="114">
        <f t="shared" si="18"/>
        <v>27</v>
      </c>
      <c r="R15" s="87">
        <f t="shared" si="18"/>
        <v>0</v>
      </c>
      <c r="S15" s="74"/>
      <c r="T15" s="4"/>
      <c r="U15" s="17" t="s">
        <v>128</v>
      </c>
      <c r="V15" s="4">
        <f aca="true" t="shared" si="19" ref="V15:AM15">V67+V119</f>
        <v>26</v>
      </c>
      <c r="W15" s="39">
        <f t="shared" si="19"/>
        <v>26</v>
      </c>
      <c r="X15" s="16">
        <f t="shared" si="19"/>
        <v>0</v>
      </c>
      <c r="Y15" s="4">
        <f t="shared" si="19"/>
        <v>37</v>
      </c>
      <c r="Z15" s="39">
        <f t="shared" si="19"/>
        <v>37</v>
      </c>
      <c r="AA15" s="16">
        <f t="shared" si="19"/>
        <v>0</v>
      </c>
      <c r="AB15" s="4">
        <f t="shared" si="19"/>
        <v>0</v>
      </c>
      <c r="AC15" s="39">
        <f t="shared" si="19"/>
        <v>0</v>
      </c>
      <c r="AD15" s="16">
        <f t="shared" si="19"/>
        <v>0</v>
      </c>
      <c r="AE15" s="4">
        <f t="shared" si="19"/>
        <v>0</v>
      </c>
      <c r="AF15" s="39">
        <f t="shared" si="19"/>
        <v>0</v>
      </c>
      <c r="AG15" s="1">
        <f t="shared" si="19"/>
        <v>0</v>
      </c>
      <c r="AH15" s="4">
        <f t="shared" si="19"/>
        <v>38</v>
      </c>
      <c r="AI15" s="114">
        <f t="shared" si="19"/>
        <v>38</v>
      </c>
      <c r="AJ15" s="16">
        <f t="shared" si="19"/>
        <v>0</v>
      </c>
      <c r="AK15" s="1">
        <f t="shared" si="19"/>
        <v>49</v>
      </c>
      <c r="AL15" s="39">
        <f t="shared" si="19"/>
        <v>49</v>
      </c>
      <c r="AM15" s="87">
        <f t="shared" si="19"/>
        <v>0</v>
      </c>
    </row>
    <row r="16" spans="1:39" ht="19.5" customHeight="1">
      <c r="A16" s="74"/>
      <c r="B16" s="4"/>
      <c r="C16" s="17" t="s">
        <v>96</v>
      </c>
      <c r="D16" s="4">
        <f aca="true" t="shared" si="20" ref="D16:R16">D68+D120</f>
        <v>20</v>
      </c>
      <c r="E16" s="39">
        <f t="shared" si="20"/>
        <v>20</v>
      </c>
      <c r="F16" s="16">
        <f t="shared" si="20"/>
        <v>0</v>
      </c>
      <c r="G16" s="4">
        <f t="shared" si="20"/>
        <v>119</v>
      </c>
      <c r="H16" s="39">
        <f t="shared" si="20"/>
        <v>119</v>
      </c>
      <c r="I16" s="16">
        <f t="shared" si="20"/>
        <v>0</v>
      </c>
      <c r="J16" s="4">
        <f t="shared" si="20"/>
        <v>21</v>
      </c>
      <c r="K16" s="39">
        <f t="shared" si="20"/>
        <v>19</v>
      </c>
      <c r="L16" s="16">
        <f t="shared" si="20"/>
        <v>2</v>
      </c>
      <c r="M16" s="4">
        <f t="shared" si="20"/>
        <v>3</v>
      </c>
      <c r="N16" s="39">
        <f t="shared" si="20"/>
        <v>3</v>
      </c>
      <c r="O16" s="1">
        <f t="shared" si="20"/>
        <v>0</v>
      </c>
      <c r="P16" s="4">
        <f t="shared" si="20"/>
        <v>15</v>
      </c>
      <c r="Q16" s="114">
        <f t="shared" si="20"/>
        <v>15</v>
      </c>
      <c r="R16" s="87">
        <f t="shared" si="20"/>
        <v>0</v>
      </c>
      <c r="S16" s="74"/>
      <c r="T16" s="4"/>
      <c r="U16" s="17" t="s">
        <v>96</v>
      </c>
      <c r="V16" s="4">
        <f aca="true" t="shared" si="21" ref="V16:AM16">V68+V120</f>
        <v>14</v>
      </c>
      <c r="W16" s="39">
        <f t="shared" si="21"/>
        <v>14</v>
      </c>
      <c r="X16" s="16">
        <f t="shared" si="21"/>
        <v>0</v>
      </c>
      <c r="Y16" s="4">
        <f t="shared" si="21"/>
        <v>23</v>
      </c>
      <c r="Z16" s="39">
        <f t="shared" si="21"/>
        <v>22</v>
      </c>
      <c r="AA16" s="16">
        <f t="shared" si="21"/>
        <v>1</v>
      </c>
      <c r="AB16" s="4">
        <f t="shared" si="21"/>
        <v>19</v>
      </c>
      <c r="AC16" s="39">
        <f t="shared" si="21"/>
        <v>19</v>
      </c>
      <c r="AD16" s="16">
        <f t="shared" si="21"/>
        <v>0</v>
      </c>
      <c r="AE16" s="4">
        <f t="shared" si="21"/>
        <v>0</v>
      </c>
      <c r="AF16" s="39">
        <f t="shared" si="21"/>
        <v>0</v>
      </c>
      <c r="AG16" s="1">
        <f t="shared" si="21"/>
        <v>0</v>
      </c>
      <c r="AH16" s="4">
        <f t="shared" si="21"/>
        <v>19</v>
      </c>
      <c r="AI16" s="114">
        <f t="shared" si="21"/>
        <v>19</v>
      </c>
      <c r="AJ16" s="16">
        <f t="shared" si="21"/>
        <v>0</v>
      </c>
      <c r="AK16" s="1">
        <f t="shared" si="21"/>
        <v>3</v>
      </c>
      <c r="AL16" s="39">
        <f t="shared" si="21"/>
        <v>3</v>
      </c>
      <c r="AM16" s="87">
        <f t="shared" si="21"/>
        <v>0</v>
      </c>
    </row>
    <row r="17" spans="1:39" ht="19.5" customHeight="1">
      <c r="A17" s="74"/>
      <c r="B17" s="4"/>
      <c r="C17" s="17" t="s">
        <v>97</v>
      </c>
      <c r="D17" s="4">
        <f aca="true" t="shared" si="22" ref="D17:R17">D69+D121</f>
        <v>54</v>
      </c>
      <c r="E17" s="39">
        <f t="shared" si="22"/>
        <v>54</v>
      </c>
      <c r="F17" s="16">
        <f t="shared" si="22"/>
        <v>0</v>
      </c>
      <c r="G17" s="4">
        <f t="shared" si="22"/>
        <v>12</v>
      </c>
      <c r="H17" s="39">
        <f t="shared" si="22"/>
        <v>12</v>
      </c>
      <c r="I17" s="16">
        <f t="shared" si="22"/>
        <v>0</v>
      </c>
      <c r="J17" s="4">
        <f t="shared" si="22"/>
        <v>14</v>
      </c>
      <c r="K17" s="39">
        <f t="shared" si="22"/>
        <v>14</v>
      </c>
      <c r="L17" s="16">
        <f t="shared" si="22"/>
        <v>0</v>
      </c>
      <c r="M17" s="4">
        <f t="shared" si="22"/>
        <v>39</v>
      </c>
      <c r="N17" s="39">
        <f t="shared" si="22"/>
        <v>36</v>
      </c>
      <c r="O17" s="1">
        <f t="shared" si="22"/>
        <v>3</v>
      </c>
      <c r="P17" s="4">
        <f t="shared" si="22"/>
        <v>38</v>
      </c>
      <c r="Q17" s="114">
        <f t="shared" si="22"/>
        <v>38</v>
      </c>
      <c r="R17" s="87">
        <f t="shared" si="22"/>
        <v>0</v>
      </c>
      <c r="S17" s="74"/>
      <c r="T17" s="4"/>
      <c r="U17" s="17" t="s">
        <v>97</v>
      </c>
      <c r="V17" s="4">
        <f aca="true" t="shared" si="23" ref="V17:AM17">V69+V121</f>
        <v>34</v>
      </c>
      <c r="W17" s="39">
        <f t="shared" si="23"/>
        <v>33</v>
      </c>
      <c r="X17" s="16">
        <f t="shared" si="23"/>
        <v>1</v>
      </c>
      <c r="Y17" s="4">
        <f t="shared" si="23"/>
        <v>21</v>
      </c>
      <c r="Z17" s="39">
        <f t="shared" si="23"/>
        <v>21</v>
      </c>
      <c r="AA17" s="16">
        <f t="shared" si="23"/>
        <v>0</v>
      </c>
      <c r="AB17" s="4">
        <f t="shared" si="23"/>
        <v>3</v>
      </c>
      <c r="AC17" s="39">
        <f t="shared" si="23"/>
        <v>3</v>
      </c>
      <c r="AD17" s="16">
        <f t="shared" si="23"/>
        <v>0</v>
      </c>
      <c r="AE17" s="4">
        <f t="shared" si="23"/>
        <v>0</v>
      </c>
      <c r="AF17" s="39">
        <f t="shared" si="23"/>
        <v>0</v>
      </c>
      <c r="AG17" s="1">
        <f t="shared" si="23"/>
        <v>0</v>
      </c>
      <c r="AH17" s="4">
        <f t="shared" si="23"/>
        <v>8</v>
      </c>
      <c r="AI17" s="114">
        <f t="shared" si="23"/>
        <v>7</v>
      </c>
      <c r="AJ17" s="16">
        <f t="shared" si="23"/>
        <v>1</v>
      </c>
      <c r="AK17" s="1">
        <f t="shared" si="23"/>
        <v>82</v>
      </c>
      <c r="AL17" s="39">
        <f t="shared" si="23"/>
        <v>82</v>
      </c>
      <c r="AM17" s="87">
        <f t="shared" si="23"/>
        <v>0</v>
      </c>
    </row>
    <row r="18" spans="1:39" ht="19.5" customHeight="1">
      <c r="A18" s="74"/>
      <c r="B18" s="4"/>
      <c r="C18" s="17" t="s">
        <v>98</v>
      </c>
      <c r="D18" s="4">
        <f aca="true" t="shared" si="24" ref="D18:R18">D70+D122</f>
        <v>295</v>
      </c>
      <c r="E18" s="39">
        <f t="shared" si="24"/>
        <v>127</v>
      </c>
      <c r="F18" s="16">
        <f t="shared" si="24"/>
        <v>168</v>
      </c>
      <c r="G18" s="4">
        <f t="shared" si="24"/>
        <v>117</v>
      </c>
      <c r="H18" s="39">
        <f t="shared" si="24"/>
        <v>117</v>
      </c>
      <c r="I18" s="16">
        <f t="shared" si="24"/>
        <v>0</v>
      </c>
      <c r="J18" s="4">
        <f t="shared" si="24"/>
        <v>54</v>
      </c>
      <c r="K18" s="39">
        <f t="shared" si="24"/>
        <v>54</v>
      </c>
      <c r="L18" s="16">
        <f t="shared" si="24"/>
        <v>0</v>
      </c>
      <c r="M18" s="4">
        <f t="shared" si="24"/>
        <v>53</v>
      </c>
      <c r="N18" s="39">
        <f t="shared" si="24"/>
        <v>52</v>
      </c>
      <c r="O18" s="1">
        <f t="shared" si="24"/>
        <v>1</v>
      </c>
      <c r="P18" s="4">
        <f t="shared" si="24"/>
        <v>18</v>
      </c>
      <c r="Q18" s="114">
        <f t="shared" si="24"/>
        <v>18</v>
      </c>
      <c r="R18" s="87">
        <f t="shared" si="24"/>
        <v>0</v>
      </c>
      <c r="S18" s="74"/>
      <c r="T18" s="4"/>
      <c r="U18" s="17" t="s">
        <v>98</v>
      </c>
      <c r="V18" s="4">
        <f aca="true" t="shared" si="25" ref="V18:AM18">V70+V122</f>
        <v>15</v>
      </c>
      <c r="W18" s="39">
        <f t="shared" si="25"/>
        <v>15</v>
      </c>
      <c r="X18" s="16">
        <f t="shared" si="25"/>
        <v>0</v>
      </c>
      <c r="Y18" s="4">
        <f t="shared" si="25"/>
        <v>1</v>
      </c>
      <c r="Z18" s="39">
        <f t="shared" si="25"/>
        <v>1</v>
      </c>
      <c r="AA18" s="16">
        <f t="shared" si="25"/>
        <v>0</v>
      </c>
      <c r="AB18" s="4">
        <f t="shared" si="25"/>
        <v>20</v>
      </c>
      <c r="AC18" s="39">
        <f t="shared" si="25"/>
        <v>12</v>
      </c>
      <c r="AD18" s="16">
        <f t="shared" si="25"/>
        <v>8</v>
      </c>
      <c r="AE18" s="4">
        <f t="shared" si="25"/>
        <v>14</v>
      </c>
      <c r="AF18" s="39">
        <f t="shared" si="25"/>
        <v>9</v>
      </c>
      <c r="AG18" s="1">
        <f t="shared" si="25"/>
        <v>5</v>
      </c>
      <c r="AH18" s="4">
        <f t="shared" si="25"/>
        <v>11</v>
      </c>
      <c r="AI18" s="114">
        <f t="shared" si="25"/>
        <v>11</v>
      </c>
      <c r="AJ18" s="16">
        <f t="shared" si="25"/>
        <v>0</v>
      </c>
      <c r="AK18" s="1">
        <f t="shared" si="25"/>
        <v>0</v>
      </c>
      <c r="AL18" s="39">
        <f t="shared" si="25"/>
        <v>0</v>
      </c>
      <c r="AM18" s="87">
        <f t="shared" si="25"/>
        <v>0</v>
      </c>
    </row>
    <row r="19" spans="1:39" ht="19.5" customHeight="1">
      <c r="A19" s="74"/>
      <c r="B19" s="4"/>
      <c r="C19" s="17" t="s">
        <v>132</v>
      </c>
      <c r="D19" s="4">
        <f aca="true" t="shared" si="26" ref="D19:R19">D71+D123</f>
        <v>40</v>
      </c>
      <c r="E19" s="39">
        <f t="shared" si="26"/>
        <v>40</v>
      </c>
      <c r="F19" s="16">
        <f t="shared" si="26"/>
        <v>0</v>
      </c>
      <c r="G19" s="4">
        <f t="shared" si="26"/>
        <v>116</v>
      </c>
      <c r="H19" s="39">
        <f t="shared" si="26"/>
        <v>115</v>
      </c>
      <c r="I19" s="16">
        <f t="shared" si="26"/>
        <v>1</v>
      </c>
      <c r="J19" s="4">
        <f t="shared" si="26"/>
        <v>18</v>
      </c>
      <c r="K19" s="39">
        <f t="shared" si="26"/>
        <v>18</v>
      </c>
      <c r="L19" s="16">
        <f t="shared" si="26"/>
        <v>0</v>
      </c>
      <c r="M19" s="4">
        <f t="shared" si="26"/>
        <v>60</v>
      </c>
      <c r="N19" s="39">
        <f t="shared" si="26"/>
        <v>54</v>
      </c>
      <c r="O19" s="1">
        <f t="shared" si="26"/>
        <v>6</v>
      </c>
      <c r="P19" s="4">
        <f t="shared" si="26"/>
        <v>13</v>
      </c>
      <c r="Q19" s="114">
        <f t="shared" si="26"/>
        <v>13</v>
      </c>
      <c r="R19" s="87">
        <f t="shared" si="26"/>
        <v>0</v>
      </c>
      <c r="S19" s="74"/>
      <c r="T19" s="4"/>
      <c r="U19" s="17" t="s">
        <v>132</v>
      </c>
      <c r="V19" s="4">
        <f aca="true" t="shared" si="27" ref="V19:AM19">V71+V123</f>
        <v>24</v>
      </c>
      <c r="W19" s="39">
        <f t="shared" si="27"/>
        <v>20</v>
      </c>
      <c r="X19" s="16">
        <f t="shared" si="27"/>
        <v>4</v>
      </c>
      <c r="Y19" s="4">
        <f t="shared" si="27"/>
        <v>55</v>
      </c>
      <c r="Z19" s="39">
        <f t="shared" si="27"/>
        <v>47</v>
      </c>
      <c r="AA19" s="16">
        <f t="shared" si="27"/>
        <v>8</v>
      </c>
      <c r="AB19" s="4">
        <f t="shared" si="27"/>
        <v>15</v>
      </c>
      <c r="AC19" s="39">
        <f t="shared" si="27"/>
        <v>13</v>
      </c>
      <c r="AD19" s="16">
        <f t="shared" si="27"/>
        <v>2</v>
      </c>
      <c r="AE19" s="4">
        <f t="shared" si="27"/>
        <v>2</v>
      </c>
      <c r="AF19" s="39">
        <f t="shared" si="27"/>
        <v>2</v>
      </c>
      <c r="AG19" s="1">
        <f t="shared" si="27"/>
        <v>0</v>
      </c>
      <c r="AH19" s="4">
        <f t="shared" si="27"/>
        <v>28</v>
      </c>
      <c r="AI19" s="114">
        <f t="shared" si="27"/>
        <v>18</v>
      </c>
      <c r="AJ19" s="16">
        <f t="shared" si="27"/>
        <v>10</v>
      </c>
      <c r="AK19" s="1">
        <f t="shared" si="27"/>
        <v>19</v>
      </c>
      <c r="AL19" s="39">
        <f t="shared" si="27"/>
        <v>19</v>
      </c>
      <c r="AM19" s="87">
        <f t="shared" si="27"/>
        <v>0</v>
      </c>
    </row>
    <row r="20" spans="1:39" ht="19.5" customHeight="1">
      <c r="A20" s="74"/>
      <c r="B20" s="4"/>
      <c r="C20" s="17" t="s">
        <v>133</v>
      </c>
      <c r="D20" s="4">
        <f aca="true" t="shared" si="28" ref="D20:R20">D72+D124</f>
        <v>1</v>
      </c>
      <c r="E20" s="39">
        <f t="shared" si="28"/>
        <v>1</v>
      </c>
      <c r="F20" s="16">
        <f t="shared" si="28"/>
        <v>0</v>
      </c>
      <c r="G20" s="4">
        <f t="shared" si="28"/>
        <v>0</v>
      </c>
      <c r="H20" s="39">
        <f t="shared" si="28"/>
        <v>0</v>
      </c>
      <c r="I20" s="16">
        <f t="shared" si="28"/>
        <v>0</v>
      </c>
      <c r="J20" s="4">
        <f t="shared" si="28"/>
        <v>0</v>
      </c>
      <c r="K20" s="39">
        <f t="shared" si="28"/>
        <v>0</v>
      </c>
      <c r="L20" s="16">
        <f t="shared" si="28"/>
        <v>0</v>
      </c>
      <c r="M20" s="4">
        <f t="shared" si="28"/>
        <v>1</v>
      </c>
      <c r="N20" s="39">
        <f t="shared" si="28"/>
        <v>1</v>
      </c>
      <c r="O20" s="1">
        <f t="shared" si="28"/>
        <v>0</v>
      </c>
      <c r="P20" s="4">
        <f t="shared" si="28"/>
        <v>0</v>
      </c>
      <c r="Q20" s="114">
        <f t="shared" si="28"/>
        <v>0</v>
      </c>
      <c r="R20" s="87">
        <f t="shared" si="28"/>
        <v>0</v>
      </c>
      <c r="S20" s="74"/>
      <c r="T20" s="4"/>
      <c r="U20" s="17" t="s">
        <v>133</v>
      </c>
      <c r="V20" s="4">
        <f aca="true" t="shared" si="29" ref="V20:AM20">V72+V124</f>
        <v>0</v>
      </c>
      <c r="W20" s="39">
        <f t="shared" si="29"/>
        <v>0</v>
      </c>
      <c r="X20" s="16">
        <f t="shared" si="29"/>
        <v>0</v>
      </c>
      <c r="Y20" s="4">
        <f t="shared" si="29"/>
        <v>3</v>
      </c>
      <c r="Z20" s="39">
        <f t="shared" si="29"/>
        <v>3</v>
      </c>
      <c r="AA20" s="16">
        <f t="shared" si="29"/>
        <v>0</v>
      </c>
      <c r="AB20" s="4">
        <f t="shared" si="29"/>
        <v>4</v>
      </c>
      <c r="AC20" s="39">
        <f t="shared" si="29"/>
        <v>4</v>
      </c>
      <c r="AD20" s="16">
        <f t="shared" si="29"/>
        <v>0</v>
      </c>
      <c r="AE20" s="4">
        <f t="shared" si="29"/>
        <v>0</v>
      </c>
      <c r="AF20" s="39">
        <f t="shared" si="29"/>
        <v>0</v>
      </c>
      <c r="AG20" s="1">
        <f t="shared" si="29"/>
        <v>0</v>
      </c>
      <c r="AH20" s="4">
        <f t="shared" si="29"/>
        <v>0</v>
      </c>
      <c r="AI20" s="114">
        <f t="shared" si="29"/>
        <v>0</v>
      </c>
      <c r="AJ20" s="16">
        <f t="shared" si="29"/>
        <v>0</v>
      </c>
      <c r="AK20" s="1">
        <f t="shared" si="29"/>
        <v>0</v>
      </c>
      <c r="AL20" s="39">
        <f t="shared" si="29"/>
        <v>0</v>
      </c>
      <c r="AM20" s="87">
        <f t="shared" si="29"/>
        <v>0</v>
      </c>
    </row>
    <row r="21" spans="1:39" ht="19.5" customHeight="1">
      <c r="A21" s="74"/>
      <c r="B21" s="4"/>
      <c r="C21" s="121" t="s">
        <v>134</v>
      </c>
      <c r="D21" s="4">
        <f aca="true" t="shared" si="30" ref="D21:R21">D73+D125</f>
        <v>32</v>
      </c>
      <c r="E21" s="39">
        <f t="shared" si="30"/>
        <v>29</v>
      </c>
      <c r="F21" s="16">
        <f t="shared" si="30"/>
        <v>3</v>
      </c>
      <c r="G21" s="4">
        <f t="shared" si="30"/>
        <v>83</v>
      </c>
      <c r="H21" s="39">
        <f t="shared" si="30"/>
        <v>73</v>
      </c>
      <c r="I21" s="16">
        <f t="shared" si="30"/>
        <v>10</v>
      </c>
      <c r="J21" s="4">
        <f t="shared" si="30"/>
        <v>53</v>
      </c>
      <c r="K21" s="39">
        <f t="shared" si="30"/>
        <v>49</v>
      </c>
      <c r="L21" s="16">
        <f t="shared" si="30"/>
        <v>4</v>
      </c>
      <c r="M21" s="4">
        <f t="shared" si="30"/>
        <v>21</v>
      </c>
      <c r="N21" s="39">
        <f t="shared" si="30"/>
        <v>21</v>
      </c>
      <c r="O21" s="1">
        <f t="shared" si="30"/>
        <v>0</v>
      </c>
      <c r="P21" s="4">
        <f t="shared" si="30"/>
        <v>163</v>
      </c>
      <c r="Q21" s="114">
        <f t="shared" si="30"/>
        <v>163</v>
      </c>
      <c r="R21" s="87">
        <f t="shared" si="30"/>
        <v>0</v>
      </c>
      <c r="S21" s="74"/>
      <c r="T21" s="4"/>
      <c r="U21" s="121" t="s">
        <v>134</v>
      </c>
      <c r="V21" s="4">
        <f aca="true" t="shared" si="31" ref="V21:AM21">V73+V125</f>
        <v>118</v>
      </c>
      <c r="W21" s="39">
        <f t="shared" si="31"/>
        <v>113</v>
      </c>
      <c r="X21" s="16">
        <f t="shared" si="31"/>
        <v>5</v>
      </c>
      <c r="Y21" s="4">
        <f t="shared" si="31"/>
        <v>16</v>
      </c>
      <c r="Z21" s="39">
        <f t="shared" si="31"/>
        <v>13</v>
      </c>
      <c r="AA21" s="16">
        <f t="shared" si="31"/>
        <v>3</v>
      </c>
      <c r="AB21" s="4">
        <f t="shared" si="31"/>
        <v>187</v>
      </c>
      <c r="AC21" s="39">
        <f t="shared" si="31"/>
        <v>155</v>
      </c>
      <c r="AD21" s="16">
        <f t="shared" si="31"/>
        <v>32</v>
      </c>
      <c r="AE21" s="4">
        <f t="shared" si="31"/>
        <v>1</v>
      </c>
      <c r="AF21" s="39">
        <f t="shared" si="31"/>
        <v>1</v>
      </c>
      <c r="AG21" s="1">
        <f t="shared" si="31"/>
        <v>0</v>
      </c>
      <c r="AH21" s="4">
        <f t="shared" si="31"/>
        <v>81</v>
      </c>
      <c r="AI21" s="114">
        <f t="shared" si="31"/>
        <v>79</v>
      </c>
      <c r="AJ21" s="16">
        <f t="shared" si="31"/>
        <v>2</v>
      </c>
      <c r="AK21" s="1">
        <f t="shared" si="31"/>
        <v>18</v>
      </c>
      <c r="AL21" s="39">
        <f t="shared" si="31"/>
        <v>18</v>
      </c>
      <c r="AM21" s="87">
        <f t="shared" si="31"/>
        <v>0</v>
      </c>
    </row>
    <row r="22" spans="1:39" ht="19.5" customHeight="1">
      <c r="A22" s="74"/>
      <c r="B22" s="4"/>
      <c r="C22" s="17" t="s">
        <v>99</v>
      </c>
      <c r="D22" s="4">
        <f aca="true" t="shared" si="32" ref="D22:R22">D74+D126</f>
        <v>24</v>
      </c>
      <c r="E22" s="39">
        <f t="shared" si="32"/>
        <v>24</v>
      </c>
      <c r="F22" s="16">
        <f t="shared" si="32"/>
        <v>0</v>
      </c>
      <c r="G22" s="4">
        <f t="shared" si="32"/>
        <v>21</v>
      </c>
      <c r="H22" s="39">
        <f t="shared" si="32"/>
        <v>18</v>
      </c>
      <c r="I22" s="16">
        <f t="shared" si="32"/>
        <v>3</v>
      </c>
      <c r="J22" s="4">
        <f t="shared" si="32"/>
        <v>55</v>
      </c>
      <c r="K22" s="39">
        <f t="shared" si="32"/>
        <v>55</v>
      </c>
      <c r="L22" s="16">
        <f t="shared" si="32"/>
        <v>0</v>
      </c>
      <c r="M22" s="4">
        <f t="shared" si="32"/>
        <v>220</v>
      </c>
      <c r="N22" s="39">
        <f t="shared" si="32"/>
        <v>195</v>
      </c>
      <c r="O22" s="1">
        <f t="shared" si="32"/>
        <v>25</v>
      </c>
      <c r="P22" s="4">
        <f t="shared" si="32"/>
        <v>64</v>
      </c>
      <c r="Q22" s="114">
        <f t="shared" si="32"/>
        <v>61</v>
      </c>
      <c r="R22" s="87">
        <f t="shared" si="32"/>
        <v>3</v>
      </c>
      <c r="S22" s="74"/>
      <c r="T22" s="4"/>
      <c r="U22" s="17" t="s">
        <v>99</v>
      </c>
      <c r="V22" s="4">
        <f aca="true" t="shared" si="33" ref="V22:AM22">V74+V126</f>
        <v>7</v>
      </c>
      <c r="W22" s="39">
        <f t="shared" si="33"/>
        <v>7</v>
      </c>
      <c r="X22" s="16">
        <f t="shared" si="33"/>
        <v>0</v>
      </c>
      <c r="Y22" s="4">
        <f t="shared" si="33"/>
        <v>45</v>
      </c>
      <c r="Z22" s="39">
        <f t="shared" si="33"/>
        <v>38</v>
      </c>
      <c r="AA22" s="16">
        <f t="shared" si="33"/>
        <v>7</v>
      </c>
      <c r="AB22" s="4">
        <f t="shared" si="33"/>
        <v>16</v>
      </c>
      <c r="AC22" s="39">
        <f t="shared" si="33"/>
        <v>16</v>
      </c>
      <c r="AD22" s="16">
        <f t="shared" si="33"/>
        <v>0</v>
      </c>
      <c r="AE22" s="4">
        <f t="shared" si="33"/>
        <v>0</v>
      </c>
      <c r="AF22" s="39">
        <f t="shared" si="33"/>
        <v>0</v>
      </c>
      <c r="AG22" s="1">
        <f t="shared" si="33"/>
        <v>0</v>
      </c>
      <c r="AH22" s="4">
        <f t="shared" si="33"/>
        <v>0</v>
      </c>
      <c r="AI22" s="114">
        <f t="shared" si="33"/>
        <v>0</v>
      </c>
      <c r="AJ22" s="16">
        <f t="shared" si="33"/>
        <v>0</v>
      </c>
      <c r="AK22" s="1">
        <f t="shared" si="33"/>
        <v>0</v>
      </c>
      <c r="AL22" s="39">
        <f t="shared" si="33"/>
        <v>0</v>
      </c>
      <c r="AM22" s="87">
        <f t="shared" si="33"/>
        <v>0</v>
      </c>
    </row>
    <row r="23" spans="1:39" ht="19.5" customHeight="1">
      <c r="A23" s="74" t="s">
        <v>39</v>
      </c>
      <c r="B23" s="4"/>
      <c r="C23" s="17" t="s">
        <v>136</v>
      </c>
      <c r="D23" s="4">
        <f aca="true" t="shared" si="34" ref="D23:R23">D75+D127</f>
        <v>97</v>
      </c>
      <c r="E23" s="39">
        <f t="shared" si="34"/>
        <v>97</v>
      </c>
      <c r="F23" s="16">
        <f t="shared" si="34"/>
        <v>0</v>
      </c>
      <c r="G23" s="4">
        <f t="shared" si="34"/>
        <v>46</v>
      </c>
      <c r="H23" s="39">
        <f t="shared" si="34"/>
        <v>44</v>
      </c>
      <c r="I23" s="16">
        <f t="shared" si="34"/>
        <v>2</v>
      </c>
      <c r="J23" s="4">
        <f t="shared" si="34"/>
        <v>15</v>
      </c>
      <c r="K23" s="39">
        <f t="shared" si="34"/>
        <v>13</v>
      </c>
      <c r="L23" s="16">
        <f t="shared" si="34"/>
        <v>2</v>
      </c>
      <c r="M23" s="4">
        <f t="shared" si="34"/>
        <v>227</v>
      </c>
      <c r="N23" s="39">
        <f t="shared" si="34"/>
        <v>227</v>
      </c>
      <c r="O23" s="1">
        <f t="shared" si="34"/>
        <v>0</v>
      </c>
      <c r="P23" s="4">
        <f t="shared" si="34"/>
        <v>50</v>
      </c>
      <c r="Q23" s="114">
        <f t="shared" si="34"/>
        <v>50</v>
      </c>
      <c r="R23" s="87">
        <f t="shared" si="34"/>
        <v>0</v>
      </c>
      <c r="S23" s="74" t="s">
        <v>39</v>
      </c>
      <c r="T23" s="4"/>
      <c r="U23" s="17" t="s">
        <v>136</v>
      </c>
      <c r="V23" s="4">
        <f aca="true" t="shared" si="35" ref="V23:AM23">V75+V127</f>
        <v>53</v>
      </c>
      <c r="W23" s="39">
        <f t="shared" si="35"/>
        <v>33</v>
      </c>
      <c r="X23" s="16">
        <f t="shared" si="35"/>
        <v>20</v>
      </c>
      <c r="Y23" s="4">
        <f t="shared" si="35"/>
        <v>13</v>
      </c>
      <c r="Z23" s="39">
        <f t="shared" si="35"/>
        <v>11</v>
      </c>
      <c r="AA23" s="16">
        <f t="shared" si="35"/>
        <v>2</v>
      </c>
      <c r="AB23" s="4">
        <f t="shared" si="35"/>
        <v>48</v>
      </c>
      <c r="AC23" s="39">
        <f t="shared" si="35"/>
        <v>48</v>
      </c>
      <c r="AD23" s="16">
        <f t="shared" si="35"/>
        <v>0</v>
      </c>
      <c r="AE23" s="4">
        <f t="shared" si="35"/>
        <v>7</v>
      </c>
      <c r="AF23" s="39">
        <f t="shared" si="35"/>
        <v>7</v>
      </c>
      <c r="AG23" s="1">
        <f t="shared" si="35"/>
        <v>0</v>
      </c>
      <c r="AH23" s="4">
        <f t="shared" si="35"/>
        <v>7</v>
      </c>
      <c r="AI23" s="114">
        <f t="shared" si="35"/>
        <v>7</v>
      </c>
      <c r="AJ23" s="16">
        <f t="shared" si="35"/>
        <v>0</v>
      </c>
      <c r="AK23" s="1">
        <f t="shared" si="35"/>
        <v>9</v>
      </c>
      <c r="AL23" s="39">
        <f t="shared" si="35"/>
        <v>6</v>
      </c>
      <c r="AM23" s="87">
        <f t="shared" si="35"/>
        <v>3</v>
      </c>
    </row>
    <row r="24" spans="1:39" ht="19.5" customHeight="1">
      <c r="A24" s="74"/>
      <c r="B24" s="4"/>
      <c r="C24" s="17" t="s">
        <v>100</v>
      </c>
      <c r="D24" s="4">
        <f aca="true" t="shared" si="36" ref="D24:R24">D76+D128</f>
        <v>54</v>
      </c>
      <c r="E24" s="39">
        <f t="shared" si="36"/>
        <v>54</v>
      </c>
      <c r="F24" s="16">
        <f t="shared" si="36"/>
        <v>0</v>
      </c>
      <c r="G24" s="4">
        <f t="shared" si="36"/>
        <v>51</v>
      </c>
      <c r="H24" s="39">
        <f t="shared" si="36"/>
        <v>51</v>
      </c>
      <c r="I24" s="16">
        <f t="shared" si="36"/>
        <v>0</v>
      </c>
      <c r="J24" s="4">
        <f t="shared" si="36"/>
        <v>2</v>
      </c>
      <c r="K24" s="39">
        <f t="shared" si="36"/>
        <v>2</v>
      </c>
      <c r="L24" s="16">
        <f t="shared" si="36"/>
        <v>0</v>
      </c>
      <c r="M24" s="4">
        <f t="shared" si="36"/>
        <v>13</v>
      </c>
      <c r="N24" s="39">
        <f t="shared" si="36"/>
        <v>13</v>
      </c>
      <c r="O24" s="1">
        <f t="shared" si="36"/>
        <v>0</v>
      </c>
      <c r="P24" s="4">
        <f t="shared" si="36"/>
        <v>20</v>
      </c>
      <c r="Q24" s="114">
        <f t="shared" si="36"/>
        <v>20</v>
      </c>
      <c r="R24" s="87">
        <f t="shared" si="36"/>
        <v>0</v>
      </c>
      <c r="S24" s="74"/>
      <c r="T24" s="4"/>
      <c r="U24" s="17" t="s">
        <v>100</v>
      </c>
      <c r="V24" s="4">
        <f aca="true" t="shared" si="37" ref="V24:AM24">V76+V128</f>
        <v>5</v>
      </c>
      <c r="W24" s="39">
        <f t="shared" si="37"/>
        <v>5</v>
      </c>
      <c r="X24" s="16">
        <f t="shared" si="37"/>
        <v>0</v>
      </c>
      <c r="Y24" s="4">
        <f t="shared" si="37"/>
        <v>22</v>
      </c>
      <c r="Z24" s="39">
        <f t="shared" si="37"/>
        <v>20</v>
      </c>
      <c r="AA24" s="16">
        <f t="shared" si="37"/>
        <v>2</v>
      </c>
      <c r="AB24" s="4">
        <f t="shared" si="37"/>
        <v>4</v>
      </c>
      <c r="AC24" s="39">
        <f t="shared" si="37"/>
        <v>4</v>
      </c>
      <c r="AD24" s="16">
        <f t="shared" si="37"/>
        <v>0</v>
      </c>
      <c r="AE24" s="4">
        <f t="shared" si="37"/>
        <v>0</v>
      </c>
      <c r="AF24" s="39">
        <f t="shared" si="37"/>
        <v>0</v>
      </c>
      <c r="AG24" s="1">
        <f t="shared" si="37"/>
        <v>0</v>
      </c>
      <c r="AH24" s="4">
        <f t="shared" si="37"/>
        <v>0</v>
      </c>
      <c r="AI24" s="114">
        <f t="shared" si="37"/>
        <v>0</v>
      </c>
      <c r="AJ24" s="16">
        <f t="shared" si="37"/>
        <v>0</v>
      </c>
      <c r="AK24" s="1">
        <f t="shared" si="37"/>
        <v>17</v>
      </c>
      <c r="AL24" s="39">
        <f t="shared" si="37"/>
        <v>17</v>
      </c>
      <c r="AM24" s="87">
        <f t="shared" si="37"/>
        <v>0</v>
      </c>
    </row>
    <row r="25" spans="1:39" ht="19.5" customHeight="1">
      <c r="A25" s="74"/>
      <c r="B25" s="4"/>
      <c r="C25" s="17" t="s">
        <v>138</v>
      </c>
      <c r="D25" s="4">
        <f aca="true" t="shared" si="38" ref="D25:R25">D77+D129</f>
        <v>18</v>
      </c>
      <c r="E25" s="39">
        <f t="shared" si="38"/>
        <v>10</v>
      </c>
      <c r="F25" s="16">
        <f t="shared" si="38"/>
        <v>8</v>
      </c>
      <c r="G25" s="4">
        <f t="shared" si="38"/>
        <v>33</v>
      </c>
      <c r="H25" s="39">
        <f t="shared" si="38"/>
        <v>33</v>
      </c>
      <c r="I25" s="16">
        <f t="shared" si="38"/>
        <v>0</v>
      </c>
      <c r="J25" s="4">
        <f t="shared" si="38"/>
        <v>25</v>
      </c>
      <c r="K25" s="39">
        <f t="shared" si="38"/>
        <v>25</v>
      </c>
      <c r="L25" s="16">
        <f t="shared" si="38"/>
        <v>0</v>
      </c>
      <c r="M25" s="4">
        <f t="shared" si="38"/>
        <v>47</v>
      </c>
      <c r="N25" s="39">
        <f t="shared" si="38"/>
        <v>47</v>
      </c>
      <c r="O25" s="1">
        <f t="shared" si="38"/>
        <v>0</v>
      </c>
      <c r="P25" s="4">
        <f t="shared" si="38"/>
        <v>72</v>
      </c>
      <c r="Q25" s="114">
        <f t="shared" si="38"/>
        <v>72</v>
      </c>
      <c r="R25" s="87">
        <f t="shared" si="38"/>
        <v>0</v>
      </c>
      <c r="S25" s="74"/>
      <c r="T25" s="4"/>
      <c r="U25" s="17" t="s">
        <v>138</v>
      </c>
      <c r="V25" s="4">
        <f aca="true" t="shared" si="39" ref="V25:AM25">V77+V129</f>
        <v>1</v>
      </c>
      <c r="W25" s="39">
        <f t="shared" si="39"/>
        <v>1</v>
      </c>
      <c r="X25" s="16">
        <f t="shared" si="39"/>
        <v>0</v>
      </c>
      <c r="Y25" s="4">
        <f t="shared" si="39"/>
        <v>21</v>
      </c>
      <c r="Z25" s="39">
        <f t="shared" si="39"/>
        <v>21</v>
      </c>
      <c r="AA25" s="16">
        <f t="shared" si="39"/>
        <v>0</v>
      </c>
      <c r="AB25" s="4">
        <f t="shared" si="39"/>
        <v>3</v>
      </c>
      <c r="AC25" s="39">
        <f t="shared" si="39"/>
        <v>3</v>
      </c>
      <c r="AD25" s="16">
        <f t="shared" si="39"/>
        <v>0</v>
      </c>
      <c r="AE25" s="4">
        <f t="shared" si="39"/>
        <v>50</v>
      </c>
      <c r="AF25" s="39">
        <f t="shared" si="39"/>
        <v>50</v>
      </c>
      <c r="AG25" s="1">
        <f t="shared" si="39"/>
        <v>0</v>
      </c>
      <c r="AH25" s="4">
        <f t="shared" si="39"/>
        <v>6</v>
      </c>
      <c r="AI25" s="114">
        <f t="shared" si="39"/>
        <v>5</v>
      </c>
      <c r="AJ25" s="16">
        <f t="shared" si="39"/>
        <v>1</v>
      </c>
      <c r="AK25" s="1">
        <f t="shared" si="39"/>
        <v>1</v>
      </c>
      <c r="AL25" s="39">
        <f t="shared" si="39"/>
        <v>1</v>
      </c>
      <c r="AM25" s="87">
        <f t="shared" si="39"/>
        <v>0</v>
      </c>
    </row>
    <row r="26" spans="1:39" ht="19.5" customHeight="1">
      <c r="A26" s="74"/>
      <c r="B26" s="4"/>
      <c r="C26" s="17" t="s">
        <v>101</v>
      </c>
      <c r="D26" s="4">
        <f aca="true" t="shared" si="40" ref="D26:R26">D78+D130</f>
        <v>103</v>
      </c>
      <c r="E26" s="39">
        <f t="shared" si="40"/>
        <v>103</v>
      </c>
      <c r="F26" s="16">
        <f t="shared" si="40"/>
        <v>0</v>
      </c>
      <c r="G26" s="1">
        <f t="shared" si="40"/>
        <v>149</v>
      </c>
      <c r="H26" s="39">
        <f t="shared" si="40"/>
        <v>141</v>
      </c>
      <c r="I26" s="16">
        <f t="shared" si="40"/>
        <v>8</v>
      </c>
      <c r="J26" s="4">
        <f t="shared" si="40"/>
        <v>68</v>
      </c>
      <c r="K26" s="39">
        <f t="shared" si="40"/>
        <v>67</v>
      </c>
      <c r="L26" s="16">
        <f t="shared" si="40"/>
        <v>1</v>
      </c>
      <c r="M26" s="4">
        <f t="shared" si="40"/>
        <v>270</v>
      </c>
      <c r="N26" s="39">
        <f t="shared" si="40"/>
        <v>246</v>
      </c>
      <c r="O26" s="1">
        <f t="shared" si="40"/>
        <v>24</v>
      </c>
      <c r="P26" s="4">
        <f t="shared" si="40"/>
        <v>108</v>
      </c>
      <c r="Q26" s="114">
        <f t="shared" si="40"/>
        <v>108</v>
      </c>
      <c r="R26" s="87">
        <f t="shared" si="40"/>
        <v>0</v>
      </c>
      <c r="S26" s="74"/>
      <c r="T26" s="4"/>
      <c r="U26" s="17" t="s">
        <v>101</v>
      </c>
      <c r="V26" s="4">
        <f aca="true" t="shared" si="41" ref="V26:AM26">V78+V130</f>
        <v>102</v>
      </c>
      <c r="W26" s="39">
        <f t="shared" si="41"/>
        <v>102</v>
      </c>
      <c r="X26" s="16">
        <f t="shared" si="41"/>
        <v>0</v>
      </c>
      <c r="Y26" s="4">
        <f t="shared" si="41"/>
        <v>108</v>
      </c>
      <c r="Z26" s="39">
        <f t="shared" si="41"/>
        <v>100</v>
      </c>
      <c r="AA26" s="16">
        <f t="shared" si="41"/>
        <v>8</v>
      </c>
      <c r="AB26" s="4">
        <f t="shared" si="41"/>
        <v>115</v>
      </c>
      <c r="AC26" s="39">
        <f t="shared" si="41"/>
        <v>113</v>
      </c>
      <c r="AD26" s="16">
        <f t="shared" si="41"/>
        <v>2</v>
      </c>
      <c r="AE26" s="4">
        <f t="shared" si="41"/>
        <v>76</v>
      </c>
      <c r="AF26" s="39">
        <f t="shared" si="41"/>
        <v>72</v>
      </c>
      <c r="AG26" s="1">
        <f t="shared" si="41"/>
        <v>4</v>
      </c>
      <c r="AH26" s="4">
        <f t="shared" si="41"/>
        <v>6</v>
      </c>
      <c r="AI26" s="114">
        <f t="shared" si="41"/>
        <v>6</v>
      </c>
      <c r="AJ26" s="16">
        <f t="shared" si="41"/>
        <v>0</v>
      </c>
      <c r="AK26" s="1">
        <f t="shared" si="41"/>
        <v>66</v>
      </c>
      <c r="AL26" s="39">
        <f t="shared" si="41"/>
        <v>65</v>
      </c>
      <c r="AM26" s="87">
        <f t="shared" si="41"/>
        <v>1</v>
      </c>
    </row>
    <row r="27" spans="1:39" ht="19.5" customHeight="1">
      <c r="A27" s="74"/>
      <c r="B27" s="4"/>
      <c r="C27" s="17" t="s">
        <v>140</v>
      </c>
      <c r="D27" s="4">
        <f aca="true" t="shared" si="42" ref="D27:R27">D79+D131</f>
        <v>176</v>
      </c>
      <c r="E27" s="39">
        <f t="shared" si="42"/>
        <v>172</v>
      </c>
      <c r="F27" s="16">
        <f t="shared" si="42"/>
        <v>4</v>
      </c>
      <c r="G27" s="1">
        <f t="shared" si="42"/>
        <v>255</v>
      </c>
      <c r="H27" s="39">
        <f t="shared" si="42"/>
        <v>251</v>
      </c>
      <c r="I27" s="16">
        <f t="shared" si="42"/>
        <v>4</v>
      </c>
      <c r="J27" s="4">
        <f t="shared" si="42"/>
        <v>153</v>
      </c>
      <c r="K27" s="39">
        <f t="shared" si="42"/>
        <v>152</v>
      </c>
      <c r="L27" s="16">
        <f t="shared" si="42"/>
        <v>1</v>
      </c>
      <c r="M27" s="4">
        <f t="shared" si="42"/>
        <v>199</v>
      </c>
      <c r="N27" s="39">
        <f t="shared" si="42"/>
        <v>194</v>
      </c>
      <c r="O27" s="1">
        <f t="shared" si="42"/>
        <v>5</v>
      </c>
      <c r="P27" s="4">
        <f t="shared" si="42"/>
        <v>265</v>
      </c>
      <c r="Q27" s="114">
        <f t="shared" si="42"/>
        <v>264</v>
      </c>
      <c r="R27" s="87">
        <f t="shared" si="42"/>
        <v>1</v>
      </c>
      <c r="S27" s="74"/>
      <c r="T27" s="4"/>
      <c r="U27" s="17" t="s">
        <v>140</v>
      </c>
      <c r="V27" s="4">
        <f aca="true" t="shared" si="43" ref="V27:AM27">V79+V131</f>
        <v>143</v>
      </c>
      <c r="W27" s="39">
        <f t="shared" si="43"/>
        <v>139</v>
      </c>
      <c r="X27" s="16">
        <f t="shared" si="43"/>
        <v>4</v>
      </c>
      <c r="Y27" s="4">
        <f t="shared" si="43"/>
        <v>93</v>
      </c>
      <c r="Z27" s="39">
        <f t="shared" si="43"/>
        <v>93</v>
      </c>
      <c r="AA27" s="16">
        <f t="shared" si="43"/>
        <v>0</v>
      </c>
      <c r="AB27" s="4">
        <f t="shared" si="43"/>
        <v>94</v>
      </c>
      <c r="AC27" s="39">
        <f t="shared" si="43"/>
        <v>81</v>
      </c>
      <c r="AD27" s="16">
        <f t="shared" si="43"/>
        <v>13</v>
      </c>
      <c r="AE27" s="4">
        <f t="shared" si="43"/>
        <v>190</v>
      </c>
      <c r="AF27" s="39">
        <f t="shared" si="43"/>
        <v>190</v>
      </c>
      <c r="AG27" s="1">
        <f t="shared" si="43"/>
        <v>0</v>
      </c>
      <c r="AH27" s="4">
        <f t="shared" si="43"/>
        <v>87</v>
      </c>
      <c r="AI27" s="114">
        <f t="shared" si="43"/>
        <v>75</v>
      </c>
      <c r="AJ27" s="16">
        <f t="shared" si="43"/>
        <v>12</v>
      </c>
      <c r="AK27" s="1">
        <f t="shared" si="43"/>
        <v>11</v>
      </c>
      <c r="AL27" s="39">
        <f t="shared" si="43"/>
        <v>11</v>
      </c>
      <c r="AM27" s="87">
        <f t="shared" si="43"/>
        <v>0</v>
      </c>
    </row>
    <row r="28" spans="1:39" ht="19.5" customHeight="1">
      <c r="A28" s="74"/>
      <c r="B28" s="4"/>
      <c r="C28" s="17" t="s">
        <v>102</v>
      </c>
      <c r="D28" s="4">
        <f aca="true" t="shared" si="44" ref="D28:R28">D80+D132</f>
        <v>715</v>
      </c>
      <c r="E28" s="39">
        <f t="shared" si="44"/>
        <v>685</v>
      </c>
      <c r="F28" s="16">
        <f t="shared" si="44"/>
        <v>30</v>
      </c>
      <c r="G28" s="1">
        <f t="shared" si="44"/>
        <v>591</v>
      </c>
      <c r="H28" s="39">
        <f t="shared" si="44"/>
        <v>559</v>
      </c>
      <c r="I28" s="16">
        <f t="shared" si="44"/>
        <v>32</v>
      </c>
      <c r="J28" s="4">
        <f t="shared" si="44"/>
        <v>27</v>
      </c>
      <c r="K28" s="39">
        <f t="shared" si="44"/>
        <v>22</v>
      </c>
      <c r="L28" s="16">
        <f t="shared" si="44"/>
        <v>5</v>
      </c>
      <c r="M28" s="4">
        <f t="shared" si="44"/>
        <v>249</v>
      </c>
      <c r="N28" s="39">
        <f t="shared" si="44"/>
        <v>157</v>
      </c>
      <c r="O28" s="1">
        <f t="shared" si="44"/>
        <v>92</v>
      </c>
      <c r="P28" s="4">
        <f t="shared" si="44"/>
        <v>153</v>
      </c>
      <c r="Q28" s="114">
        <f t="shared" si="44"/>
        <v>145</v>
      </c>
      <c r="R28" s="87">
        <f t="shared" si="44"/>
        <v>8</v>
      </c>
      <c r="S28" s="74"/>
      <c r="T28" s="4"/>
      <c r="U28" s="17" t="s">
        <v>102</v>
      </c>
      <c r="V28" s="4">
        <f aca="true" t="shared" si="45" ref="V28:AM28">V80+V132</f>
        <v>478</v>
      </c>
      <c r="W28" s="39">
        <f t="shared" si="45"/>
        <v>475</v>
      </c>
      <c r="X28" s="16">
        <f t="shared" si="45"/>
        <v>3</v>
      </c>
      <c r="Y28" s="4">
        <f t="shared" si="45"/>
        <v>75</v>
      </c>
      <c r="Z28" s="39">
        <f t="shared" si="45"/>
        <v>74</v>
      </c>
      <c r="AA28" s="16">
        <f t="shared" si="45"/>
        <v>1</v>
      </c>
      <c r="AB28" s="4">
        <f t="shared" si="45"/>
        <v>57</v>
      </c>
      <c r="AC28" s="39">
        <f t="shared" si="45"/>
        <v>51</v>
      </c>
      <c r="AD28" s="16">
        <f t="shared" si="45"/>
        <v>6</v>
      </c>
      <c r="AE28" s="4">
        <f t="shared" si="45"/>
        <v>28</v>
      </c>
      <c r="AF28" s="39">
        <f t="shared" si="45"/>
        <v>28</v>
      </c>
      <c r="AG28" s="1">
        <f t="shared" si="45"/>
        <v>0</v>
      </c>
      <c r="AH28" s="4">
        <f t="shared" si="45"/>
        <v>58</v>
      </c>
      <c r="AI28" s="114">
        <f t="shared" si="45"/>
        <v>58</v>
      </c>
      <c r="AJ28" s="16">
        <f t="shared" si="45"/>
        <v>0</v>
      </c>
      <c r="AK28" s="1">
        <f t="shared" si="45"/>
        <v>32</v>
      </c>
      <c r="AL28" s="39">
        <f t="shared" si="45"/>
        <v>32</v>
      </c>
      <c r="AM28" s="87">
        <f t="shared" si="45"/>
        <v>0</v>
      </c>
    </row>
    <row r="29" spans="1:39" ht="19.5" customHeight="1">
      <c r="A29" s="74"/>
      <c r="B29" s="4"/>
      <c r="C29" s="17" t="s">
        <v>142</v>
      </c>
      <c r="D29" s="4">
        <f aca="true" t="shared" si="46" ref="D29:R29">D81+D133</f>
        <v>607</v>
      </c>
      <c r="E29" s="39">
        <f t="shared" si="46"/>
        <v>448</v>
      </c>
      <c r="F29" s="16">
        <f t="shared" si="46"/>
        <v>159</v>
      </c>
      <c r="G29" s="1">
        <f t="shared" si="46"/>
        <v>608</v>
      </c>
      <c r="H29" s="39">
        <f t="shared" si="46"/>
        <v>576</v>
      </c>
      <c r="I29" s="16">
        <f t="shared" si="46"/>
        <v>32</v>
      </c>
      <c r="J29" s="4">
        <f t="shared" si="46"/>
        <v>108</v>
      </c>
      <c r="K29" s="39">
        <f t="shared" si="46"/>
        <v>105</v>
      </c>
      <c r="L29" s="16">
        <f t="shared" si="46"/>
        <v>3</v>
      </c>
      <c r="M29" s="4">
        <f t="shared" si="46"/>
        <v>420</v>
      </c>
      <c r="N29" s="39">
        <f t="shared" si="46"/>
        <v>339</v>
      </c>
      <c r="O29" s="1">
        <f t="shared" si="46"/>
        <v>81</v>
      </c>
      <c r="P29" s="4">
        <f t="shared" si="46"/>
        <v>112</v>
      </c>
      <c r="Q29" s="114">
        <f t="shared" si="46"/>
        <v>107</v>
      </c>
      <c r="R29" s="87">
        <f t="shared" si="46"/>
        <v>5</v>
      </c>
      <c r="S29" s="74"/>
      <c r="T29" s="4"/>
      <c r="U29" s="17" t="s">
        <v>142</v>
      </c>
      <c r="V29" s="4">
        <f aca="true" t="shared" si="47" ref="V29:AK29">V81+V133</f>
        <v>255</v>
      </c>
      <c r="W29" s="39">
        <f t="shared" si="47"/>
        <v>251</v>
      </c>
      <c r="X29" s="16">
        <f t="shared" si="47"/>
        <v>4</v>
      </c>
      <c r="Y29" s="4">
        <f t="shared" si="47"/>
        <v>169</v>
      </c>
      <c r="Z29" s="39">
        <f t="shared" si="47"/>
        <v>149</v>
      </c>
      <c r="AA29" s="16">
        <f t="shared" si="47"/>
        <v>20</v>
      </c>
      <c r="AB29" s="4">
        <f t="shared" si="47"/>
        <v>54</v>
      </c>
      <c r="AC29" s="39">
        <f t="shared" si="47"/>
        <v>54</v>
      </c>
      <c r="AD29" s="16">
        <f t="shared" si="47"/>
        <v>0</v>
      </c>
      <c r="AE29" s="4">
        <f t="shared" si="47"/>
        <v>90</v>
      </c>
      <c r="AF29" s="39">
        <f t="shared" si="47"/>
        <v>88</v>
      </c>
      <c r="AG29" s="1">
        <f t="shared" si="47"/>
        <v>2</v>
      </c>
      <c r="AH29" s="4">
        <f t="shared" si="47"/>
        <v>16</v>
      </c>
      <c r="AI29" s="114">
        <f t="shared" si="47"/>
        <v>16</v>
      </c>
      <c r="AJ29" s="16">
        <f t="shared" si="47"/>
        <v>0</v>
      </c>
      <c r="AK29" s="1">
        <f t="shared" si="47"/>
        <v>59</v>
      </c>
      <c r="AL29" s="39">
        <f>AL81+AL133</f>
        <v>51</v>
      </c>
      <c r="AM29" s="87">
        <f>AM81+AM133</f>
        <v>8</v>
      </c>
    </row>
    <row r="30" spans="1:39" ht="19.5" customHeight="1">
      <c r="A30" s="74"/>
      <c r="B30" s="4"/>
      <c r="C30" s="17" t="s">
        <v>143</v>
      </c>
      <c r="D30" s="4">
        <f aca="true" t="shared" si="48" ref="D30:R30">D82+D134</f>
        <v>184</v>
      </c>
      <c r="E30" s="39">
        <f t="shared" si="48"/>
        <v>178</v>
      </c>
      <c r="F30" s="16">
        <f t="shared" si="48"/>
        <v>6</v>
      </c>
      <c r="G30" s="1">
        <f t="shared" si="48"/>
        <v>331</v>
      </c>
      <c r="H30" s="39">
        <f t="shared" si="48"/>
        <v>258</v>
      </c>
      <c r="I30" s="16">
        <f t="shared" si="48"/>
        <v>73</v>
      </c>
      <c r="J30" s="4">
        <f t="shared" si="48"/>
        <v>123</v>
      </c>
      <c r="K30" s="39">
        <f t="shared" si="48"/>
        <v>120</v>
      </c>
      <c r="L30" s="16">
        <f t="shared" si="48"/>
        <v>3</v>
      </c>
      <c r="M30" s="4">
        <f t="shared" si="48"/>
        <v>544</v>
      </c>
      <c r="N30" s="39">
        <f t="shared" si="48"/>
        <v>539</v>
      </c>
      <c r="O30" s="1">
        <f t="shared" si="48"/>
        <v>5</v>
      </c>
      <c r="P30" s="4">
        <f t="shared" si="48"/>
        <v>182</v>
      </c>
      <c r="Q30" s="114">
        <f t="shared" si="48"/>
        <v>180</v>
      </c>
      <c r="R30" s="87">
        <f t="shared" si="48"/>
        <v>2</v>
      </c>
      <c r="S30" s="74"/>
      <c r="T30" s="4"/>
      <c r="U30" s="17" t="s">
        <v>143</v>
      </c>
      <c r="V30" s="4">
        <f aca="true" t="shared" si="49" ref="V30:AM30">V82+V134</f>
        <v>168</v>
      </c>
      <c r="W30" s="39">
        <f t="shared" si="49"/>
        <v>146</v>
      </c>
      <c r="X30" s="16">
        <f t="shared" si="49"/>
        <v>22</v>
      </c>
      <c r="Y30" s="4">
        <f t="shared" si="49"/>
        <v>701</v>
      </c>
      <c r="Z30" s="39">
        <f t="shared" si="49"/>
        <v>605</v>
      </c>
      <c r="AA30" s="16">
        <f t="shared" si="49"/>
        <v>96</v>
      </c>
      <c r="AB30" s="4">
        <f t="shared" si="49"/>
        <v>172</v>
      </c>
      <c r="AC30" s="39">
        <f t="shared" si="49"/>
        <v>99</v>
      </c>
      <c r="AD30" s="16">
        <f t="shared" si="49"/>
        <v>73</v>
      </c>
      <c r="AE30" s="4">
        <f t="shared" si="49"/>
        <v>50</v>
      </c>
      <c r="AF30" s="39">
        <f t="shared" si="49"/>
        <v>33</v>
      </c>
      <c r="AG30" s="1">
        <f t="shared" si="49"/>
        <v>17</v>
      </c>
      <c r="AH30" s="4">
        <f t="shared" si="49"/>
        <v>64</v>
      </c>
      <c r="AI30" s="114">
        <f t="shared" si="49"/>
        <v>64</v>
      </c>
      <c r="AJ30" s="16">
        <f t="shared" si="49"/>
        <v>0</v>
      </c>
      <c r="AK30" s="1">
        <f t="shared" si="49"/>
        <v>13</v>
      </c>
      <c r="AL30" s="39">
        <f t="shared" si="49"/>
        <v>13</v>
      </c>
      <c r="AM30" s="87">
        <f t="shared" si="49"/>
        <v>0</v>
      </c>
    </row>
    <row r="31" spans="1:39" ht="19.5" customHeight="1">
      <c r="A31" s="74"/>
      <c r="B31" s="4"/>
      <c r="C31" s="17" t="s">
        <v>103</v>
      </c>
      <c r="D31" s="4">
        <f aca="true" t="shared" si="50" ref="D31:R31">D81+D133</f>
        <v>607</v>
      </c>
      <c r="E31" s="39">
        <f t="shared" si="50"/>
        <v>448</v>
      </c>
      <c r="F31" s="16">
        <f t="shared" si="50"/>
        <v>159</v>
      </c>
      <c r="G31" s="1">
        <f t="shared" si="50"/>
        <v>608</v>
      </c>
      <c r="H31" s="39">
        <f t="shared" si="50"/>
        <v>576</v>
      </c>
      <c r="I31" s="16">
        <f t="shared" si="50"/>
        <v>32</v>
      </c>
      <c r="J31" s="4">
        <f t="shared" si="50"/>
        <v>108</v>
      </c>
      <c r="K31" s="39">
        <f t="shared" si="50"/>
        <v>105</v>
      </c>
      <c r="L31" s="16">
        <f t="shared" si="50"/>
        <v>3</v>
      </c>
      <c r="M31" s="4">
        <f t="shared" si="50"/>
        <v>420</v>
      </c>
      <c r="N31" s="39">
        <f t="shared" si="50"/>
        <v>339</v>
      </c>
      <c r="O31" s="1">
        <f t="shared" si="50"/>
        <v>81</v>
      </c>
      <c r="P31" s="4">
        <f t="shared" si="50"/>
        <v>112</v>
      </c>
      <c r="Q31" s="114">
        <f t="shared" si="50"/>
        <v>107</v>
      </c>
      <c r="R31" s="87">
        <f t="shared" si="50"/>
        <v>5</v>
      </c>
      <c r="S31" s="74"/>
      <c r="T31" s="4"/>
      <c r="U31" s="17" t="s">
        <v>103</v>
      </c>
      <c r="V31" s="4">
        <f aca="true" t="shared" si="51" ref="V31:AM31">V81+V133</f>
        <v>255</v>
      </c>
      <c r="W31" s="39">
        <f t="shared" si="51"/>
        <v>251</v>
      </c>
      <c r="X31" s="16">
        <f t="shared" si="51"/>
        <v>4</v>
      </c>
      <c r="Y31" s="4">
        <f t="shared" si="51"/>
        <v>169</v>
      </c>
      <c r="Z31" s="39">
        <f t="shared" si="51"/>
        <v>149</v>
      </c>
      <c r="AA31" s="16">
        <f t="shared" si="51"/>
        <v>20</v>
      </c>
      <c r="AB31" s="4">
        <f t="shared" si="51"/>
        <v>54</v>
      </c>
      <c r="AC31" s="39">
        <f t="shared" si="51"/>
        <v>54</v>
      </c>
      <c r="AD31" s="16">
        <f t="shared" si="51"/>
        <v>0</v>
      </c>
      <c r="AE31" s="4">
        <f t="shared" si="51"/>
        <v>90</v>
      </c>
      <c r="AF31" s="39">
        <f t="shared" si="51"/>
        <v>88</v>
      </c>
      <c r="AG31" s="1">
        <f t="shared" si="51"/>
        <v>2</v>
      </c>
      <c r="AH31" s="4">
        <f t="shared" si="51"/>
        <v>16</v>
      </c>
      <c r="AI31" s="114">
        <f t="shared" si="51"/>
        <v>16</v>
      </c>
      <c r="AJ31" s="16">
        <f t="shared" si="51"/>
        <v>0</v>
      </c>
      <c r="AK31" s="1">
        <f t="shared" si="51"/>
        <v>59</v>
      </c>
      <c r="AL31" s="39">
        <f t="shared" si="51"/>
        <v>51</v>
      </c>
      <c r="AM31" s="87">
        <f t="shared" si="51"/>
        <v>8</v>
      </c>
    </row>
    <row r="32" spans="1:39" ht="19.5" customHeight="1">
      <c r="A32" s="74"/>
      <c r="B32" s="4"/>
      <c r="C32" s="17" t="s">
        <v>104</v>
      </c>
      <c r="D32" s="4">
        <f aca="true" t="shared" si="52" ref="D32:R32">D82+D134</f>
        <v>184</v>
      </c>
      <c r="E32" s="39">
        <f t="shared" si="52"/>
        <v>178</v>
      </c>
      <c r="F32" s="16">
        <f t="shared" si="52"/>
        <v>6</v>
      </c>
      <c r="G32" s="1">
        <f t="shared" si="52"/>
        <v>331</v>
      </c>
      <c r="H32" s="39">
        <f t="shared" si="52"/>
        <v>258</v>
      </c>
      <c r="I32" s="16">
        <f t="shared" si="52"/>
        <v>73</v>
      </c>
      <c r="J32" s="4">
        <f t="shared" si="52"/>
        <v>123</v>
      </c>
      <c r="K32" s="39">
        <f t="shared" si="52"/>
        <v>120</v>
      </c>
      <c r="L32" s="16">
        <f t="shared" si="52"/>
        <v>3</v>
      </c>
      <c r="M32" s="4">
        <f t="shared" si="52"/>
        <v>544</v>
      </c>
      <c r="N32" s="39">
        <f t="shared" si="52"/>
        <v>539</v>
      </c>
      <c r="O32" s="1">
        <f t="shared" si="52"/>
        <v>5</v>
      </c>
      <c r="P32" s="4">
        <f t="shared" si="52"/>
        <v>182</v>
      </c>
      <c r="Q32" s="114">
        <f t="shared" si="52"/>
        <v>180</v>
      </c>
      <c r="R32" s="87">
        <f t="shared" si="52"/>
        <v>2</v>
      </c>
      <c r="S32" s="74"/>
      <c r="T32" s="4"/>
      <c r="U32" s="17" t="s">
        <v>104</v>
      </c>
      <c r="V32" s="4">
        <f aca="true" t="shared" si="53" ref="V32:AM32">V82+V134</f>
        <v>168</v>
      </c>
      <c r="W32" s="39">
        <f t="shared" si="53"/>
        <v>146</v>
      </c>
      <c r="X32" s="16">
        <f t="shared" si="53"/>
        <v>22</v>
      </c>
      <c r="Y32" s="4">
        <f t="shared" si="53"/>
        <v>701</v>
      </c>
      <c r="Z32" s="39">
        <f t="shared" si="53"/>
        <v>605</v>
      </c>
      <c r="AA32" s="16">
        <f t="shared" si="53"/>
        <v>96</v>
      </c>
      <c r="AB32" s="4">
        <f t="shared" si="53"/>
        <v>172</v>
      </c>
      <c r="AC32" s="39">
        <f t="shared" si="53"/>
        <v>99</v>
      </c>
      <c r="AD32" s="16">
        <f t="shared" si="53"/>
        <v>73</v>
      </c>
      <c r="AE32" s="4">
        <f t="shared" si="53"/>
        <v>50</v>
      </c>
      <c r="AF32" s="39">
        <f t="shared" si="53"/>
        <v>33</v>
      </c>
      <c r="AG32" s="1">
        <f t="shared" si="53"/>
        <v>17</v>
      </c>
      <c r="AH32" s="4">
        <f t="shared" si="53"/>
        <v>64</v>
      </c>
      <c r="AI32" s="114">
        <f t="shared" si="53"/>
        <v>64</v>
      </c>
      <c r="AJ32" s="16">
        <f t="shared" si="53"/>
        <v>0</v>
      </c>
      <c r="AK32" s="1">
        <f t="shared" si="53"/>
        <v>13</v>
      </c>
      <c r="AL32" s="39">
        <f t="shared" si="53"/>
        <v>13</v>
      </c>
      <c r="AM32" s="87">
        <f t="shared" si="53"/>
        <v>0</v>
      </c>
    </row>
    <row r="33" spans="1:39" ht="19.5" customHeight="1">
      <c r="A33" s="74"/>
      <c r="B33" s="95"/>
      <c r="C33" s="92" t="s">
        <v>105</v>
      </c>
      <c r="D33" s="96">
        <f aca="true" t="shared" si="54" ref="D33:R33">D83+D135</f>
        <v>251</v>
      </c>
      <c r="E33" s="97">
        <f t="shared" si="54"/>
        <v>211</v>
      </c>
      <c r="F33" s="98">
        <f t="shared" si="54"/>
        <v>40</v>
      </c>
      <c r="G33" s="99">
        <f t="shared" si="54"/>
        <v>61</v>
      </c>
      <c r="H33" s="97">
        <f t="shared" si="54"/>
        <v>60</v>
      </c>
      <c r="I33" s="98">
        <f t="shared" si="54"/>
        <v>1</v>
      </c>
      <c r="J33" s="96">
        <f t="shared" si="54"/>
        <v>5</v>
      </c>
      <c r="K33" s="97">
        <f t="shared" si="54"/>
        <v>5</v>
      </c>
      <c r="L33" s="98">
        <f t="shared" si="54"/>
        <v>0</v>
      </c>
      <c r="M33" s="96">
        <f t="shared" si="54"/>
        <v>54</v>
      </c>
      <c r="N33" s="97">
        <f t="shared" si="54"/>
        <v>48</v>
      </c>
      <c r="O33" s="99">
        <f t="shared" si="54"/>
        <v>6</v>
      </c>
      <c r="P33" s="96">
        <f t="shared" si="54"/>
        <v>120</v>
      </c>
      <c r="Q33" s="116">
        <f t="shared" si="54"/>
        <v>120</v>
      </c>
      <c r="R33" s="100">
        <f t="shared" si="54"/>
        <v>0</v>
      </c>
      <c r="S33" s="74"/>
      <c r="T33" s="95"/>
      <c r="U33" s="92" t="s">
        <v>105</v>
      </c>
      <c r="V33" s="96">
        <f aca="true" t="shared" si="55" ref="V33:AM33">V83+V135</f>
        <v>194</v>
      </c>
      <c r="W33" s="97">
        <f t="shared" si="55"/>
        <v>168</v>
      </c>
      <c r="X33" s="98">
        <f t="shared" si="55"/>
        <v>26</v>
      </c>
      <c r="Y33" s="96">
        <f t="shared" si="55"/>
        <v>108</v>
      </c>
      <c r="Z33" s="97">
        <f t="shared" si="55"/>
        <v>107</v>
      </c>
      <c r="AA33" s="98">
        <f t="shared" si="55"/>
        <v>1</v>
      </c>
      <c r="AB33" s="96">
        <f t="shared" si="55"/>
        <v>153</v>
      </c>
      <c r="AC33" s="97">
        <f t="shared" si="55"/>
        <v>143</v>
      </c>
      <c r="AD33" s="98">
        <f t="shared" si="55"/>
        <v>10</v>
      </c>
      <c r="AE33" s="96">
        <f t="shared" si="55"/>
        <v>1</v>
      </c>
      <c r="AF33" s="97">
        <f t="shared" si="55"/>
        <v>1</v>
      </c>
      <c r="AG33" s="99">
        <f t="shared" si="55"/>
        <v>0</v>
      </c>
      <c r="AH33" s="96">
        <f t="shared" si="55"/>
        <v>73</v>
      </c>
      <c r="AI33" s="116">
        <f t="shared" si="55"/>
        <v>45</v>
      </c>
      <c r="AJ33" s="98">
        <f t="shared" si="55"/>
        <v>28</v>
      </c>
      <c r="AK33" s="99">
        <f t="shared" si="55"/>
        <v>8</v>
      </c>
      <c r="AL33" s="97">
        <f t="shared" si="55"/>
        <v>8</v>
      </c>
      <c r="AM33" s="100">
        <f t="shared" si="55"/>
        <v>0</v>
      </c>
    </row>
    <row r="34" spans="1:39" ht="19.5" customHeight="1">
      <c r="A34" s="74" t="s">
        <v>22</v>
      </c>
      <c r="B34" s="265" t="s">
        <v>4</v>
      </c>
      <c r="C34" s="266"/>
      <c r="D34" s="1">
        <f aca="true" t="shared" si="56" ref="D34:R34">D84+D136</f>
        <v>46</v>
      </c>
      <c r="E34" s="39">
        <f t="shared" si="56"/>
        <v>46</v>
      </c>
      <c r="F34" s="16">
        <f t="shared" si="56"/>
        <v>0</v>
      </c>
      <c r="G34" s="1">
        <f t="shared" si="56"/>
        <v>26</v>
      </c>
      <c r="H34" s="39">
        <f t="shared" si="56"/>
        <v>26</v>
      </c>
      <c r="I34" s="16">
        <f t="shared" si="56"/>
        <v>0</v>
      </c>
      <c r="J34" s="4">
        <f t="shared" si="56"/>
        <v>318</v>
      </c>
      <c r="K34" s="39">
        <f t="shared" si="56"/>
        <v>306</v>
      </c>
      <c r="L34" s="16">
        <f t="shared" si="56"/>
        <v>12</v>
      </c>
      <c r="M34" s="4">
        <f t="shared" si="56"/>
        <v>150</v>
      </c>
      <c r="N34" s="39">
        <f t="shared" si="56"/>
        <v>150</v>
      </c>
      <c r="O34" s="1">
        <f t="shared" si="56"/>
        <v>0</v>
      </c>
      <c r="P34" s="4">
        <f t="shared" si="56"/>
        <v>159</v>
      </c>
      <c r="Q34" s="114">
        <f t="shared" si="56"/>
        <v>159</v>
      </c>
      <c r="R34" s="87">
        <f t="shared" si="56"/>
        <v>0</v>
      </c>
      <c r="S34" s="74" t="s">
        <v>22</v>
      </c>
      <c r="T34" s="265" t="s">
        <v>4</v>
      </c>
      <c r="U34" s="266"/>
      <c r="V34" s="1">
        <f aca="true" t="shared" si="57" ref="V34:AM34">V84+V136</f>
        <v>24</v>
      </c>
      <c r="W34" s="39">
        <f t="shared" si="57"/>
        <v>23</v>
      </c>
      <c r="X34" s="16">
        <f t="shared" si="57"/>
        <v>1</v>
      </c>
      <c r="Y34" s="4">
        <f t="shared" si="57"/>
        <v>16</v>
      </c>
      <c r="Z34" s="39">
        <f t="shared" si="57"/>
        <v>16</v>
      </c>
      <c r="AA34" s="16">
        <f t="shared" si="57"/>
        <v>0</v>
      </c>
      <c r="AB34" s="4">
        <f t="shared" si="57"/>
        <v>21</v>
      </c>
      <c r="AC34" s="39">
        <f t="shared" si="57"/>
        <v>18</v>
      </c>
      <c r="AD34" s="16">
        <f t="shared" si="57"/>
        <v>3</v>
      </c>
      <c r="AE34" s="4">
        <f t="shared" si="57"/>
        <v>51</v>
      </c>
      <c r="AF34" s="39">
        <f t="shared" si="57"/>
        <v>51</v>
      </c>
      <c r="AG34" s="1">
        <f t="shared" si="57"/>
        <v>0</v>
      </c>
      <c r="AH34" s="4">
        <f t="shared" si="57"/>
        <v>27</v>
      </c>
      <c r="AI34" s="114">
        <f t="shared" si="57"/>
        <v>23</v>
      </c>
      <c r="AJ34" s="16">
        <f t="shared" si="57"/>
        <v>4</v>
      </c>
      <c r="AK34" s="1">
        <f t="shared" si="57"/>
        <v>0</v>
      </c>
      <c r="AL34" s="39">
        <f t="shared" si="57"/>
        <v>0</v>
      </c>
      <c r="AM34" s="87">
        <f t="shared" si="57"/>
        <v>0</v>
      </c>
    </row>
    <row r="35" spans="1:39" ht="19.5" customHeight="1">
      <c r="A35" s="74"/>
      <c r="B35" s="265" t="s">
        <v>106</v>
      </c>
      <c r="C35" s="266"/>
      <c r="D35" s="1">
        <f aca="true" t="shared" si="58" ref="D35:R35">D85+D137</f>
        <v>28</v>
      </c>
      <c r="E35" s="39">
        <f t="shared" si="58"/>
        <v>28</v>
      </c>
      <c r="F35" s="16">
        <f t="shared" si="58"/>
        <v>0</v>
      </c>
      <c r="G35" s="1">
        <f t="shared" si="58"/>
        <v>85</v>
      </c>
      <c r="H35" s="39">
        <f t="shared" si="58"/>
        <v>70</v>
      </c>
      <c r="I35" s="16">
        <f t="shared" si="58"/>
        <v>15</v>
      </c>
      <c r="J35" s="4">
        <f t="shared" si="58"/>
        <v>104</v>
      </c>
      <c r="K35" s="39">
        <f t="shared" si="58"/>
        <v>92</v>
      </c>
      <c r="L35" s="16">
        <f t="shared" si="58"/>
        <v>12</v>
      </c>
      <c r="M35" s="4">
        <f t="shared" si="58"/>
        <v>138</v>
      </c>
      <c r="N35" s="39">
        <f t="shared" si="58"/>
        <v>121</v>
      </c>
      <c r="O35" s="1">
        <f t="shared" si="58"/>
        <v>17</v>
      </c>
      <c r="P35" s="4">
        <f t="shared" si="58"/>
        <v>36</v>
      </c>
      <c r="Q35" s="114">
        <f t="shared" si="58"/>
        <v>36</v>
      </c>
      <c r="R35" s="87">
        <f t="shared" si="58"/>
        <v>0</v>
      </c>
      <c r="S35" s="74"/>
      <c r="T35" s="265" t="s">
        <v>106</v>
      </c>
      <c r="U35" s="266"/>
      <c r="V35" s="1">
        <f aca="true" t="shared" si="59" ref="V35:AM35">V85+V137</f>
        <v>43</v>
      </c>
      <c r="W35" s="39">
        <f t="shared" si="59"/>
        <v>43</v>
      </c>
      <c r="X35" s="16">
        <f t="shared" si="59"/>
        <v>0</v>
      </c>
      <c r="Y35" s="4">
        <f t="shared" si="59"/>
        <v>43</v>
      </c>
      <c r="Z35" s="39">
        <f t="shared" si="59"/>
        <v>43</v>
      </c>
      <c r="AA35" s="16">
        <f t="shared" si="59"/>
        <v>0</v>
      </c>
      <c r="AB35" s="4">
        <f t="shared" si="59"/>
        <v>58</v>
      </c>
      <c r="AC35" s="39">
        <f t="shared" si="59"/>
        <v>58</v>
      </c>
      <c r="AD35" s="16">
        <f t="shared" si="59"/>
        <v>0</v>
      </c>
      <c r="AE35" s="4">
        <f t="shared" si="59"/>
        <v>11</v>
      </c>
      <c r="AF35" s="39">
        <f t="shared" si="59"/>
        <v>4</v>
      </c>
      <c r="AG35" s="1">
        <f t="shared" si="59"/>
        <v>7</v>
      </c>
      <c r="AH35" s="4">
        <f t="shared" si="59"/>
        <v>6</v>
      </c>
      <c r="AI35" s="114">
        <f t="shared" si="59"/>
        <v>2</v>
      </c>
      <c r="AJ35" s="16">
        <f t="shared" si="59"/>
        <v>4</v>
      </c>
      <c r="AK35" s="1">
        <f t="shared" si="59"/>
        <v>0</v>
      </c>
      <c r="AL35" s="39">
        <f t="shared" si="59"/>
        <v>0</v>
      </c>
      <c r="AM35" s="87">
        <f t="shared" si="59"/>
        <v>0</v>
      </c>
    </row>
    <row r="36" spans="1:39" ht="19.5" customHeight="1">
      <c r="A36" s="74"/>
      <c r="B36" s="265" t="s">
        <v>107</v>
      </c>
      <c r="C36" s="266"/>
      <c r="D36" s="4">
        <f aca="true" t="shared" si="60" ref="D36:R36">D85+D137</f>
        <v>28</v>
      </c>
      <c r="E36" s="39">
        <f t="shared" si="60"/>
        <v>28</v>
      </c>
      <c r="F36" s="16">
        <f t="shared" si="60"/>
        <v>0</v>
      </c>
      <c r="G36" s="1">
        <f t="shared" si="60"/>
        <v>85</v>
      </c>
      <c r="H36" s="39">
        <f t="shared" si="60"/>
        <v>70</v>
      </c>
      <c r="I36" s="16">
        <f t="shared" si="60"/>
        <v>15</v>
      </c>
      <c r="J36" s="4">
        <f t="shared" si="60"/>
        <v>104</v>
      </c>
      <c r="K36" s="39">
        <f t="shared" si="60"/>
        <v>92</v>
      </c>
      <c r="L36" s="16">
        <f t="shared" si="60"/>
        <v>12</v>
      </c>
      <c r="M36" s="4">
        <f t="shared" si="60"/>
        <v>138</v>
      </c>
      <c r="N36" s="39">
        <f t="shared" si="60"/>
        <v>121</v>
      </c>
      <c r="O36" s="1">
        <f t="shared" si="60"/>
        <v>17</v>
      </c>
      <c r="P36" s="4">
        <f t="shared" si="60"/>
        <v>36</v>
      </c>
      <c r="Q36" s="114">
        <f t="shared" si="60"/>
        <v>36</v>
      </c>
      <c r="R36" s="87">
        <f t="shared" si="60"/>
        <v>0</v>
      </c>
      <c r="S36" s="74"/>
      <c r="T36" s="265" t="s">
        <v>107</v>
      </c>
      <c r="U36" s="266"/>
      <c r="V36" s="4">
        <f aca="true" t="shared" si="61" ref="V36:AM36">V85+V137</f>
        <v>43</v>
      </c>
      <c r="W36" s="39">
        <f t="shared" si="61"/>
        <v>43</v>
      </c>
      <c r="X36" s="16">
        <f t="shared" si="61"/>
        <v>0</v>
      </c>
      <c r="Y36" s="4">
        <f t="shared" si="61"/>
        <v>43</v>
      </c>
      <c r="Z36" s="39">
        <f t="shared" si="61"/>
        <v>43</v>
      </c>
      <c r="AA36" s="16">
        <f t="shared" si="61"/>
        <v>0</v>
      </c>
      <c r="AB36" s="4">
        <f t="shared" si="61"/>
        <v>58</v>
      </c>
      <c r="AC36" s="39">
        <f t="shared" si="61"/>
        <v>58</v>
      </c>
      <c r="AD36" s="16">
        <f t="shared" si="61"/>
        <v>0</v>
      </c>
      <c r="AE36" s="4">
        <f t="shared" si="61"/>
        <v>11</v>
      </c>
      <c r="AF36" s="39">
        <f t="shared" si="61"/>
        <v>4</v>
      </c>
      <c r="AG36" s="1">
        <f t="shared" si="61"/>
        <v>7</v>
      </c>
      <c r="AH36" s="4">
        <f t="shared" si="61"/>
        <v>6</v>
      </c>
      <c r="AI36" s="114">
        <f t="shared" si="61"/>
        <v>2</v>
      </c>
      <c r="AJ36" s="16">
        <f t="shared" si="61"/>
        <v>4</v>
      </c>
      <c r="AK36" s="1">
        <f t="shared" si="61"/>
        <v>0</v>
      </c>
      <c r="AL36" s="39">
        <f t="shared" si="61"/>
        <v>0</v>
      </c>
      <c r="AM36" s="87">
        <f t="shared" si="61"/>
        <v>0</v>
      </c>
    </row>
    <row r="37" spans="1:39" ht="19.5" customHeight="1">
      <c r="A37" s="74"/>
      <c r="B37" s="265" t="s">
        <v>108</v>
      </c>
      <c r="C37" s="266"/>
      <c r="D37" s="4">
        <f aca="true" t="shared" si="62" ref="D37:R37">D86+D138</f>
        <v>58</v>
      </c>
      <c r="E37" s="39">
        <f t="shared" si="62"/>
        <v>8</v>
      </c>
      <c r="F37" s="16">
        <f t="shared" si="62"/>
        <v>50</v>
      </c>
      <c r="G37" s="1">
        <f t="shared" si="62"/>
        <v>41</v>
      </c>
      <c r="H37" s="39">
        <f t="shared" si="62"/>
        <v>2</v>
      </c>
      <c r="I37" s="16">
        <f t="shared" si="62"/>
        <v>39</v>
      </c>
      <c r="J37" s="4">
        <f t="shared" si="62"/>
        <v>77</v>
      </c>
      <c r="K37" s="39">
        <f t="shared" si="62"/>
        <v>38</v>
      </c>
      <c r="L37" s="16">
        <f t="shared" si="62"/>
        <v>39</v>
      </c>
      <c r="M37" s="4">
        <f t="shared" si="62"/>
        <v>37</v>
      </c>
      <c r="N37" s="39">
        <f t="shared" si="62"/>
        <v>3</v>
      </c>
      <c r="O37" s="1">
        <f t="shared" si="62"/>
        <v>34</v>
      </c>
      <c r="P37" s="4">
        <f t="shared" si="62"/>
        <v>26</v>
      </c>
      <c r="Q37" s="114">
        <f t="shared" si="62"/>
        <v>12</v>
      </c>
      <c r="R37" s="87">
        <f t="shared" si="62"/>
        <v>14</v>
      </c>
      <c r="S37" s="74"/>
      <c r="T37" s="265" t="s">
        <v>108</v>
      </c>
      <c r="U37" s="266"/>
      <c r="V37" s="4">
        <f aca="true" t="shared" si="63" ref="V37:AM37">V86+V138</f>
        <v>24</v>
      </c>
      <c r="W37" s="39">
        <f t="shared" si="63"/>
        <v>13</v>
      </c>
      <c r="X37" s="16">
        <f t="shared" si="63"/>
        <v>11</v>
      </c>
      <c r="Y37" s="4">
        <f t="shared" si="63"/>
        <v>27</v>
      </c>
      <c r="Z37" s="39">
        <f t="shared" si="63"/>
        <v>2</v>
      </c>
      <c r="AA37" s="16">
        <f t="shared" si="63"/>
        <v>25</v>
      </c>
      <c r="AB37" s="4">
        <f t="shared" si="63"/>
        <v>3</v>
      </c>
      <c r="AC37" s="39">
        <f t="shared" si="63"/>
        <v>3</v>
      </c>
      <c r="AD37" s="16">
        <f t="shared" si="63"/>
        <v>0</v>
      </c>
      <c r="AE37" s="4">
        <f t="shared" si="63"/>
        <v>11</v>
      </c>
      <c r="AF37" s="39">
        <f t="shared" si="63"/>
        <v>0</v>
      </c>
      <c r="AG37" s="1">
        <f t="shared" si="63"/>
        <v>11</v>
      </c>
      <c r="AH37" s="4">
        <f t="shared" si="63"/>
        <v>1</v>
      </c>
      <c r="AI37" s="114">
        <f t="shared" si="63"/>
        <v>1</v>
      </c>
      <c r="AJ37" s="16">
        <f t="shared" si="63"/>
        <v>0</v>
      </c>
      <c r="AK37" s="1">
        <f t="shared" si="63"/>
        <v>4</v>
      </c>
      <c r="AL37" s="39">
        <f t="shared" si="63"/>
        <v>4</v>
      </c>
      <c r="AM37" s="87">
        <f t="shared" si="63"/>
        <v>0</v>
      </c>
    </row>
    <row r="38" spans="1:39" ht="19.5" customHeight="1">
      <c r="A38" s="74"/>
      <c r="B38" s="265" t="s">
        <v>109</v>
      </c>
      <c r="C38" s="266"/>
      <c r="D38" s="4">
        <f aca="true" t="shared" si="64" ref="D38:R38">D87+D139</f>
        <v>793</v>
      </c>
      <c r="E38" s="39">
        <f t="shared" si="64"/>
        <v>783</v>
      </c>
      <c r="F38" s="16">
        <f t="shared" si="64"/>
        <v>10</v>
      </c>
      <c r="G38" s="1">
        <f t="shared" si="64"/>
        <v>684</v>
      </c>
      <c r="H38" s="39">
        <f t="shared" si="64"/>
        <v>595</v>
      </c>
      <c r="I38" s="16">
        <f t="shared" si="64"/>
        <v>89</v>
      </c>
      <c r="J38" s="4">
        <f t="shared" si="64"/>
        <v>162</v>
      </c>
      <c r="K38" s="39">
        <f t="shared" si="64"/>
        <v>155</v>
      </c>
      <c r="L38" s="16">
        <f t="shared" si="64"/>
        <v>7</v>
      </c>
      <c r="M38" s="4">
        <f t="shared" si="64"/>
        <v>848</v>
      </c>
      <c r="N38" s="39">
        <f t="shared" si="64"/>
        <v>535</v>
      </c>
      <c r="O38" s="1">
        <f t="shared" si="64"/>
        <v>313</v>
      </c>
      <c r="P38" s="4">
        <f t="shared" si="64"/>
        <v>315</v>
      </c>
      <c r="Q38" s="114">
        <f t="shared" si="64"/>
        <v>83</v>
      </c>
      <c r="R38" s="87">
        <f t="shared" si="64"/>
        <v>232</v>
      </c>
      <c r="S38" s="74"/>
      <c r="T38" s="265" t="s">
        <v>109</v>
      </c>
      <c r="U38" s="266"/>
      <c r="V38" s="4">
        <f aca="true" t="shared" si="65" ref="V38:AM38">V87+V139</f>
        <v>267</v>
      </c>
      <c r="W38" s="39">
        <f t="shared" si="65"/>
        <v>264</v>
      </c>
      <c r="X38" s="16">
        <f t="shared" si="65"/>
        <v>3</v>
      </c>
      <c r="Y38" s="4">
        <f t="shared" si="65"/>
        <v>33</v>
      </c>
      <c r="Z38" s="39">
        <f t="shared" si="65"/>
        <v>33</v>
      </c>
      <c r="AA38" s="16">
        <f t="shared" si="65"/>
        <v>0</v>
      </c>
      <c r="AB38" s="4">
        <f t="shared" si="65"/>
        <v>1</v>
      </c>
      <c r="AC38" s="39">
        <f t="shared" si="65"/>
        <v>0</v>
      </c>
      <c r="AD38" s="16">
        <f t="shared" si="65"/>
        <v>1</v>
      </c>
      <c r="AE38" s="4">
        <f t="shared" si="65"/>
        <v>5</v>
      </c>
      <c r="AF38" s="39">
        <f t="shared" si="65"/>
        <v>5</v>
      </c>
      <c r="AG38" s="1">
        <f t="shared" si="65"/>
        <v>0</v>
      </c>
      <c r="AH38" s="4">
        <f t="shared" si="65"/>
        <v>18</v>
      </c>
      <c r="AI38" s="114">
        <f t="shared" si="65"/>
        <v>18</v>
      </c>
      <c r="AJ38" s="16">
        <f t="shared" si="65"/>
        <v>0</v>
      </c>
      <c r="AK38" s="1">
        <f t="shared" si="65"/>
        <v>20</v>
      </c>
      <c r="AL38" s="39">
        <f t="shared" si="65"/>
        <v>20</v>
      </c>
      <c r="AM38" s="87">
        <f t="shared" si="65"/>
        <v>0</v>
      </c>
    </row>
    <row r="39" spans="1:39" ht="19.5" customHeight="1">
      <c r="A39" s="74"/>
      <c r="B39" s="265" t="s">
        <v>110</v>
      </c>
      <c r="C39" s="266"/>
      <c r="D39" s="4">
        <f aca="true" t="shared" si="66" ref="D39:R39">D88+D140</f>
        <v>1268</v>
      </c>
      <c r="E39" s="39">
        <f t="shared" si="66"/>
        <v>1228</v>
      </c>
      <c r="F39" s="16">
        <f t="shared" si="66"/>
        <v>40</v>
      </c>
      <c r="G39" s="1">
        <f t="shared" si="66"/>
        <v>1178</v>
      </c>
      <c r="H39" s="39">
        <f t="shared" si="66"/>
        <v>1142</v>
      </c>
      <c r="I39" s="16">
        <f t="shared" si="66"/>
        <v>36</v>
      </c>
      <c r="J39" s="4">
        <f t="shared" si="66"/>
        <v>577</v>
      </c>
      <c r="K39" s="39">
        <f t="shared" si="66"/>
        <v>511</v>
      </c>
      <c r="L39" s="16">
        <f t="shared" si="66"/>
        <v>66</v>
      </c>
      <c r="M39" s="4">
        <f t="shared" si="66"/>
        <v>1453</v>
      </c>
      <c r="N39" s="39">
        <f t="shared" si="66"/>
        <v>1351</v>
      </c>
      <c r="O39" s="1">
        <f t="shared" si="66"/>
        <v>102</v>
      </c>
      <c r="P39" s="4">
        <f t="shared" si="66"/>
        <v>630</v>
      </c>
      <c r="Q39" s="114">
        <f t="shared" si="66"/>
        <v>608</v>
      </c>
      <c r="R39" s="87">
        <f t="shared" si="66"/>
        <v>22</v>
      </c>
      <c r="S39" s="74"/>
      <c r="T39" s="265" t="s">
        <v>110</v>
      </c>
      <c r="U39" s="266"/>
      <c r="V39" s="4">
        <f aca="true" t="shared" si="67" ref="V39:AM39">V88+V140</f>
        <v>485</v>
      </c>
      <c r="W39" s="39">
        <f t="shared" si="67"/>
        <v>457</v>
      </c>
      <c r="X39" s="16">
        <f t="shared" si="67"/>
        <v>28</v>
      </c>
      <c r="Y39" s="4">
        <f t="shared" si="67"/>
        <v>331</v>
      </c>
      <c r="Z39" s="39">
        <f t="shared" si="67"/>
        <v>326</v>
      </c>
      <c r="AA39" s="16">
        <f t="shared" si="67"/>
        <v>5</v>
      </c>
      <c r="AB39" s="4">
        <f t="shared" si="67"/>
        <v>839</v>
      </c>
      <c r="AC39" s="39">
        <f t="shared" si="67"/>
        <v>790</v>
      </c>
      <c r="AD39" s="16">
        <f t="shared" si="67"/>
        <v>49</v>
      </c>
      <c r="AE39" s="4">
        <f t="shared" si="67"/>
        <v>168</v>
      </c>
      <c r="AF39" s="39">
        <f t="shared" si="67"/>
        <v>159</v>
      </c>
      <c r="AG39" s="1">
        <f t="shared" si="67"/>
        <v>9</v>
      </c>
      <c r="AH39" s="4">
        <f t="shared" si="67"/>
        <v>122</v>
      </c>
      <c r="AI39" s="114">
        <f t="shared" si="67"/>
        <v>122</v>
      </c>
      <c r="AJ39" s="16">
        <f t="shared" si="67"/>
        <v>0</v>
      </c>
      <c r="AK39" s="1">
        <f t="shared" si="67"/>
        <v>178</v>
      </c>
      <c r="AL39" s="39">
        <f t="shared" si="67"/>
        <v>178</v>
      </c>
      <c r="AM39" s="87">
        <f t="shared" si="67"/>
        <v>0</v>
      </c>
    </row>
    <row r="40" spans="1:39" ht="19.5" customHeight="1">
      <c r="A40" s="74"/>
      <c r="B40" s="265" t="s">
        <v>111</v>
      </c>
      <c r="C40" s="274"/>
      <c r="D40" s="4">
        <f aca="true" t="shared" si="68" ref="D40:R40">D89+D141</f>
        <v>3763</v>
      </c>
      <c r="E40" s="39">
        <f t="shared" si="68"/>
        <v>3333</v>
      </c>
      <c r="F40" s="16">
        <f t="shared" si="68"/>
        <v>430</v>
      </c>
      <c r="G40" s="1">
        <f t="shared" si="68"/>
        <v>3227</v>
      </c>
      <c r="H40" s="39">
        <f t="shared" si="68"/>
        <v>2708</v>
      </c>
      <c r="I40" s="16">
        <f t="shared" si="68"/>
        <v>519</v>
      </c>
      <c r="J40" s="4">
        <f t="shared" si="68"/>
        <v>1867</v>
      </c>
      <c r="K40" s="39">
        <f t="shared" si="68"/>
        <v>1688</v>
      </c>
      <c r="L40" s="16">
        <f t="shared" si="68"/>
        <v>179</v>
      </c>
      <c r="M40" s="4">
        <f t="shared" si="68"/>
        <v>7660</v>
      </c>
      <c r="N40" s="39">
        <f t="shared" si="68"/>
        <v>7034</v>
      </c>
      <c r="O40" s="1">
        <f t="shared" si="68"/>
        <v>626</v>
      </c>
      <c r="P40" s="4">
        <f t="shared" si="68"/>
        <v>618</v>
      </c>
      <c r="Q40" s="114">
        <f t="shared" si="68"/>
        <v>572</v>
      </c>
      <c r="R40" s="87">
        <f t="shared" si="68"/>
        <v>46</v>
      </c>
      <c r="S40" s="74"/>
      <c r="T40" s="265" t="s">
        <v>111</v>
      </c>
      <c r="U40" s="274"/>
      <c r="V40" s="4">
        <f aca="true" t="shared" si="69" ref="V40:AM40">V89+V141</f>
        <v>914</v>
      </c>
      <c r="W40" s="39">
        <f t="shared" si="69"/>
        <v>839</v>
      </c>
      <c r="X40" s="16">
        <f t="shared" si="69"/>
        <v>75</v>
      </c>
      <c r="Y40" s="4">
        <f t="shared" si="69"/>
        <v>1068</v>
      </c>
      <c r="Z40" s="39">
        <f t="shared" si="69"/>
        <v>1010</v>
      </c>
      <c r="AA40" s="16">
        <f t="shared" si="69"/>
        <v>58</v>
      </c>
      <c r="AB40" s="4">
        <f t="shared" si="69"/>
        <v>478</v>
      </c>
      <c r="AC40" s="39">
        <f t="shared" si="69"/>
        <v>456</v>
      </c>
      <c r="AD40" s="16">
        <f t="shared" si="69"/>
        <v>22</v>
      </c>
      <c r="AE40" s="4">
        <f t="shared" si="69"/>
        <v>385</v>
      </c>
      <c r="AF40" s="39">
        <f t="shared" si="69"/>
        <v>343</v>
      </c>
      <c r="AG40" s="1">
        <f t="shared" si="69"/>
        <v>42</v>
      </c>
      <c r="AH40" s="4">
        <f t="shared" si="69"/>
        <v>595</v>
      </c>
      <c r="AI40" s="114">
        <f t="shared" si="69"/>
        <v>557</v>
      </c>
      <c r="AJ40" s="16">
        <f t="shared" si="69"/>
        <v>38</v>
      </c>
      <c r="AK40" s="1">
        <f t="shared" si="69"/>
        <v>628</v>
      </c>
      <c r="AL40" s="39">
        <f t="shared" si="69"/>
        <v>628</v>
      </c>
      <c r="AM40" s="87">
        <f t="shared" si="69"/>
        <v>0</v>
      </c>
    </row>
    <row r="41" spans="1:39" ht="19.5" customHeight="1">
      <c r="A41" s="74"/>
      <c r="B41" s="265" t="s">
        <v>112</v>
      </c>
      <c r="C41" s="274"/>
      <c r="D41" s="4">
        <f aca="true" t="shared" si="70" ref="D41:R41">D90+D142</f>
        <v>507</v>
      </c>
      <c r="E41" s="39">
        <f t="shared" si="70"/>
        <v>455</v>
      </c>
      <c r="F41" s="16">
        <f t="shared" si="70"/>
        <v>52</v>
      </c>
      <c r="G41" s="1">
        <f t="shared" si="70"/>
        <v>202</v>
      </c>
      <c r="H41" s="39">
        <f t="shared" si="70"/>
        <v>192</v>
      </c>
      <c r="I41" s="16">
        <f t="shared" si="70"/>
        <v>10</v>
      </c>
      <c r="J41" s="4">
        <f t="shared" si="70"/>
        <v>216</v>
      </c>
      <c r="K41" s="39">
        <f t="shared" si="70"/>
        <v>195</v>
      </c>
      <c r="L41" s="16">
        <f t="shared" si="70"/>
        <v>21</v>
      </c>
      <c r="M41" s="4">
        <f t="shared" si="70"/>
        <v>402</v>
      </c>
      <c r="N41" s="39">
        <f t="shared" si="70"/>
        <v>386</v>
      </c>
      <c r="O41" s="1">
        <f t="shared" si="70"/>
        <v>16</v>
      </c>
      <c r="P41" s="4">
        <f t="shared" si="70"/>
        <v>53</v>
      </c>
      <c r="Q41" s="114">
        <f t="shared" si="70"/>
        <v>51</v>
      </c>
      <c r="R41" s="87">
        <f t="shared" si="70"/>
        <v>2</v>
      </c>
      <c r="S41" s="74"/>
      <c r="T41" s="265" t="s">
        <v>112</v>
      </c>
      <c r="U41" s="274"/>
      <c r="V41" s="4">
        <f aca="true" t="shared" si="71" ref="V41:AM41">V90+V142</f>
        <v>180</v>
      </c>
      <c r="W41" s="39">
        <f t="shared" si="71"/>
        <v>160</v>
      </c>
      <c r="X41" s="16">
        <f t="shared" si="71"/>
        <v>20</v>
      </c>
      <c r="Y41" s="4">
        <f t="shared" si="71"/>
        <v>111</v>
      </c>
      <c r="Z41" s="39">
        <f t="shared" si="71"/>
        <v>111</v>
      </c>
      <c r="AA41" s="16">
        <f t="shared" si="71"/>
        <v>0</v>
      </c>
      <c r="AB41" s="4">
        <f t="shared" si="71"/>
        <v>30</v>
      </c>
      <c r="AC41" s="39">
        <f t="shared" si="71"/>
        <v>29</v>
      </c>
      <c r="AD41" s="16">
        <f t="shared" si="71"/>
        <v>1</v>
      </c>
      <c r="AE41" s="4">
        <f t="shared" si="71"/>
        <v>20</v>
      </c>
      <c r="AF41" s="39">
        <f t="shared" si="71"/>
        <v>20</v>
      </c>
      <c r="AG41" s="1">
        <f t="shared" si="71"/>
        <v>0</v>
      </c>
      <c r="AH41" s="4">
        <f t="shared" si="71"/>
        <v>6</v>
      </c>
      <c r="AI41" s="114">
        <f t="shared" si="71"/>
        <v>5</v>
      </c>
      <c r="AJ41" s="16">
        <f t="shared" si="71"/>
        <v>1</v>
      </c>
      <c r="AK41" s="1">
        <f t="shared" si="71"/>
        <v>453</v>
      </c>
      <c r="AL41" s="39">
        <f t="shared" si="71"/>
        <v>24</v>
      </c>
      <c r="AM41" s="87">
        <f t="shared" si="71"/>
        <v>429</v>
      </c>
    </row>
    <row r="42" spans="1:39" ht="19.5" customHeight="1">
      <c r="A42" s="74"/>
      <c r="B42" s="265" t="s">
        <v>113</v>
      </c>
      <c r="C42" s="274"/>
      <c r="D42" s="4">
        <f aca="true" t="shared" si="72" ref="D42:R42">D91+D143</f>
        <v>180</v>
      </c>
      <c r="E42" s="39">
        <f t="shared" si="72"/>
        <v>154</v>
      </c>
      <c r="F42" s="16">
        <f t="shared" si="72"/>
        <v>26</v>
      </c>
      <c r="G42" s="1">
        <f t="shared" si="72"/>
        <v>119</v>
      </c>
      <c r="H42" s="39">
        <f t="shared" si="72"/>
        <v>118</v>
      </c>
      <c r="I42" s="16">
        <f t="shared" si="72"/>
        <v>1</v>
      </c>
      <c r="J42" s="4">
        <f t="shared" si="72"/>
        <v>48</v>
      </c>
      <c r="K42" s="39">
        <f t="shared" si="72"/>
        <v>42</v>
      </c>
      <c r="L42" s="16">
        <f t="shared" si="72"/>
        <v>6</v>
      </c>
      <c r="M42" s="4">
        <f t="shared" si="72"/>
        <v>175</v>
      </c>
      <c r="N42" s="39">
        <f t="shared" si="72"/>
        <v>158</v>
      </c>
      <c r="O42" s="1">
        <f t="shared" si="72"/>
        <v>17</v>
      </c>
      <c r="P42" s="4">
        <f t="shared" si="72"/>
        <v>9</v>
      </c>
      <c r="Q42" s="114">
        <f t="shared" si="72"/>
        <v>9</v>
      </c>
      <c r="R42" s="87">
        <f t="shared" si="72"/>
        <v>0</v>
      </c>
      <c r="S42" s="74"/>
      <c r="T42" s="265" t="s">
        <v>113</v>
      </c>
      <c r="U42" s="274"/>
      <c r="V42" s="4">
        <f aca="true" t="shared" si="73" ref="V42:AK42">V91+V143</f>
        <v>4</v>
      </c>
      <c r="W42" s="39">
        <f t="shared" si="73"/>
        <v>4</v>
      </c>
      <c r="X42" s="16">
        <f t="shared" si="73"/>
        <v>0</v>
      </c>
      <c r="Y42" s="4">
        <f t="shared" si="73"/>
        <v>35</v>
      </c>
      <c r="Z42" s="39">
        <f t="shared" si="73"/>
        <v>33</v>
      </c>
      <c r="AA42" s="16">
        <f t="shared" si="73"/>
        <v>2</v>
      </c>
      <c r="AB42" s="4">
        <f t="shared" si="73"/>
        <v>4</v>
      </c>
      <c r="AC42" s="39">
        <f t="shared" si="73"/>
        <v>4</v>
      </c>
      <c r="AD42" s="16">
        <f t="shared" si="73"/>
        <v>0</v>
      </c>
      <c r="AE42" s="4">
        <f t="shared" si="73"/>
        <v>9</v>
      </c>
      <c r="AF42" s="39">
        <f t="shared" si="73"/>
        <v>9</v>
      </c>
      <c r="AG42" s="1">
        <f t="shared" si="73"/>
        <v>0</v>
      </c>
      <c r="AH42" s="4">
        <f t="shared" si="73"/>
        <v>38</v>
      </c>
      <c r="AI42" s="114">
        <f t="shared" si="73"/>
        <v>38</v>
      </c>
      <c r="AJ42" s="16">
        <f t="shared" si="73"/>
        <v>0</v>
      </c>
      <c r="AK42" s="1">
        <f t="shared" si="73"/>
        <v>21</v>
      </c>
      <c r="AL42" s="39">
        <f>AL91+AL143</f>
        <v>21</v>
      </c>
      <c r="AM42" s="87">
        <f>AM91+AM143</f>
        <v>0</v>
      </c>
    </row>
    <row r="43" spans="1:39" ht="19.5" customHeight="1">
      <c r="A43" s="74"/>
      <c r="B43" s="265" t="s">
        <v>114</v>
      </c>
      <c r="C43" s="274"/>
      <c r="D43" s="4">
        <f aca="true" t="shared" si="74" ref="D43:R43">D92+D144</f>
        <v>1567</v>
      </c>
      <c r="E43" s="39">
        <f t="shared" si="74"/>
        <v>1512</v>
      </c>
      <c r="F43" s="16">
        <f t="shared" si="74"/>
        <v>55</v>
      </c>
      <c r="G43" s="1">
        <f t="shared" si="74"/>
        <v>1386</v>
      </c>
      <c r="H43" s="39">
        <f t="shared" si="74"/>
        <v>1338</v>
      </c>
      <c r="I43" s="16">
        <f t="shared" si="74"/>
        <v>48</v>
      </c>
      <c r="J43" s="4">
        <f t="shared" si="74"/>
        <v>2048</v>
      </c>
      <c r="K43" s="39">
        <f t="shared" si="74"/>
        <v>1626</v>
      </c>
      <c r="L43" s="16">
        <f t="shared" si="74"/>
        <v>422</v>
      </c>
      <c r="M43" s="4">
        <f t="shared" si="74"/>
        <v>1744</v>
      </c>
      <c r="N43" s="39">
        <f t="shared" si="74"/>
        <v>1723</v>
      </c>
      <c r="O43" s="1">
        <f t="shared" si="74"/>
        <v>21</v>
      </c>
      <c r="P43" s="4">
        <f t="shared" si="74"/>
        <v>372</v>
      </c>
      <c r="Q43" s="114">
        <f t="shared" si="74"/>
        <v>372</v>
      </c>
      <c r="R43" s="87">
        <f t="shared" si="74"/>
        <v>0</v>
      </c>
      <c r="S43" s="74"/>
      <c r="T43" s="265" t="s">
        <v>114</v>
      </c>
      <c r="U43" s="274"/>
      <c r="V43" s="4">
        <f aca="true" t="shared" si="75" ref="V43:AM43">V92+V144</f>
        <v>280</v>
      </c>
      <c r="W43" s="39">
        <f t="shared" si="75"/>
        <v>280</v>
      </c>
      <c r="X43" s="16">
        <f t="shared" si="75"/>
        <v>0</v>
      </c>
      <c r="Y43" s="4">
        <f t="shared" si="75"/>
        <v>828</v>
      </c>
      <c r="Z43" s="39">
        <f t="shared" si="75"/>
        <v>825</v>
      </c>
      <c r="AA43" s="16">
        <f t="shared" si="75"/>
        <v>3</v>
      </c>
      <c r="AB43" s="4">
        <f t="shared" si="75"/>
        <v>151</v>
      </c>
      <c r="AC43" s="39">
        <f t="shared" si="75"/>
        <v>136</v>
      </c>
      <c r="AD43" s="16">
        <f t="shared" si="75"/>
        <v>15</v>
      </c>
      <c r="AE43" s="4">
        <f t="shared" si="75"/>
        <v>443</v>
      </c>
      <c r="AF43" s="39">
        <f t="shared" si="75"/>
        <v>422</v>
      </c>
      <c r="AG43" s="1">
        <f t="shared" si="75"/>
        <v>21</v>
      </c>
      <c r="AH43" s="4">
        <f t="shared" si="75"/>
        <v>483</v>
      </c>
      <c r="AI43" s="114">
        <f t="shared" si="75"/>
        <v>465</v>
      </c>
      <c r="AJ43" s="16">
        <f t="shared" si="75"/>
        <v>18</v>
      </c>
      <c r="AK43" s="1">
        <f t="shared" si="75"/>
        <v>311</v>
      </c>
      <c r="AL43" s="39">
        <f t="shared" si="75"/>
        <v>295</v>
      </c>
      <c r="AM43" s="87">
        <f t="shared" si="75"/>
        <v>16</v>
      </c>
    </row>
    <row r="44" spans="1:39" ht="19.5" customHeight="1">
      <c r="A44" s="74"/>
      <c r="B44" s="265" t="s">
        <v>115</v>
      </c>
      <c r="C44" s="266"/>
      <c r="D44" s="4">
        <f aca="true" t="shared" si="76" ref="D44:R44">D89+D141</f>
        <v>3763</v>
      </c>
      <c r="E44" s="39">
        <f t="shared" si="76"/>
        <v>3333</v>
      </c>
      <c r="F44" s="16">
        <f t="shared" si="76"/>
        <v>430</v>
      </c>
      <c r="G44" s="1">
        <f t="shared" si="76"/>
        <v>3227</v>
      </c>
      <c r="H44" s="39">
        <f t="shared" si="76"/>
        <v>2708</v>
      </c>
      <c r="I44" s="16">
        <f t="shared" si="76"/>
        <v>519</v>
      </c>
      <c r="J44" s="4">
        <f t="shared" si="76"/>
        <v>1867</v>
      </c>
      <c r="K44" s="39">
        <f t="shared" si="76"/>
        <v>1688</v>
      </c>
      <c r="L44" s="16">
        <f t="shared" si="76"/>
        <v>179</v>
      </c>
      <c r="M44" s="4">
        <f t="shared" si="76"/>
        <v>7660</v>
      </c>
      <c r="N44" s="39">
        <f t="shared" si="76"/>
        <v>7034</v>
      </c>
      <c r="O44" s="1">
        <f t="shared" si="76"/>
        <v>626</v>
      </c>
      <c r="P44" s="4">
        <f t="shared" si="76"/>
        <v>618</v>
      </c>
      <c r="Q44" s="114">
        <f t="shared" si="76"/>
        <v>572</v>
      </c>
      <c r="R44" s="87">
        <f t="shared" si="76"/>
        <v>46</v>
      </c>
      <c r="S44" s="74"/>
      <c r="T44" s="265" t="s">
        <v>115</v>
      </c>
      <c r="U44" s="266"/>
      <c r="V44" s="4">
        <f aca="true" t="shared" si="77" ref="V44:AM44">V89+V141</f>
        <v>914</v>
      </c>
      <c r="W44" s="39">
        <f t="shared" si="77"/>
        <v>839</v>
      </c>
      <c r="X44" s="16">
        <f t="shared" si="77"/>
        <v>75</v>
      </c>
      <c r="Y44" s="4">
        <f t="shared" si="77"/>
        <v>1068</v>
      </c>
      <c r="Z44" s="39">
        <f t="shared" si="77"/>
        <v>1010</v>
      </c>
      <c r="AA44" s="16">
        <f t="shared" si="77"/>
        <v>58</v>
      </c>
      <c r="AB44" s="4">
        <f t="shared" si="77"/>
        <v>478</v>
      </c>
      <c r="AC44" s="39">
        <f t="shared" si="77"/>
        <v>456</v>
      </c>
      <c r="AD44" s="16">
        <f t="shared" si="77"/>
        <v>22</v>
      </c>
      <c r="AE44" s="4">
        <f t="shared" si="77"/>
        <v>385</v>
      </c>
      <c r="AF44" s="39">
        <f t="shared" si="77"/>
        <v>343</v>
      </c>
      <c r="AG44" s="1">
        <f t="shared" si="77"/>
        <v>42</v>
      </c>
      <c r="AH44" s="4">
        <f t="shared" si="77"/>
        <v>595</v>
      </c>
      <c r="AI44" s="114">
        <f t="shared" si="77"/>
        <v>557</v>
      </c>
      <c r="AJ44" s="16">
        <f t="shared" si="77"/>
        <v>38</v>
      </c>
      <c r="AK44" s="1">
        <f t="shared" si="77"/>
        <v>628</v>
      </c>
      <c r="AL44" s="39">
        <f t="shared" si="77"/>
        <v>628</v>
      </c>
      <c r="AM44" s="87">
        <f t="shared" si="77"/>
        <v>0</v>
      </c>
    </row>
    <row r="45" spans="1:39" ht="19.5" customHeight="1" thickBot="1">
      <c r="A45" s="75"/>
      <c r="B45" s="267" t="s">
        <v>116</v>
      </c>
      <c r="C45" s="268"/>
      <c r="D45" s="1">
        <f aca="true" t="shared" si="78" ref="D45:R45">D90+D142</f>
        <v>507</v>
      </c>
      <c r="E45" s="39">
        <f t="shared" si="78"/>
        <v>455</v>
      </c>
      <c r="F45" s="16">
        <f t="shared" si="78"/>
        <v>52</v>
      </c>
      <c r="G45" s="1">
        <f t="shared" si="78"/>
        <v>202</v>
      </c>
      <c r="H45" s="39">
        <f t="shared" si="78"/>
        <v>192</v>
      </c>
      <c r="I45" s="16">
        <f t="shared" si="78"/>
        <v>10</v>
      </c>
      <c r="J45" s="4">
        <f t="shared" si="78"/>
        <v>216</v>
      </c>
      <c r="K45" s="39">
        <f t="shared" si="78"/>
        <v>195</v>
      </c>
      <c r="L45" s="16">
        <f t="shared" si="78"/>
        <v>21</v>
      </c>
      <c r="M45" s="4">
        <f t="shared" si="78"/>
        <v>402</v>
      </c>
      <c r="N45" s="39">
        <f t="shared" si="78"/>
        <v>386</v>
      </c>
      <c r="O45" s="1">
        <f t="shared" si="78"/>
        <v>16</v>
      </c>
      <c r="P45" s="4">
        <f t="shared" si="78"/>
        <v>53</v>
      </c>
      <c r="Q45" s="114">
        <f t="shared" si="78"/>
        <v>51</v>
      </c>
      <c r="R45" s="87">
        <f t="shared" si="78"/>
        <v>2</v>
      </c>
      <c r="S45" s="75"/>
      <c r="T45" s="267" t="s">
        <v>116</v>
      </c>
      <c r="U45" s="268"/>
      <c r="V45" s="1">
        <f aca="true" t="shared" si="79" ref="V45:AM45">V90+V142</f>
        <v>180</v>
      </c>
      <c r="W45" s="39">
        <f t="shared" si="79"/>
        <v>160</v>
      </c>
      <c r="X45" s="16">
        <f t="shared" si="79"/>
        <v>20</v>
      </c>
      <c r="Y45" s="4">
        <f t="shared" si="79"/>
        <v>111</v>
      </c>
      <c r="Z45" s="39">
        <f t="shared" si="79"/>
        <v>111</v>
      </c>
      <c r="AA45" s="16">
        <f t="shared" si="79"/>
        <v>0</v>
      </c>
      <c r="AB45" s="4">
        <f t="shared" si="79"/>
        <v>30</v>
      </c>
      <c r="AC45" s="39">
        <f t="shared" si="79"/>
        <v>29</v>
      </c>
      <c r="AD45" s="16">
        <f t="shared" si="79"/>
        <v>1</v>
      </c>
      <c r="AE45" s="4">
        <f t="shared" si="79"/>
        <v>20</v>
      </c>
      <c r="AF45" s="39">
        <f t="shared" si="79"/>
        <v>20</v>
      </c>
      <c r="AG45" s="1">
        <f t="shared" si="79"/>
        <v>0</v>
      </c>
      <c r="AH45" s="4">
        <f t="shared" si="79"/>
        <v>6</v>
      </c>
      <c r="AI45" s="114">
        <f t="shared" si="79"/>
        <v>5</v>
      </c>
      <c r="AJ45" s="16">
        <f t="shared" si="79"/>
        <v>1</v>
      </c>
      <c r="AK45" s="1">
        <f t="shared" si="79"/>
        <v>453</v>
      </c>
      <c r="AL45" s="39">
        <f t="shared" si="79"/>
        <v>24</v>
      </c>
      <c r="AM45" s="87">
        <f t="shared" si="79"/>
        <v>429</v>
      </c>
    </row>
    <row r="46" spans="1:39" ht="19.5" customHeight="1" thickTop="1">
      <c r="A46" s="76"/>
      <c r="B46" s="4"/>
      <c r="C46" s="22" t="s">
        <v>5</v>
      </c>
      <c r="D46" s="45">
        <f aca="true" t="shared" si="80" ref="D46:R46">D91+D143</f>
        <v>180</v>
      </c>
      <c r="E46" s="52">
        <f t="shared" si="80"/>
        <v>154</v>
      </c>
      <c r="F46" s="47">
        <f t="shared" si="80"/>
        <v>26</v>
      </c>
      <c r="G46" s="53">
        <f t="shared" si="80"/>
        <v>119</v>
      </c>
      <c r="H46" s="52">
        <f t="shared" si="80"/>
        <v>118</v>
      </c>
      <c r="I46" s="47">
        <f t="shared" si="80"/>
        <v>1</v>
      </c>
      <c r="J46" s="45">
        <f t="shared" si="80"/>
        <v>48</v>
      </c>
      <c r="K46" s="52">
        <f t="shared" si="80"/>
        <v>42</v>
      </c>
      <c r="L46" s="47">
        <f t="shared" si="80"/>
        <v>6</v>
      </c>
      <c r="M46" s="45">
        <f t="shared" si="80"/>
        <v>175</v>
      </c>
      <c r="N46" s="52">
        <f t="shared" si="80"/>
        <v>158</v>
      </c>
      <c r="O46" s="53">
        <f t="shared" si="80"/>
        <v>17</v>
      </c>
      <c r="P46" s="45">
        <f t="shared" si="80"/>
        <v>9</v>
      </c>
      <c r="Q46" s="117">
        <f t="shared" si="80"/>
        <v>9</v>
      </c>
      <c r="R46" s="101">
        <f t="shared" si="80"/>
        <v>0</v>
      </c>
      <c r="S46" s="76"/>
      <c r="T46" s="4"/>
      <c r="U46" s="22" t="s">
        <v>5</v>
      </c>
      <c r="V46" s="45">
        <f aca="true" t="shared" si="81" ref="V46:AM46">V91+V143</f>
        <v>4</v>
      </c>
      <c r="W46" s="52">
        <f t="shared" si="81"/>
        <v>4</v>
      </c>
      <c r="X46" s="47">
        <f t="shared" si="81"/>
        <v>0</v>
      </c>
      <c r="Y46" s="45">
        <f t="shared" si="81"/>
        <v>35</v>
      </c>
      <c r="Z46" s="52">
        <f t="shared" si="81"/>
        <v>33</v>
      </c>
      <c r="AA46" s="47">
        <f t="shared" si="81"/>
        <v>2</v>
      </c>
      <c r="AB46" s="45">
        <f t="shared" si="81"/>
        <v>4</v>
      </c>
      <c r="AC46" s="52">
        <f t="shared" si="81"/>
        <v>4</v>
      </c>
      <c r="AD46" s="47">
        <f t="shared" si="81"/>
        <v>0</v>
      </c>
      <c r="AE46" s="45">
        <f t="shared" si="81"/>
        <v>9</v>
      </c>
      <c r="AF46" s="52">
        <f t="shared" si="81"/>
        <v>9</v>
      </c>
      <c r="AG46" s="53">
        <f t="shared" si="81"/>
        <v>0</v>
      </c>
      <c r="AH46" s="45">
        <f t="shared" si="81"/>
        <v>38</v>
      </c>
      <c r="AI46" s="117">
        <f t="shared" si="81"/>
        <v>38</v>
      </c>
      <c r="AJ46" s="47">
        <f t="shared" si="81"/>
        <v>0</v>
      </c>
      <c r="AK46" s="53">
        <f t="shared" si="81"/>
        <v>21</v>
      </c>
      <c r="AL46" s="52">
        <f t="shared" si="81"/>
        <v>21</v>
      </c>
      <c r="AM46" s="101">
        <f t="shared" si="81"/>
        <v>0</v>
      </c>
    </row>
    <row r="47" spans="1:39" ht="19.5" customHeight="1">
      <c r="A47" s="256" t="s">
        <v>122</v>
      </c>
      <c r="B47" s="4"/>
      <c r="C47" s="22" t="s">
        <v>6</v>
      </c>
      <c r="D47" s="4">
        <f aca="true" t="shared" si="82" ref="D47:R47">D92+D144</f>
        <v>1567</v>
      </c>
      <c r="E47" s="39">
        <f t="shared" si="82"/>
        <v>1512</v>
      </c>
      <c r="F47" s="16">
        <f t="shared" si="82"/>
        <v>55</v>
      </c>
      <c r="G47" s="1">
        <f t="shared" si="82"/>
        <v>1386</v>
      </c>
      <c r="H47" s="39">
        <f t="shared" si="82"/>
        <v>1338</v>
      </c>
      <c r="I47" s="16">
        <f t="shared" si="82"/>
        <v>48</v>
      </c>
      <c r="J47" s="4">
        <f t="shared" si="82"/>
        <v>2048</v>
      </c>
      <c r="K47" s="39">
        <f t="shared" si="82"/>
        <v>1626</v>
      </c>
      <c r="L47" s="16">
        <f t="shared" si="82"/>
        <v>422</v>
      </c>
      <c r="M47" s="4">
        <f t="shared" si="82"/>
        <v>1744</v>
      </c>
      <c r="N47" s="39">
        <f t="shared" si="82"/>
        <v>1723</v>
      </c>
      <c r="O47" s="1">
        <f t="shared" si="82"/>
        <v>21</v>
      </c>
      <c r="P47" s="4">
        <f t="shared" si="82"/>
        <v>372</v>
      </c>
      <c r="Q47" s="114">
        <f t="shared" si="82"/>
        <v>372</v>
      </c>
      <c r="R47" s="87">
        <f t="shared" si="82"/>
        <v>0</v>
      </c>
      <c r="S47" s="256" t="s">
        <v>122</v>
      </c>
      <c r="T47" s="4"/>
      <c r="U47" s="22" t="s">
        <v>6</v>
      </c>
      <c r="V47" s="4">
        <f aca="true" t="shared" si="83" ref="V47:AM47">V92+V144</f>
        <v>280</v>
      </c>
      <c r="W47" s="39">
        <f t="shared" si="83"/>
        <v>280</v>
      </c>
      <c r="X47" s="16">
        <f t="shared" si="83"/>
        <v>0</v>
      </c>
      <c r="Y47" s="4">
        <f t="shared" si="83"/>
        <v>828</v>
      </c>
      <c r="Z47" s="39">
        <f t="shared" si="83"/>
        <v>825</v>
      </c>
      <c r="AA47" s="16">
        <f t="shared" si="83"/>
        <v>3</v>
      </c>
      <c r="AB47" s="4">
        <f t="shared" si="83"/>
        <v>151</v>
      </c>
      <c r="AC47" s="39">
        <f t="shared" si="83"/>
        <v>136</v>
      </c>
      <c r="AD47" s="16">
        <f t="shared" si="83"/>
        <v>15</v>
      </c>
      <c r="AE47" s="4">
        <f t="shared" si="83"/>
        <v>443</v>
      </c>
      <c r="AF47" s="39">
        <f t="shared" si="83"/>
        <v>422</v>
      </c>
      <c r="AG47" s="1">
        <f t="shared" si="83"/>
        <v>21</v>
      </c>
      <c r="AH47" s="4">
        <f t="shared" si="83"/>
        <v>483</v>
      </c>
      <c r="AI47" s="114">
        <f t="shared" si="83"/>
        <v>465</v>
      </c>
      <c r="AJ47" s="16">
        <f t="shared" si="83"/>
        <v>18</v>
      </c>
      <c r="AK47" s="1">
        <f t="shared" si="83"/>
        <v>311</v>
      </c>
      <c r="AL47" s="39">
        <f t="shared" si="83"/>
        <v>295</v>
      </c>
      <c r="AM47" s="87">
        <f t="shared" si="83"/>
        <v>16</v>
      </c>
    </row>
    <row r="48" spans="1:39" ht="19.5" customHeight="1">
      <c r="A48" s="257"/>
      <c r="B48" s="4"/>
      <c r="C48" s="22" t="s">
        <v>7</v>
      </c>
      <c r="D48" s="4">
        <f aca="true" t="shared" si="84" ref="D48:R48">D93+D145</f>
        <v>3476</v>
      </c>
      <c r="E48" s="39">
        <f t="shared" si="84"/>
        <v>3285</v>
      </c>
      <c r="F48" s="16">
        <f t="shared" si="84"/>
        <v>191</v>
      </c>
      <c r="G48" s="1">
        <f t="shared" si="84"/>
        <v>3287</v>
      </c>
      <c r="H48" s="39">
        <f t="shared" si="84"/>
        <v>3216</v>
      </c>
      <c r="I48" s="16">
        <f t="shared" si="84"/>
        <v>71</v>
      </c>
      <c r="J48" s="4">
        <f t="shared" si="84"/>
        <v>1412</v>
      </c>
      <c r="K48" s="39">
        <f t="shared" si="84"/>
        <v>1354</v>
      </c>
      <c r="L48" s="16">
        <f t="shared" si="84"/>
        <v>58</v>
      </c>
      <c r="M48" s="4">
        <f t="shared" si="84"/>
        <v>3048</v>
      </c>
      <c r="N48" s="39">
        <f t="shared" si="84"/>
        <v>3009</v>
      </c>
      <c r="O48" s="1">
        <f t="shared" si="84"/>
        <v>39</v>
      </c>
      <c r="P48" s="4">
        <f t="shared" si="84"/>
        <v>927</v>
      </c>
      <c r="Q48" s="114">
        <f t="shared" si="84"/>
        <v>871</v>
      </c>
      <c r="R48" s="87">
        <f t="shared" si="84"/>
        <v>56</v>
      </c>
      <c r="S48" s="257"/>
      <c r="T48" s="4"/>
      <c r="U48" s="22" t="s">
        <v>7</v>
      </c>
      <c r="V48" s="4">
        <f aca="true" t="shared" si="85" ref="V48:AM48">V93+V145</f>
        <v>714</v>
      </c>
      <c r="W48" s="39">
        <f t="shared" si="85"/>
        <v>700</v>
      </c>
      <c r="X48" s="16">
        <f t="shared" si="85"/>
        <v>14</v>
      </c>
      <c r="Y48" s="4">
        <f t="shared" si="85"/>
        <v>810</v>
      </c>
      <c r="Z48" s="39">
        <f t="shared" si="85"/>
        <v>757</v>
      </c>
      <c r="AA48" s="16">
        <f t="shared" si="85"/>
        <v>53</v>
      </c>
      <c r="AB48" s="4">
        <f t="shared" si="85"/>
        <v>465</v>
      </c>
      <c r="AC48" s="39">
        <f t="shared" si="85"/>
        <v>456</v>
      </c>
      <c r="AD48" s="16">
        <f t="shared" si="85"/>
        <v>9</v>
      </c>
      <c r="AE48" s="4">
        <f t="shared" si="85"/>
        <v>381</v>
      </c>
      <c r="AF48" s="39">
        <f t="shared" si="85"/>
        <v>360</v>
      </c>
      <c r="AG48" s="1">
        <f t="shared" si="85"/>
        <v>21</v>
      </c>
      <c r="AH48" s="4">
        <f t="shared" si="85"/>
        <v>578</v>
      </c>
      <c r="AI48" s="114">
        <f t="shared" si="85"/>
        <v>544</v>
      </c>
      <c r="AJ48" s="16">
        <f t="shared" si="85"/>
        <v>34</v>
      </c>
      <c r="AK48" s="1">
        <f t="shared" si="85"/>
        <v>803</v>
      </c>
      <c r="AL48" s="39">
        <f t="shared" si="85"/>
        <v>802</v>
      </c>
      <c r="AM48" s="87">
        <f t="shared" si="85"/>
        <v>1</v>
      </c>
    </row>
    <row r="49" spans="1:39" ht="19.5" customHeight="1">
      <c r="A49" s="257"/>
      <c r="B49" s="4"/>
      <c r="C49" s="22" t="s">
        <v>8</v>
      </c>
      <c r="D49" s="4">
        <f aca="true" t="shared" si="86" ref="D49:R49">D94+D146</f>
        <v>363</v>
      </c>
      <c r="E49" s="39">
        <f t="shared" si="86"/>
        <v>285</v>
      </c>
      <c r="F49" s="16">
        <f t="shared" si="86"/>
        <v>78</v>
      </c>
      <c r="G49" s="1">
        <f t="shared" si="86"/>
        <v>252</v>
      </c>
      <c r="H49" s="39">
        <f t="shared" si="86"/>
        <v>217</v>
      </c>
      <c r="I49" s="16">
        <f t="shared" si="86"/>
        <v>35</v>
      </c>
      <c r="J49" s="4">
        <f t="shared" si="86"/>
        <v>201</v>
      </c>
      <c r="K49" s="39">
        <f t="shared" si="86"/>
        <v>172</v>
      </c>
      <c r="L49" s="16">
        <f t="shared" si="86"/>
        <v>29</v>
      </c>
      <c r="M49" s="4">
        <f t="shared" si="86"/>
        <v>620</v>
      </c>
      <c r="N49" s="39">
        <f t="shared" si="86"/>
        <v>571</v>
      </c>
      <c r="O49" s="1">
        <f t="shared" si="86"/>
        <v>49</v>
      </c>
      <c r="P49" s="4">
        <f t="shared" si="86"/>
        <v>47</v>
      </c>
      <c r="Q49" s="114">
        <f t="shared" si="86"/>
        <v>44</v>
      </c>
      <c r="R49" s="87">
        <f t="shared" si="86"/>
        <v>3</v>
      </c>
      <c r="S49" s="257"/>
      <c r="T49" s="4"/>
      <c r="U49" s="22" t="s">
        <v>8</v>
      </c>
      <c r="V49" s="4">
        <f aca="true" t="shared" si="87" ref="V49:AM49">V94+V146</f>
        <v>36</v>
      </c>
      <c r="W49" s="39">
        <f t="shared" si="87"/>
        <v>32</v>
      </c>
      <c r="X49" s="16">
        <f t="shared" si="87"/>
        <v>4</v>
      </c>
      <c r="Y49" s="4">
        <f t="shared" si="87"/>
        <v>180</v>
      </c>
      <c r="Z49" s="39">
        <f t="shared" si="87"/>
        <v>172</v>
      </c>
      <c r="AA49" s="16">
        <f t="shared" si="87"/>
        <v>8</v>
      </c>
      <c r="AB49" s="4">
        <f t="shared" si="87"/>
        <v>101</v>
      </c>
      <c r="AC49" s="39">
        <f t="shared" si="87"/>
        <v>57</v>
      </c>
      <c r="AD49" s="16">
        <f t="shared" si="87"/>
        <v>44</v>
      </c>
      <c r="AE49" s="4">
        <f t="shared" si="87"/>
        <v>17</v>
      </c>
      <c r="AF49" s="39">
        <f t="shared" si="87"/>
        <v>17</v>
      </c>
      <c r="AG49" s="1">
        <f t="shared" si="87"/>
        <v>0</v>
      </c>
      <c r="AH49" s="4">
        <f t="shared" si="87"/>
        <v>30</v>
      </c>
      <c r="AI49" s="114">
        <f t="shared" si="87"/>
        <v>30</v>
      </c>
      <c r="AJ49" s="16">
        <f t="shared" si="87"/>
        <v>0</v>
      </c>
      <c r="AK49" s="1">
        <f t="shared" si="87"/>
        <v>64</v>
      </c>
      <c r="AL49" s="39">
        <f t="shared" si="87"/>
        <v>64</v>
      </c>
      <c r="AM49" s="87">
        <f t="shared" si="87"/>
        <v>0</v>
      </c>
    </row>
    <row r="50" spans="1:39" ht="19.5" customHeight="1">
      <c r="A50" s="257"/>
      <c r="B50" s="4"/>
      <c r="C50" s="22" t="s">
        <v>9</v>
      </c>
      <c r="D50" s="4">
        <f aca="true" t="shared" si="88" ref="D50:R50">D95+D147</f>
        <v>219</v>
      </c>
      <c r="E50" s="39">
        <f t="shared" si="88"/>
        <v>76</v>
      </c>
      <c r="F50" s="16">
        <f t="shared" si="88"/>
        <v>143</v>
      </c>
      <c r="G50" s="1">
        <f t="shared" si="88"/>
        <v>148</v>
      </c>
      <c r="H50" s="39">
        <f t="shared" si="88"/>
        <v>124</v>
      </c>
      <c r="I50" s="16">
        <f t="shared" si="88"/>
        <v>24</v>
      </c>
      <c r="J50" s="4">
        <f t="shared" si="88"/>
        <v>121</v>
      </c>
      <c r="K50" s="39">
        <f t="shared" si="88"/>
        <v>40</v>
      </c>
      <c r="L50" s="16">
        <f t="shared" si="88"/>
        <v>81</v>
      </c>
      <c r="M50" s="4">
        <f t="shared" si="88"/>
        <v>315</v>
      </c>
      <c r="N50" s="39">
        <f t="shared" si="88"/>
        <v>57</v>
      </c>
      <c r="O50" s="1">
        <f t="shared" si="88"/>
        <v>258</v>
      </c>
      <c r="P50" s="4">
        <f t="shared" si="88"/>
        <v>85</v>
      </c>
      <c r="Q50" s="114">
        <f t="shared" si="88"/>
        <v>69</v>
      </c>
      <c r="R50" s="87">
        <f t="shared" si="88"/>
        <v>16</v>
      </c>
      <c r="S50" s="257"/>
      <c r="T50" s="4"/>
      <c r="U50" s="22" t="s">
        <v>9</v>
      </c>
      <c r="V50" s="4">
        <f aca="true" t="shared" si="89" ref="V50:AM50">V95+V147</f>
        <v>66</v>
      </c>
      <c r="W50" s="39">
        <f t="shared" si="89"/>
        <v>41</v>
      </c>
      <c r="X50" s="16">
        <f t="shared" si="89"/>
        <v>25</v>
      </c>
      <c r="Y50" s="4">
        <f t="shared" si="89"/>
        <v>59</v>
      </c>
      <c r="Z50" s="39">
        <f t="shared" si="89"/>
        <v>51</v>
      </c>
      <c r="AA50" s="16">
        <f t="shared" si="89"/>
        <v>8</v>
      </c>
      <c r="AB50" s="4">
        <f t="shared" si="89"/>
        <v>10</v>
      </c>
      <c r="AC50" s="39">
        <f t="shared" si="89"/>
        <v>10</v>
      </c>
      <c r="AD50" s="16">
        <f t="shared" si="89"/>
        <v>0</v>
      </c>
      <c r="AE50" s="4">
        <f t="shared" si="89"/>
        <v>86</v>
      </c>
      <c r="AF50" s="39">
        <f t="shared" si="89"/>
        <v>85</v>
      </c>
      <c r="AG50" s="1">
        <f t="shared" si="89"/>
        <v>1</v>
      </c>
      <c r="AH50" s="4">
        <f t="shared" si="89"/>
        <v>72</v>
      </c>
      <c r="AI50" s="114">
        <f t="shared" si="89"/>
        <v>31</v>
      </c>
      <c r="AJ50" s="16">
        <f t="shared" si="89"/>
        <v>41</v>
      </c>
      <c r="AK50" s="1">
        <f t="shared" si="89"/>
        <v>5</v>
      </c>
      <c r="AL50" s="39">
        <f t="shared" si="89"/>
        <v>5</v>
      </c>
      <c r="AM50" s="87">
        <f t="shared" si="89"/>
        <v>0</v>
      </c>
    </row>
    <row r="51" spans="1:39" ht="19.5" customHeight="1" thickBot="1">
      <c r="A51" s="77"/>
      <c r="B51" s="78"/>
      <c r="C51" s="88" t="s">
        <v>10</v>
      </c>
      <c r="D51" s="78">
        <f aca="true" t="shared" si="90" ref="D51:R51">D96+D148</f>
        <v>9342</v>
      </c>
      <c r="E51" s="90">
        <f t="shared" si="90"/>
        <v>7018</v>
      </c>
      <c r="F51" s="80">
        <f t="shared" si="90"/>
        <v>2324</v>
      </c>
      <c r="G51" s="89">
        <f t="shared" si="90"/>
        <v>5517</v>
      </c>
      <c r="H51" s="90">
        <f t="shared" si="90"/>
        <v>5225</v>
      </c>
      <c r="I51" s="80">
        <f t="shared" si="90"/>
        <v>292</v>
      </c>
      <c r="J51" s="78">
        <f t="shared" si="90"/>
        <v>4030</v>
      </c>
      <c r="K51" s="90">
        <f t="shared" si="90"/>
        <v>3597</v>
      </c>
      <c r="L51" s="80">
        <f t="shared" si="90"/>
        <v>433</v>
      </c>
      <c r="M51" s="78">
        <f t="shared" si="90"/>
        <v>15965</v>
      </c>
      <c r="N51" s="90">
        <f t="shared" si="90"/>
        <v>13163</v>
      </c>
      <c r="O51" s="89">
        <f t="shared" si="90"/>
        <v>2802</v>
      </c>
      <c r="P51" s="78">
        <f t="shared" si="90"/>
        <v>2491</v>
      </c>
      <c r="Q51" s="118">
        <f t="shared" si="90"/>
        <v>2117</v>
      </c>
      <c r="R51" s="91">
        <f t="shared" si="90"/>
        <v>374</v>
      </c>
      <c r="S51" s="77"/>
      <c r="T51" s="78"/>
      <c r="U51" s="88" t="s">
        <v>10</v>
      </c>
      <c r="V51" s="78">
        <f aca="true" t="shared" si="91" ref="V51:AM51">V96+V148</f>
        <v>1227</v>
      </c>
      <c r="W51" s="90">
        <f t="shared" si="91"/>
        <v>989</v>
      </c>
      <c r="X51" s="80">
        <f t="shared" si="91"/>
        <v>238</v>
      </c>
      <c r="Y51" s="78">
        <f t="shared" si="91"/>
        <v>2275</v>
      </c>
      <c r="Z51" s="90">
        <f t="shared" si="91"/>
        <v>2069</v>
      </c>
      <c r="AA51" s="80">
        <f t="shared" si="91"/>
        <v>206</v>
      </c>
      <c r="AB51" s="78">
        <f t="shared" si="91"/>
        <v>565</v>
      </c>
      <c r="AC51" s="90">
        <f t="shared" si="91"/>
        <v>524</v>
      </c>
      <c r="AD51" s="80">
        <f t="shared" si="91"/>
        <v>41</v>
      </c>
      <c r="AE51" s="78">
        <f t="shared" si="91"/>
        <v>540</v>
      </c>
      <c r="AF51" s="90">
        <f t="shared" si="91"/>
        <v>439</v>
      </c>
      <c r="AG51" s="89">
        <f t="shared" si="91"/>
        <v>101</v>
      </c>
      <c r="AH51" s="78">
        <f t="shared" si="91"/>
        <v>1064</v>
      </c>
      <c r="AI51" s="118">
        <f t="shared" si="91"/>
        <v>981</v>
      </c>
      <c r="AJ51" s="80">
        <f t="shared" si="91"/>
        <v>83</v>
      </c>
      <c r="AK51" s="89">
        <f t="shared" si="91"/>
        <v>550</v>
      </c>
      <c r="AL51" s="90">
        <f t="shared" si="91"/>
        <v>511</v>
      </c>
      <c r="AM51" s="91">
        <f t="shared" si="91"/>
        <v>39</v>
      </c>
    </row>
    <row r="52" spans="2:36" ht="19.5" customHeight="1">
      <c r="B52" s="1"/>
      <c r="C52" s="1"/>
      <c r="D52" s="1"/>
      <c r="E52" s="1"/>
      <c r="F52" s="1"/>
      <c r="T52" s="1"/>
      <c r="U52" s="1"/>
      <c r="AB52" s="68"/>
      <c r="AC52" s="68"/>
      <c r="AD52" s="68"/>
      <c r="AE52" s="68"/>
      <c r="AF52" s="68"/>
      <c r="AG52" s="68"/>
      <c r="AH52" s="68"/>
      <c r="AI52" s="68"/>
      <c r="AJ52" s="68"/>
    </row>
    <row r="53" spans="2:36" ht="18" customHeight="1">
      <c r="B53" s="23"/>
      <c r="D53" s="24"/>
      <c r="E53" s="25"/>
      <c r="T53" s="23"/>
      <c r="AB53" s="4"/>
      <c r="AC53" s="1"/>
      <c r="AD53" s="1"/>
      <c r="AE53" s="1"/>
      <c r="AF53" s="1"/>
      <c r="AG53" s="1"/>
      <c r="AH53" s="1"/>
      <c r="AI53" s="1"/>
      <c r="AJ53" s="16"/>
    </row>
    <row r="54" spans="1:36" ht="18" customHeight="1" thickBot="1">
      <c r="A54" s="1"/>
      <c r="B54" s="31" t="s">
        <v>60</v>
      </c>
      <c r="C54" s="1"/>
      <c r="D54" s="1"/>
      <c r="E54" s="1"/>
      <c r="F54" s="1"/>
      <c r="S54" s="1"/>
      <c r="T54" s="31" t="s">
        <v>60</v>
      </c>
      <c r="U54" s="1"/>
      <c r="AB54" s="4"/>
      <c r="AC54" s="1"/>
      <c r="AD54" s="1"/>
      <c r="AE54" s="1"/>
      <c r="AF54" s="1"/>
      <c r="AG54" s="1"/>
      <c r="AH54" s="1"/>
      <c r="AI54" s="1"/>
      <c r="AJ54" s="16"/>
    </row>
    <row r="55" spans="1:39" ht="18" customHeight="1">
      <c r="A55" s="67"/>
      <c r="B55" s="68"/>
      <c r="C55" s="69" t="s">
        <v>11</v>
      </c>
      <c r="D55" s="81" t="s">
        <v>23</v>
      </c>
      <c r="E55" s="236"/>
      <c r="F55" s="82"/>
      <c r="G55" s="81" t="s">
        <v>24</v>
      </c>
      <c r="H55" s="236"/>
      <c r="I55" s="82"/>
      <c r="J55" s="81" t="s">
        <v>25</v>
      </c>
      <c r="K55" s="236"/>
      <c r="L55" s="82"/>
      <c r="M55" s="81" t="s">
        <v>26</v>
      </c>
      <c r="N55" s="236"/>
      <c r="O55" s="82"/>
      <c r="P55" s="81" t="s">
        <v>27</v>
      </c>
      <c r="Q55" s="236"/>
      <c r="R55" s="84"/>
      <c r="S55" s="67"/>
      <c r="T55" s="68"/>
      <c r="U55" s="69" t="s">
        <v>11</v>
      </c>
      <c r="V55" s="81" t="s">
        <v>28</v>
      </c>
      <c r="W55" s="236"/>
      <c r="X55" s="82"/>
      <c r="Y55" s="81" t="s">
        <v>29</v>
      </c>
      <c r="Z55" s="236"/>
      <c r="AA55" s="81"/>
      <c r="AB55" s="83" t="s">
        <v>30</v>
      </c>
      <c r="AC55" s="236"/>
      <c r="AD55" s="82"/>
      <c r="AE55" s="81" t="s">
        <v>31</v>
      </c>
      <c r="AF55" s="236"/>
      <c r="AG55" s="82"/>
      <c r="AH55" s="81" t="s">
        <v>32</v>
      </c>
      <c r="AI55" s="236"/>
      <c r="AJ55" s="82"/>
      <c r="AK55" s="81" t="s">
        <v>33</v>
      </c>
      <c r="AL55" s="236"/>
      <c r="AM55" s="84"/>
    </row>
    <row r="56" spans="1:39" ht="18" customHeight="1">
      <c r="A56" s="127" t="s">
        <v>36</v>
      </c>
      <c r="B56" s="8"/>
      <c r="C56" s="9"/>
      <c r="D56" s="10" t="s">
        <v>12</v>
      </c>
      <c r="E56" s="10" t="s">
        <v>34</v>
      </c>
      <c r="F56" s="10" t="s">
        <v>37</v>
      </c>
      <c r="G56" s="10" t="s">
        <v>12</v>
      </c>
      <c r="H56" s="10" t="s">
        <v>34</v>
      </c>
      <c r="I56" s="10" t="s">
        <v>37</v>
      </c>
      <c r="J56" s="10" t="s">
        <v>12</v>
      </c>
      <c r="K56" s="10" t="s">
        <v>34</v>
      </c>
      <c r="L56" s="10" t="s">
        <v>37</v>
      </c>
      <c r="M56" s="10" t="s">
        <v>12</v>
      </c>
      <c r="N56" s="10" t="s">
        <v>34</v>
      </c>
      <c r="O56" s="10" t="s">
        <v>37</v>
      </c>
      <c r="P56" s="10" t="s">
        <v>12</v>
      </c>
      <c r="Q56" s="10" t="s">
        <v>34</v>
      </c>
      <c r="R56" s="126" t="s">
        <v>37</v>
      </c>
      <c r="S56" s="127" t="s">
        <v>36</v>
      </c>
      <c r="T56" s="8"/>
      <c r="U56" s="9"/>
      <c r="V56" s="10" t="s">
        <v>12</v>
      </c>
      <c r="W56" s="245" t="s">
        <v>34</v>
      </c>
      <c r="X56" s="10" t="s">
        <v>37</v>
      </c>
      <c r="Y56" s="10" t="s">
        <v>12</v>
      </c>
      <c r="Z56" s="10" t="s">
        <v>34</v>
      </c>
      <c r="AA56" s="129" t="s">
        <v>37</v>
      </c>
      <c r="AB56" s="131" t="s">
        <v>12</v>
      </c>
      <c r="AC56" s="245" t="s">
        <v>34</v>
      </c>
      <c r="AD56" s="10" t="s">
        <v>37</v>
      </c>
      <c r="AE56" s="10" t="s">
        <v>12</v>
      </c>
      <c r="AF56" s="10" t="s">
        <v>34</v>
      </c>
      <c r="AG56" s="10" t="s">
        <v>37</v>
      </c>
      <c r="AH56" s="10" t="s">
        <v>12</v>
      </c>
      <c r="AI56" s="10" t="s">
        <v>34</v>
      </c>
      <c r="AJ56" s="10" t="s">
        <v>37</v>
      </c>
      <c r="AK56" s="10" t="s">
        <v>12</v>
      </c>
      <c r="AL56" s="10" t="s">
        <v>34</v>
      </c>
      <c r="AM56" s="126" t="s">
        <v>37</v>
      </c>
    </row>
    <row r="57" spans="1:39" ht="18" customHeight="1">
      <c r="A57" s="72"/>
      <c r="B57" s="11"/>
      <c r="C57" s="233" t="s">
        <v>64</v>
      </c>
      <c r="D57" s="137">
        <v>21293</v>
      </c>
      <c r="E57" s="137">
        <v>18386</v>
      </c>
      <c r="F57" s="137">
        <f>D57-E57</f>
        <v>2907</v>
      </c>
      <c r="G57" s="137">
        <v>15620</v>
      </c>
      <c r="H57" s="137">
        <v>15196</v>
      </c>
      <c r="I57" s="137">
        <f>G57-H57</f>
        <v>424</v>
      </c>
      <c r="J57" s="137">
        <v>9317</v>
      </c>
      <c r="K57" s="137">
        <v>8074</v>
      </c>
      <c r="L57" s="137">
        <f>J57-K57</f>
        <v>1243</v>
      </c>
      <c r="M57" s="137">
        <v>31109</v>
      </c>
      <c r="N57" s="137">
        <v>26749</v>
      </c>
      <c r="O57" s="137">
        <f>M57-N57</f>
        <v>4360</v>
      </c>
      <c r="P57" s="137">
        <v>6699</v>
      </c>
      <c r="Q57" s="137">
        <v>6236</v>
      </c>
      <c r="R57" s="239">
        <f>P57-Q57</f>
        <v>463</v>
      </c>
      <c r="S57" s="72"/>
      <c r="T57" s="11"/>
      <c r="U57" s="233" t="s">
        <v>64</v>
      </c>
      <c r="V57" s="137">
        <v>5477</v>
      </c>
      <c r="W57" s="137">
        <v>5073</v>
      </c>
      <c r="X57" s="137">
        <f>V57-W57</f>
        <v>404</v>
      </c>
      <c r="Y57" s="137">
        <v>5886</v>
      </c>
      <c r="Z57" s="137">
        <v>5457</v>
      </c>
      <c r="AA57" s="135">
        <f>Y57-Z57</f>
        <v>429</v>
      </c>
      <c r="AB57" s="139">
        <v>3624</v>
      </c>
      <c r="AC57" s="137">
        <v>3412</v>
      </c>
      <c r="AD57" s="137">
        <f>AB57-AC57</f>
        <v>212</v>
      </c>
      <c r="AE57" s="137">
        <v>2801</v>
      </c>
      <c r="AF57" s="137">
        <v>2450</v>
      </c>
      <c r="AG57" s="137">
        <f>AE57-AF57</f>
        <v>351</v>
      </c>
      <c r="AH57" s="137">
        <v>2871</v>
      </c>
      <c r="AI57" s="137">
        <v>2716</v>
      </c>
      <c r="AJ57" s="137">
        <f>AH57-AI57</f>
        <v>155</v>
      </c>
      <c r="AK57" s="137">
        <v>2990</v>
      </c>
      <c r="AL57" s="137">
        <v>2527</v>
      </c>
      <c r="AM57" s="239">
        <f>AK57-AL57</f>
        <v>463</v>
      </c>
    </row>
    <row r="58" spans="1:39" ht="18" customHeight="1">
      <c r="A58" s="73"/>
      <c r="B58" s="13"/>
      <c r="C58" s="234" t="s">
        <v>181</v>
      </c>
      <c r="D58" s="209">
        <f>IF((D59+D60+D61+D62+D86+D87+D88+D89+D90+D91+D92+D93+D94+D95+D96+D97)=SUM(D98:D103),SUM(D98:D103),"error")</f>
        <v>20143</v>
      </c>
      <c r="E58" s="209">
        <f aca="true" t="shared" si="92" ref="E58:R58">IF((E59+E60+E61+E62+E86+E87+E88+E89+E90+E91+E92+E93+E94+E95+E96+E97)=SUM(E98:E103),SUM(E98:E103),"error")</f>
        <v>16832</v>
      </c>
      <c r="F58" s="209">
        <f t="shared" si="92"/>
        <v>3311</v>
      </c>
      <c r="G58" s="209">
        <f t="shared" si="92"/>
        <v>14958</v>
      </c>
      <c r="H58" s="209">
        <f t="shared" si="92"/>
        <v>14272</v>
      </c>
      <c r="I58" s="209">
        <f t="shared" si="92"/>
        <v>686</v>
      </c>
      <c r="J58" s="209">
        <f t="shared" si="92"/>
        <v>8380</v>
      </c>
      <c r="K58" s="209">
        <f t="shared" si="92"/>
        <v>7257</v>
      </c>
      <c r="L58" s="209">
        <f t="shared" si="92"/>
        <v>1123</v>
      </c>
      <c r="M58" s="209">
        <f t="shared" si="92"/>
        <v>27984</v>
      </c>
      <c r="N58" s="209">
        <f t="shared" si="92"/>
        <v>24562</v>
      </c>
      <c r="O58" s="209">
        <f t="shared" si="92"/>
        <v>3422</v>
      </c>
      <c r="P58" s="209">
        <f t="shared" si="92"/>
        <v>6165</v>
      </c>
      <c r="Q58" s="209">
        <f t="shared" si="92"/>
        <v>5707</v>
      </c>
      <c r="R58" s="209">
        <f t="shared" si="92"/>
        <v>458</v>
      </c>
      <c r="S58" s="73"/>
      <c r="T58" s="13"/>
      <c r="U58" s="234" t="s">
        <v>181</v>
      </c>
      <c r="V58" s="209">
        <f aca="true" t="shared" si="93" ref="V58:AM58">IF((V59+V60+V61+V62+V86+V87+V88+V89+V90+V91+V92+V93+V94+V95+V96+V97)=SUM(V98:V103),SUM(V98:V103),"error")</f>
        <v>5387</v>
      </c>
      <c r="W58" s="209">
        <f t="shared" si="93"/>
        <v>4940</v>
      </c>
      <c r="X58" s="209">
        <f t="shared" si="93"/>
        <v>447</v>
      </c>
      <c r="Y58" s="209">
        <f t="shared" si="93"/>
        <v>5911</v>
      </c>
      <c r="Z58" s="209">
        <f t="shared" si="93"/>
        <v>5372</v>
      </c>
      <c r="AA58" s="209">
        <f t="shared" si="93"/>
        <v>539</v>
      </c>
      <c r="AB58" s="244">
        <f t="shared" si="93"/>
        <v>3372</v>
      </c>
      <c r="AC58" s="209">
        <f t="shared" si="93"/>
        <v>3194</v>
      </c>
      <c r="AD58" s="209">
        <f t="shared" si="93"/>
        <v>178</v>
      </c>
      <c r="AE58" s="209">
        <f t="shared" si="93"/>
        <v>2242</v>
      </c>
      <c r="AF58" s="209">
        <f t="shared" si="93"/>
        <v>2039</v>
      </c>
      <c r="AG58" s="209">
        <f t="shared" si="93"/>
        <v>203</v>
      </c>
      <c r="AH58" s="209">
        <f t="shared" si="93"/>
        <v>3242</v>
      </c>
      <c r="AI58" s="209">
        <f t="shared" si="93"/>
        <v>3003</v>
      </c>
      <c r="AJ58" s="209">
        <f t="shared" si="93"/>
        <v>239</v>
      </c>
      <c r="AK58" s="209">
        <f t="shared" si="93"/>
        <v>3129</v>
      </c>
      <c r="AL58" s="209">
        <f t="shared" si="93"/>
        <v>2596</v>
      </c>
      <c r="AM58" s="209">
        <f t="shared" si="93"/>
        <v>533</v>
      </c>
    </row>
    <row r="59" spans="1:39" ht="18" customHeight="1">
      <c r="A59" s="76"/>
      <c r="B59" s="269" t="s">
        <v>0</v>
      </c>
      <c r="C59" s="270"/>
      <c r="D59" s="135">
        <v>29</v>
      </c>
      <c r="E59" s="136">
        <v>25</v>
      </c>
      <c r="F59" s="137">
        <f>D59-E59</f>
        <v>4</v>
      </c>
      <c r="G59" s="135">
        <v>58</v>
      </c>
      <c r="H59" s="136">
        <v>58</v>
      </c>
      <c r="I59" s="137">
        <f>G59-H59</f>
        <v>0</v>
      </c>
      <c r="J59" s="135">
        <v>98</v>
      </c>
      <c r="K59" s="136">
        <v>61</v>
      </c>
      <c r="L59" s="137">
        <f>J59-K59</f>
        <v>37</v>
      </c>
      <c r="M59" s="135">
        <v>45</v>
      </c>
      <c r="N59" s="136">
        <v>42</v>
      </c>
      <c r="O59" s="137">
        <f>M59-N59</f>
        <v>3</v>
      </c>
      <c r="P59" s="135">
        <v>62</v>
      </c>
      <c r="Q59" s="136">
        <v>62</v>
      </c>
      <c r="R59" s="137">
        <f>P59-Q59</f>
        <v>0</v>
      </c>
      <c r="S59" s="76"/>
      <c r="T59" s="269" t="s">
        <v>0</v>
      </c>
      <c r="U59" s="270"/>
      <c r="V59" s="135">
        <v>37</v>
      </c>
      <c r="W59" s="136">
        <v>37</v>
      </c>
      <c r="X59" s="137">
        <f>V59-W59</f>
        <v>0</v>
      </c>
      <c r="Y59" s="135">
        <v>131</v>
      </c>
      <c r="Z59" s="136">
        <v>90</v>
      </c>
      <c r="AA59" s="135">
        <f>Y59-Z59</f>
        <v>41</v>
      </c>
      <c r="AB59" s="138">
        <v>13</v>
      </c>
      <c r="AC59" s="136">
        <v>13</v>
      </c>
      <c r="AD59" s="137">
        <f>AB59-AC59</f>
        <v>0</v>
      </c>
      <c r="AE59" s="135">
        <v>38</v>
      </c>
      <c r="AF59" s="136">
        <v>23</v>
      </c>
      <c r="AG59" s="137">
        <f>AE59-AF59</f>
        <v>15</v>
      </c>
      <c r="AH59" s="135">
        <v>19</v>
      </c>
      <c r="AI59" s="136">
        <v>16</v>
      </c>
      <c r="AJ59" s="137">
        <f>AH59-AI59</f>
        <v>3</v>
      </c>
      <c r="AK59" s="135">
        <v>10</v>
      </c>
      <c r="AL59" s="136">
        <v>10</v>
      </c>
      <c r="AM59" s="137">
        <f>AK59-AL59</f>
        <v>0</v>
      </c>
    </row>
    <row r="60" spans="1:39" ht="18" customHeight="1">
      <c r="A60" s="76"/>
      <c r="B60" s="271" t="s">
        <v>1</v>
      </c>
      <c r="C60" s="272"/>
      <c r="D60" s="138">
        <v>0</v>
      </c>
      <c r="E60" s="139">
        <v>0</v>
      </c>
      <c r="F60" s="137">
        <f aca="true" t="shared" si="94" ref="F60:F103">D60-E60</f>
        <v>0</v>
      </c>
      <c r="G60" s="138">
        <v>2</v>
      </c>
      <c r="H60" s="139">
        <v>2</v>
      </c>
      <c r="I60" s="137">
        <f aca="true" t="shared" si="95" ref="I60:I103">G60-H60</f>
        <v>0</v>
      </c>
      <c r="J60" s="138">
        <v>7</v>
      </c>
      <c r="K60" s="139">
        <v>7</v>
      </c>
      <c r="L60" s="137">
        <f aca="true" t="shared" si="96" ref="L60:L103">J60-K60</f>
        <v>0</v>
      </c>
      <c r="M60" s="138">
        <v>15</v>
      </c>
      <c r="N60" s="139">
        <v>15</v>
      </c>
      <c r="O60" s="137">
        <f aca="true" t="shared" si="97" ref="O60:O103">M60-N60</f>
        <v>0</v>
      </c>
      <c r="P60" s="138">
        <v>7</v>
      </c>
      <c r="Q60" s="139">
        <v>7</v>
      </c>
      <c r="R60" s="137">
        <f aca="true" t="shared" si="98" ref="R60:R103">P60-Q60</f>
        <v>0</v>
      </c>
      <c r="S60" s="76"/>
      <c r="T60" s="271" t="s">
        <v>1</v>
      </c>
      <c r="U60" s="272"/>
      <c r="V60" s="138">
        <v>0</v>
      </c>
      <c r="W60" s="139">
        <v>0</v>
      </c>
      <c r="X60" s="137">
        <f aca="true" t="shared" si="99" ref="X60:X103">V60-W60</f>
        <v>0</v>
      </c>
      <c r="Y60" s="138">
        <v>5</v>
      </c>
      <c r="Z60" s="139">
        <v>5</v>
      </c>
      <c r="AA60" s="135">
        <f aca="true" t="shared" si="100" ref="AA60:AA103">Y60-Z60</f>
        <v>0</v>
      </c>
      <c r="AB60" s="138">
        <v>0</v>
      </c>
      <c r="AC60" s="139">
        <v>0</v>
      </c>
      <c r="AD60" s="137">
        <f aca="true" t="shared" si="101" ref="AD60:AD103">AB60-AC60</f>
        <v>0</v>
      </c>
      <c r="AE60" s="138">
        <v>8</v>
      </c>
      <c r="AF60" s="139">
        <v>8</v>
      </c>
      <c r="AG60" s="137">
        <f aca="true" t="shared" si="102" ref="AG60:AG103">AE60-AF60</f>
        <v>0</v>
      </c>
      <c r="AH60" s="138">
        <v>0</v>
      </c>
      <c r="AI60" s="139">
        <v>0</v>
      </c>
      <c r="AJ60" s="137">
        <f aca="true" t="shared" si="103" ref="AJ60:AJ103">AH60-AI60</f>
        <v>0</v>
      </c>
      <c r="AK60" s="135">
        <v>3</v>
      </c>
      <c r="AL60" s="139">
        <v>3</v>
      </c>
      <c r="AM60" s="137">
        <f aca="true" t="shared" si="104" ref="AM60:AM103">AK60-AL60</f>
        <v>0</v>
      </c>
    </row>
    <row r="61" spans="1:39" ht="18" customHeight="1">
      <c r="A61" s="76"/>
      <c r="B61" s="273" t="s">
        <v>2</v>
      </c>
      <c r="C61" s="272"/>
      <c r="D61" s="138">
        <v>1377</v>
      </c>
      <c r="E61" s="139">
        <v>1300</v>
      </c>
      <c r="F61" s="137">
        <f t="shared" si="94"/>
        <v>77</v>
      </c>
      <c r="G61" s="138">
        <v>2299</v>
      </c>
      <c r="H61" s="139">
        <v>2243</v>
      </c>
      <c r="I61" s="137">
        <f t="shared" si="95"/>
        <v>56</v>
      </c>
      <c r="J61" s="138">
        <v>750</v>
      </c>
      <c r="K61" s="139">
        <v>723</v>
      </c>
      <c r="L61" s="137">
        <f t="shared" si="96"/>
        <v>27</v>
      </c>
      <c r="M61" s="138">
        <v>1777</v>
      </c>
      <c r="N61" s="139">
        <v>1755</v>
      </c>
      <c r="O61" s="137">
        <f t="shared" si="97"/>
        <v>22</v>
      </c>
      <c r="P61" s="138">
        <v>623</v>
      </c>
      <c r="Q61" s="139">
        <v>605</v>
      </c>
      <c r="R61" s="137">
        <f t="shared" si="98"/>
        <v>18</v>
      </c>
      <c r="S61" s="76"/>
      <c r="T61" s="273" t="s">
        <v>2</v>
      </c>
      <c r="U61" s="272"/>
      <c r="V61" s="138">
        <v>577</v>
      </c>
      <c r="W61" s="139">
        <v>502</v>
      </c>
      <c r="X61" s="137">
        <f t="shared" si="99"/>
        <v>75</v>
      </c>
      <c r="Y61" s="138">
        <v>693</v>
      </c>
      <c r="Z61" s="139">
        <v>652</v>
      </c>
      <c r="AA61" s="135">
        <f t="shared" si="100"/>
        <v>41</v>
      </c>
      <c r="AB61" s="138">
        <v>377</v>
      </c>
      <c r="AC61" s="139">
        <v>372</v>
      </c>
      <c r="AD61" s="137">
        <f t="shared" si="101"/>
        <v>5</v>
      </c>
      <c r="AE61" s="138">
        <v>290</v>
      </c>
      <c r="AF61" s="139">
        <v>261</v>
      </c>
      <c r="AG61" s="137">
        <f t="shared" si="102"/>
        <v>29</v>
      </c>
      <c r="AH61" s="138">
        <v>1106</v>
      </c>
      <c r="AI61" s="139">
        <v>1054</v>
      </c>
      <c r="AJ61" s="137">
        <f t="shared" si="103"/>
        <v>52</v>
      </c>
      <c r="AK61" s="135">
        <v>872</v>
      </c>
      <c r="AL61" s="139">
        <v>811</v>
      </c>
      <c r="AM61" s="137">
        <f t="shared" si="104"/>
        <v>61</v>
      </c>
    </row>
    <row r="62" spans="1:39" ht="18" customHeight="1">
      <c r="A62" s="74"/>
      <c r="B62" s="275" t="s">
        <v>3</v>
      </c>
      <c r="C62" s="276"/>
      <c r="D62" s="140">
        <v>3032</v>
      </c>
      <c r="E62" s="141">
        <v>2600</v>
      </c>
      <c r="F62" s="148">
        <f t="shared" si="94"/>
        <v>432</v>
      </c>
      <c r="G62" s="140">
        <v>2692</v>
      </c>
      <c r="H62" s="141">
        <v>2538</v>
      </c>
      <c r="I62" s="148">
        <f t="shared" si="95"/>
        <v>154</v>
      </c>
      <c r="J62" s="140">
        <v>1164</v>
      </c>
      <c r="K62" s="141">
        <v>1132</v>
      </c>
      <c r="L62" s="148">
        <f t="shared" si="96"/>
        <v>32</v>
      </c>
      <c r="M62" s="140">
        <v>2898</v>
      </c>
      <c r="N62" s="141">
        <v>2653</v>
      </c>
      <c r="O62" s="148">
        <f t="shared" si="97"/>
        <v>245</v>
      </c>
      <c r="P62" s="140">
        <v>1506</v>
      </c>
      <c r="Q62" s="141">
        <v>1498</v>
      </c>
      <c r="R62" s="151">
        <f t="shared" si="98"/>
        <v>8</v>
      </c>
      <c r="S62" s="74"/>
      <c r="T62" s="277" t="s">
        <v>3</v>
      </c>
      <c r="U62" s="278"/>
      <c r="V62" s="164">
        <v>1717</v>
      </c>
      <c r="W62" s="165">
        <v>1638</v>
      </c>
      <c r="X62" s="166">
        <f t="shared" si="99"/>
        <v>79</v>
      </c>
      <c r="Y62" s="164">
        <v>1691</v>
      </c>
      <c r="Z62" s="165">
        <v>1564</v>
      </c>
      <c r="AA62" s="167">
        <f t="shared" si="100"/>
        <v>127</v>
      </c>
      <c r="AB62" s="164">
        <v>1099</v>
      </c>
      <c r="AC62" s="165">
        <v>1032</v>
      </c>
      <c r="AD62" s="166">
        <f t="shared" si="101"/>
        <v>67</v>
      </c>
      <c r="AE62" s="164">
        <v>648</v>
      </c>
      <c r="AF62" s="165">
        <v>627</v>
      </c>
      <c r="AG62" s="166">
        <f t="shared" si="102"/>
        <v>21</v>
      </c>
      <c r="AH62" s="164">
        <v>477</v>
      </c>
      <c r="AI62" s="165">
        <v>420</v>
      </c>
      <c r="AJ62" s="166">
        <f t="shared" si="103"/>
        <v>57</v>
      </c>
      <c r="AK62" s="167">
        <v>378</v>
      </c>
      <c r="AL62" s="165">
        <v>366</v>
      </c>
      <c r="AM62" s="166">
        <f t="shared" si="104"/>
        <v>12</v>
      </c>
    </row>
    <row r="63" spans="1:39" ht="18" customHeight="1">
      <c r="A63" s="74"/>
      <c r="B63" s="4"/>
      <c r="C63" s="17" t="s">
        <v>124</v>
      </c>
      <c r="D63" s="138">
        <v>326</v>
      </c>
      <c r="E63" s="139">
        <v>242</v>
      </c>
      <c r="F63" s="137">
        <f t="shared" si="94"/>
        <v>84</v>
      </c>
      <c r="G63" s="138">
        <v>293</v>
      </c>
      <c r="H63" s="139">
        <v>257</v>
      </c>
      <c r="I63" s="137">
        <f t="shared" si="95"/>
        <v>36</v>
      </c>
      <c r="J63" s="138">
        <v>144</v>
      </c>
      <c r="K63" s="139">
        <v>139</v>
      </c>
      <c r="L63" s="137">
        <f t="shared" si="96"/>
        <v>5</v>
      </c>
      <c r="M63" s="138">
        <v>236</v>
      </c>
      <c r="N63" s="139">
        <v>235</v>
      </c>
      <c r="O63" s="137">
        <f t="shared" si="97"/>
        <v>1</v>
      </c>
      <c r="P63" s="138">
        <v>49</v>
      </c>
      <c r="Q63" s="139">
        <v>49</v>
      </c>
      <c r="R63" s="137">
        <f t="shared" si="98"/>
        <v>0</v>
      </c>
      <c r="S63" s="74"/>
      <c r="T63" s="4"/>
      <c r="U63" s="17" t="s">
        <v>124</v>
      </c>
      <c r="V63" s="138">
        <v>27</v>
      </c>
      <c r="W63" s="139">
        <v>26</v>
      </c>
      <c r="X63" s="137">
        <f t="shared" si="99"/>
        <v>1</v>
      </c>
      <c r="Y63" s="138">
        <v>140</v>
      </c>
      <c r="Z63" s="139">
        <v>133</v>
      </c>
      <c r="AA63" s="135">
        <f t="shared" si="100"/>
        <v>7</v>
      </c>
      <c r="AB63" s="138">
        <v>129</v>
      </c>
      <c r="AC63" s="139">
        <v>128</v>
      </c>
      <c r="AD63" s="137">
        <f t="shared" si="101"/>
        <v>1</v>
      </c>
      <c r="AE63" s="138">
        <v>36</v>
      </c>
      <c r="AF63" s="139">
        <v>36</v>
      </c>
      <c r="AG63" s="137">
        <f t="shared" si="102"/>
        <v>0</v>
      </c>
      <c r="AH63" s="138">
        <v>17</v>
      </c>
      <c r="AI63" s="139">
        <v>16</v>
      </c>
      <c r="AJ63" s="137">
        <f t="shared" si="103"/>
        <v>1</v>
      </c>
      <c r="AK63" s="135">
        <v>19</v>
      </c>
      <c r="AL63" s="139">
        <v>19</v>
      </c>
      <c r="AM63" s="137">
        <f t="shared" si="104"/>
        <v>0</v>
      </c>
    </row>
    <row r="64" spans="1:39" ht="18" customHeight="1">
      <c r="A64" s="74"/>
      <c r="B64" s="4"/>
      <c r="C64" s="17" t="s">
        <v>94</v>
      </c>
      <c r="D64" s="138">
        <v>14</v>
      </c>
      <c r="E64" s="139">
        <v>6</v>
      </c>
      <c r="F64" s="137">
        <f t="shared" si="94"/>
        <v>8</v>
      </c>
      <c r="G64" s="138">
        <v>21</v>
      </c>
      <c r="H64" s="139">
        <v>21</v>
      </c>
      <c r="I64" s="137">
        <f t="shared" si="95"/>
        <v>0</v>
      </c>
      <c r="J64" s="138">
        <v>19</v>
      </c>
      <c r="K64" s="139">
        <v>11</v>
      </c>
      <c r="L64" s="137">
        <f t="shared" si="96"/>
        <v>8</v>
      </c>
      <c r="M64" s="138">
        <v>15</v>
      </c>
      <c r="N64" s="139">
        <v>11</v>
      </c>
      <c r="O64" s="137">
        <f t="shared" si="97"/>
        <v>4</v>
      </c>
      <c r="P64" s="138">
        <v>16</v>
      </c>
      <c r="Q64" s="139">
        <v>13</v>
      </c>
      <c r="R64" s="137">
        <f t="shared" si="98"/>
        <v>3</v>
      </c>
      <c r="S64" s="74"/>
      <c r="T64" s="4"/>
      <c r="U64" s="17" t="s">
        <v>94</v>
      </c>
      <c r="V64" s="138">
        <v>32</v>
      </c>
      <c r="W64" s="139">
        <v>30</v>
      </c>
      <c r="X64" s="137">
        <f t="shared" si="99"/>
        <v>2</v>
      </c>
      <c r="Y64" s="138">
        <v>0</v>
      </c>
      <c r="Z64" s="139">
        <v>0</v>
      </c>
      <c r="AA64" s="135">
        <f t="shared" si="100"/>
        <v>0</v>
      </c>
      <c r="AB64" s="138">
        <v>23</v>
      </c>
      <c r="AC64" s="139">
        <v>13</v>
      </c>
      <c r="AD64" s="137">
        <f t="shared" si="101"/>
        <v>10</v>
      </c>
      <c r="AE64" s="138">
        <v>20</v>
      </c>
      <c r="AF64" s="139">
        <v>18</v>
      </c>
      <c r="AG64" s="137">
        <f t="shared" si="102"/>
        <v>2</v>
      </c>
      <c r="AH64" s="138">
        <v>6</v>
      </c>
      <c r="AI64" s="139">
        <v>3</v>
      </c>
      <c r="AJ64" s="137">
        <f t="shared" si="103"/>
        <v>3</v>
      </c>
      <c r="AK64" s="135">
        <v>0</v>
      </c>
      <c r="AL64" s="139">
        <v>0</v>
      </c>
      <c r="AM64" s="137">
        <f t="shared" si="104"/>
        <v>0</v>
      </c>
    </row>
    <row r="65" spans="1:39" ht="18" customHeight="1">
      <c r="A65" s="74"/>
      <c r="B65" s="4"/>
      <c r="C65" s="17" t="s">
        <v>126</v>
      </c>
      <c r="D65" s="138">
        <v>57</v>
      </c>
      <c r="E65" s="139">
        <v>55</v>
      </c>
      <c r="F65" s="137">
        <f t="shared" si="94"/>
        <v>2</v>
      </c>
      <c r="G65" s="138">
        <v>5</v>
      </c>
      <c r="H65" s="139">
        <v>5</v>
      </c>
      <c r="I65" s="137">
        <f t="shared" si="95"/>
        <v>0</v>
      </c>
      <c r="J65" s="138">
        <v>0</v>
      </c>
      <c r="K65" s="139">
        <v>0</v>
      </c>
      <c r="L65" s="137">
        <f t="shared" si="96"/>
        <v>0</v>
      </c>
      <c r="M65" s="138">
        <v>0</v>
      </c>
      <c r="N65" s="139">
        <v>0</v>
      </c>
      <c r="O65" s="137">
        <f t="shared" si="97"/>
        <v>0</v>
      </c>
      <c r="P65" s="138">
        <v>0</v>
      </c>
      <c r="Q65" s="139">
        <v>0</v>
      </c>
      <c r="R65" s="137">
        <f t="shared" si="98"/>
        <v>0</v>
      </c>
      <c r="S65" s="74"/>
      <c r="T65" s="4"/>
      <c r="U65" s="17" t="s">
        <v>126</v>
      </c>
      <c r="V65" s="138">
        <v>0</v>
      </c>
      <c r="W65" s="139">
        <v>0</v>
      </c>
      <c r="X65" s="137">
        <f t="shared" si="99"/>
        <v>0</v>
      </c>
      <c r="Y65" s="138">
        <v>0</v>
      </c>
      <c r="Z65" s="139">
        <v>0</v>
      </c>
      <c r="AA65" s="135">
        <f t="shared" si="100"/>
        <v>0</v>
      </c>
      <c r="AB65" s="138">
        <v>18</v>
      </c>
      <c r="AC65" s="139">
        <v>18</v>
      </c>
      <c r="AD65" s="137">
        <f t="shared" si="101"/>
        <v>0</v>
      </c>
      <c r="AE65" s="138">
        <v>3</v>
      </c>
      <c r="AF65" s="139">
        <v>3</v>
      </c>
      <c r="AG65" s="137">
        <f t="shared" si="102"/>
        <v>0</v>
      </c>
      <c r="AH65" s="138">
        <v>7</v>
      </c>
      <c r="AI65" s="139">
        <v>7</v>
      </c>
      <c r="AJ65" s="137">
        <f t="shared" si="103"/>
        <v>0</v>
      </c>
      <c r="AK65" s="135">
        <v>0</v>
      </c>
      <c r="AL65" s="139">
        <v>0</v>
      </c>
      <c r="AM65" s="137">
        <f t="shared" si="104"/>
        <v>0</v>
      </c>
    </row>
    <row r="66" spans="1:39" ht="18" customHeight="1">
      <c r="A66" s="74" t="s">
        <v>38</v>
      </c>
      <c r="B66" s="4"/>
      <c r="C66" s="17" t="s">
        <v>95</v>
      </c>
      <c r="D66" s="138">
        <v>175</v>
      </c>
      <c r="E66" s="139">
        <v>168</v>
      </c>
      <c r="F66" s="137">
        <f t="shared" si="94"/>
        <v>7</v>
      </c>
      <c r="G66" s="138">
        <v>87</v>
      </c>
      <c r="H66" s="139">
        <v>87</v>
      </c>
      <c r="I66" s="137">
        <f t="shared" si="95"/>
        <v>0</v>
      </c>
      <c r="J66" s="138">
        <v>64</v>
      </c>
      <c r="K66" s="139">
        <v>64</v>
      </c>
      <c r="L66" s="137">
        <f t="shared" si="96"/>
        <v>0</v>
      </c>
      <c r="M66" s="138">
        <v>164</v>
      </c>
      <c r="N66" s="139">
        <v>164</v>
      </c>
      <c r="O66" s="137">
        <f t="shared" si="97"/>
        <v>0</v>
      </c>
      <c r="P66" s="138">
        <v>88</v>
      </c>
      <c r="Q66" s="139">
        <v>88</v>
      </c>
      <c r="R66" s="137">
        <f t="shared" si="98"/>
        <v>0</v>
      </c>
      <c r="S66" s="74" t="s">
        <v>38</v>
      </c>
      <c r="T66" s="4"/>
      <c r="U66" s="17" t="s">
        <v>95</v>
      </c>
      <c r="V66" s="138">
        <v>104</v>
      </c>
      <c r="W66" s="139">
        <v>104</v>
      </c>
      <c r="X66" s="137">
        <f t="shared" si="99"/>
        <v>0</v>
      </c>
      <c r="Y66" s="138">
        <v>202</v>
      </c>
      <c r="Z66" s="139">
        <v>202</v>
      </c>
      <c r="AA66" s="135">
        <f t="shared" si="100"/>
        <v>0</v>
      </c>
      <c r="AB66" s="138">
        <v>56</v>
      </c>
      <c r="AC66" s="139">
        <v>56</v>
      </c>
      <c r="AD66" s="137">
        <f t="shared" si="101"/>
        <v>0</v>
      </c>
      <c r="AE66" s="138">
        <v>127</v>
      </c>
      <c r="AF66" s="139">
        <v>127</v>
      </c>
      <c r="AG66" s="137">
        <f t="shared" si="102"/>
        <v>0</v>
      </c>
      <c r="AH66" s="138">
        <v>48</v>
      </c>
      <c r="AI66" s="139">
        <v>48</v>
      </c>
      <c r="AJ66" s="137">
        <f t="shared" si="103"/>
        <v>0</v>
      </c>
      <c r="AK66" s="135">
        <v>56</v>
      </c>
      <c r="AL66" s="139">
        <v>56</v>
      </c>
      <c r="AM66" s="137">
        <f t="shared" si="104"/>
        <v>0</v>
      </c>
    </row>
    <row r="67" spans="1:39" ht="18" customHeight="1">
      <c r="A67" s="74"/>
      <c r="B67" s="4"/>
      <c r="C67" s="17" t="s">
        <v>128</v>
      </c>
      <c r="D67" s="138">
        <v>5</v>
      </c>
      <c r="E67" s="139">
        <v>5</v>
      </c>
      <c r="F67" s="137">
        <f t="shared" si="94"/>
        <v>0</v>
      </c>
      <c r="G67" s="138">
        <v>33</v>
      </c>
      <c r="H67" s="139">
        <v>33</v>
      </c>
      <c r="I67" s="137">
        <f t="shared" si="95"/>
        <v>0</v>
      </c>
      <c r="J67" s="138">
        <v>11</v>
      </c>
      <c r="K67" s="139">
        <v>11</v>
      </c>
      <c r="L67" s="137">
        <f t="shared" si="96"/>
        <v>0</v>
      </c>
      <c r="M67" s="138">
        <v>27</v>
      </c>
      <c r="N67" s="139">
        <v>27</v>
      </c>
      <c r="O67" s="137">
        <f t="shared" si="97"/>
        <v>0</v>
      </c>
      <c r="P67" s="138">
        <v>26</v>
      </c>
      <c r="Q67" s="139">
        <v>26</v>
      </c>
      <c r="R67" s="137">
        <f t="shared" si="98"/>
        <v>0</v>
      </c>
      <c r="S67" s="74"/>
      <c r="T67" s="4"/>
      <c r="U67" s="17" t="s">
        <v>128</v>
      </c>
      <c r="V67" s="138">
        <v>26</v>
      </c>
      <c r="W67" s="139">
        <v>26</v>
      </c>
      <c r="X67" s="137">
        <f t="shared" si="99"/>
        <v>0</v>
      </c>
      <c r="Y67" s="138">
        <v>37</v>
      </c>
      <c r="Z67" s="139">
        <v>37</v>
      </c>
      <c r="AA67" s="135">
        <f t="shared" si="100"/>
        <v>0</v>
      </c>
      <c r="AB67" s="138">
        <v>0</v>
      </c>
      <c r="AC67" s="139">
        <v>0</v>
      </c>
      <c r="AD67" s="137">
        <f t="shared" si="101"/>
        <v>0</v>
      </c>
      <c r="AE67" s="138">
        <v>0</v>
      </c>
      <c r="AF67" s="139">
        <v>0</v>
      </c>
      <c r="AG67" s="137">
        <f t="shared" si="102"/>
        <v>0</v>
      </c>
      <c r="AH67" s="138">
        <v>22</v>
      </c>
      <c r="AI67" s="139">
        <v>22</v>
      </c>
      <c r="AJ67" s="137">
        <f t="shared" si="103"/>
        <v>0</v>
      </c>
      <c r="AK67" s="135">
        <v>46</v>
      </c>
      <c r="AL67" s="139">
        <v>46</v>
      </c>
      <c r="AM67" s="137">
        <f t="shared" si="104"/>
        <v>0</v>
      </c>
    </row>
    <row r="68" spans="1:39" ht="18" customHeight="1">
      <c r="A68" s="74"/>
      <c r="B68" s="4"/>
      <c r="C68" s="17" t="s">
        <v>96</v>
      </c>
      <c r="D68" s="138">
        <v>12</v>
      </c>
      <c r="E68" s="139">
        <v>12</v>
      </c>
      <c r="F68" s="137">
        <f t="shared" si="94"/>
        <v>0</v>
      </c>
      <c r="G68" s="138">
        <v>104</v>
      </c>
      <c r="H68" s="139">
        <v>104</v>
      </c>
      <c r="I68" s="137">
        <f t="shared" si="95"/>
        <v>0</v>
      </c>
      <c r="J68" s="138">
        <v>12</v>
      </c>
      <c r="K68" s="139">
        <v>12</v>
      </c>
      <c r="L68" s="137">
        <f t="shared" si="96"/>
        <v>0</v>
      </c>
      <c r="M68" s="138">
        <v>3</v>
      </c>
      <c r="N68" s="139">
        <v>3</v>
      </c>
      <c r="O68" s="137">
        <f t="shared" si="97"/>
        <v>0</v>
      </c>
      <c r="P68" s="138">
        <v>15</v>
      </c>
      <c r="Q68" s="139">
        <v>15</v>
      </c>
      <c r="R68" s="137">
        <f t="shared" si="98"/>
        <v>0</v>
      </c>
      <c r="S68" s="74"/>
      <c r="T68" s="4"/>
      <c r="U68" s="17" t="s">
        <v>96</v>
      </c>
      <c r="V68" s="138">
        <v>11</v>
      </c>
      <c r="W68" s="139">
        <v>11</v>
      </c>
      <c r="X68" s="137">
        <f t="shared" si="99"/>
        <v>0</v>
      </c>
      <c r="Y68" s="138">
        <v>22</v>
      </c>
      <c r="Z68" s="139">
        <v>21</v>
      </c>
      <c r="AA68" s="135">
        <f t="shared" si="100"/>
        <v>1</v>
      </c>
      <c r="AB68" s="138">
        <v>17</v>
      </c>
      <c r="AC68" s="139">
        <v>17</v>
      </c>
      <c r="AD68" s="137">
        <f t="shared" si="101"/>
        <v>0</v>
      </c>
      <c r="AE68" s="138">
        <v>0</v>
      </c>
      <c r="AF68" s="139">
        <v>0</v>
      </c>
      <c r="AG68" s="137">
        <f t="shared" si="102"/>
        <v>0</v>
      </c>
      <c r="AH68" s="138">
        <v>10</v>
      </c>
      <c r="AI68" s="139">
        <v>10</v>
      </c>
      <c r="AJ68" s="137">
        <f t="shared" si="103"/>
        <v>0</v>
      </c>
      <c r="AK68" s="135">
        <v>3</v>
      </c>
      <c r="AL68" s="139">
        <v>3</v>
      </c>
      <c r="AM68" s="137">
        <f t="shared" si="104"/>
        <v>0</v>
      </c>
    </row>
    <row r="69" spans="1:39" ht="18" customHeight="1">
      <c r="A69" s="74"/>
      <c r="B69" s="4"/>
      <c r="C69" s="17" t="s">
        <v>97</v>
      </c>
      <c r="D69" s="138">
        <v>40</v>
      </c>
      <c r="E69" s="139">
        <v>40</v>
      </c>
      <c r="F69" s="137">
        <f t="shared" si="94"/>
        <v>0</v>
      </c>
      <c r="G69" s="138">
        <v>5</v>
      </c>
      <c r="H69" s="139">
        <v>5</v>
      </c>
      <c r="I69" s="137">
        <f t="shared" si="95"/>
        <v>0</v>
      </c>
      <c r="J69" s="138">
        <v>14</v>
      </c>
      <c r="K69" s="139">
        <v>14</v>
      </c>
      <c r="L69" s="137">
        <f t="shared" si="96"/>
        <v>0</v>
      </c>
      <c r="M69" s="138">
        <v>16</v>
      </c>
      <c r="N69" s="139">
        <v>13</v>
      </c>
      <c r="O69" s="137">
        <f t="shared" si="97"/>
        <v>3</v>
      </c>
      <c r="P69" s="138">
        <v>24</v>
      </c>
      <c r="Q69" s="139">
        <v>24</v>
      </c>
      <c r="R69" s="137">
        <f t="shared" si="98"/>
        <v>0</v>
      </c>
      <c r="S69" s="74"/>
      <c r="T69" s="4"/>
      <c r="U69" s="17" t="s">
        <v>97</v>
      </c>
      <c r="V69" s="138">
        <v>32</v>
      </c>
      <c r="W69" s="139">
        <v>31</v>
      </c>
      <c r="X69" s="137">
        <f t="shared" si="99"/>
        <v>1</v>
      </c>
      <c r="Y69" s="138">
        <v>15</v>
      </c>
      <c r="Z69" s="139">
        <v>15</v>
      </c>
      <c r="AA69" s="135">
        <f t="shared" si="100"/>
        <v>0</v>
      </c>
      <c r="AB69" s="138">
        <v>3</v>
      </c>
      <c r="AC69" s="139">
        <v>3</v>
      </c>
      <c r="AD69" s="137">
        <f t="shared" si="101"/>
        <v>0</v>
      </c>
      <c r="AE69" s="138">
        <v>0</v>
      </c>
      <c r="AF69" s="139">
        <v>0</v>
      </c>
      <c r="AG69" s="137">
        <f t="shared" si="102"/>
        <v>0</v>
      </c>
      <c r="AH69" s="138">
        <v>8</v>
      </c>
      <c r="AI69" s="139">
        <v>7</v>
      </c>
      <c r="AJ69" s="137">
        <f t="shared" si="103"/>
        <v>1</v>
      </c>
      <c r="AK69" s="135">
        <v>70</v>
      </c>
      <c r="AL69" s="139">
        <v>70</v>
      </c>
      <c r="AM69" s="137">
        <f t="shared" si="104"/>
        <v>0</v>
      </c>
    </row>
    <row r="70" spans="1:39" ht="18" customHeight="1">
      <c r="A70" s="74"/>
      <c r="B70" s="4"/>
      <c r="C70" s="17" t="s">
        <v>98</v>
      </c>
      <c r="D70" s="138">
        <v>264</v>
      </c>
      <c r="E70" s="139">
        <v>118</v>
      </c>
      <c r="F70" s="137">
        <f t="shared" si="94"/>
        <v>146</v>
      </c>
      <c r="G70" s="138">
        <v>96</v>
      </c>
      <c r="H70" s="139">
        <v>96</v>
      </c>
      <c r="I70" s="137">
        <f t="shared" si="95"/>
        <v>0</v>
      </c>
      <c r="J70" s="138">
        <v>38</v>
      </c>
      <c r="K70" s="139">
        <v>38</v>
      </c>
      <c r="L70" s="137">
        <f t="shared" si="96"/>
        <v>0</v>
      </c>
      <c r="M70" s="138">
        <v>37</v>
      </c>
      <c r="N70" s="139">
        <v>36</v>
      </c>
      <c r="O70" s="137">
        <f t="shared" si="97"/>
        <v>1</v>
      </c>
      <c r="P70" s="138">
        <v>16</v>
      </c>
      <c r="Q70" s="139">
        <v>16</v>
      </c>
      <c r="R70" s="137">
        <f t="shared" si="98"/>
        <v>0</v>
      </c>
      <c r="S70" s="74"/>
      <c r="T70" s="4"/>
      <c r="U70" s="17" t="s">
        <v>98</v>
      </c>
      <c r="V70" s="138">
        <v>13</v>
      </c>
      <c r="W70" s="139">
        <v>13</v>
      </c>
      <c r="X70" s="137">
        <f t="shared" si="99"/>
        <v>0</v>
      </c>
      <c r="Y70" s="138">
        <v>1</v>
      </c>
      <c r="Z70" s="139">
        <v>1</v>
      </c>
      <c r="AA70" s="135">
        <f t="shared" si="100"/>
        <v>0</v>
      </c>
      <c r="AB70" s="138">
        <v>10</v>
      </c>
      <c r="AC70" s="139">
        <v>10</v>
      </c>
      <c r="AD70" s="137">
        <f t="shared" si="101"/>
        <v>0</v>
      </c>
      <c r="AE70" s="138">
        <v>13</v>
      </c>
      <c r="AF70" s="139">
        <v>8</v>
      </c>
      <c r="AG70" s="137">
        <f t="shared" si="102"/>
        <v>5</v>
      </c>
      <c r="AH70" s="138">
        <v>6</v>
      </c>
      <c r="AI70" s="139">
        <v>6</v>
      </c>
      <c r="AJ70" s="137">
        <f t="shared" si="103"/>
        <v>0</v>
      </c>
      <c r="AK70" s="135">
        <v>0</v>
      </c>
      <c r="AL70" s="139">
        <v>0</v>
      </c>
      <c r="AM70" s="137">
        <f t="shared" si="104"/>
        <v>0</v>
      </c>
    </row>
    <row r="71" spans="1:39" ht="18" customHeight="1">
      <c r="A71" s="74"/>
      <c r="B71" s="4"/>
      <c r="C71" s="17" t="s">
        <v>132</v>
      </c>
      <c r="D71" s="138">
        <v>28</v>
      </c>
      <c r="E71" s="139">
        <v>28</v>
      </c>
      <c r="F71" s="137">
        <f t="shared" si="94"/>
        <v>0</v>
      </c>
      <c r="G71" s="138">
        <v>111</v>
      </c>
      <c r="H71" s="139">
        <v>110</v>
      </c>
      <c r="I71" s="137">
        <f t="shared" si="95"/>
        <v>1</v>
      </c>
      <c r="J71" s="138">
        <v>17</v>
      </c>
      <c r="K71" s="139">
        <v>17</v>
      </c>
      <c r="L71" s="137">
        <f t="shared" si="96"/>
        <v>0</v>
      </c>
      <c r="M71" s="138">
        <v>59</v>
      </c>
      <c r="N71" s="139">
        <v>53</v>
      </c>
      <c r="O71" s="137">
        <f t="shared" si="97"/>
        <v>6</v>
      </c>
      <c r="P71" s="138">
        <v>8</v>
      </c>
      <c r="Q71" s="139">
        <v>8</v>
      </c>
      <c r="R71" s="137">
        <f t="shared" si="98"/>
        <v>0</v>
      </c>
      <c r="S71" s="74"/>
      <c r="T71" s="4"/>
      <c r="U71" s="17" t="s">
        <v>132</v>
      </c>
      <c r="V71" s="138">
        <v>19</v>
      </c>
      <c r="W71" s="139">
        <v>19</v>
      </c>
      <c r="X71" s="137">
        <f t="shared" si="99"/>
        <v>0</v>
      </c>
      <c r="Y71" s="138">
        <v>54</v>
      </c>
      <c r="Z71" s="139">
        <v>47</v>
      </c>
      <c r="AA71" s="135">
        <f t="shared" si="100"/>
        <v>7</v>
      </c>
      <c r="AB71" s="138">
        <v>15</v>
      </c>
      <c r="AC71" s="139">
        <v>13</v>
      </c>
      <c r="AD71" s="137">
        <f t="shared" si="101"/>
        <v>2</v>
      </c>
      <c r="AE71" s="138">
        <v>0</v>
      </c>
      <c r="AF71" s="139">
        <v>0</v>
      </c>
      <c r="AG71" s="137">
        <f t="shared" si="102"/>
        <v>0</v>
      </c>
      <c r="AH71" s="138">
        <v>21</v>
      </c>
      <c r="AI71" s="139">
        <v>12</v>
      </c>
      <c r="AJ71" s="137">
        <f t="shared" si="103"/>
        <v>9</v>
      </c>
      <c r="AK71" s="135">
        <v>10</v>
      </c>
      <c r="AL71" s="139">
        <v>10</v>
      </c>
      <c r="AM71" s="137">
        <f t="shared" si="104"/>
        <v>0</v>
      </c>
    </row>
    <row r="72" spans="1:39" ht="18" customHeight="1">
      <c r="A72" s="74"/>
      <c r="B72" s="4"/>
      <c r="C72" s="17" t="s">
        <v>133</v>
      </c>
      <c r="D72" s="138">
        <v>1</v>
      </c>
      <c r="E72" s="139">
        <v>1</v>
      </c>
      <c r="F72" s="137">
        <f t="shared" si="94"/>
        <v>0</v>
      </c>
      <c r="G72" s="138">
        <v>0</v>
      </c>
      <c r="H72" s="139">
        <v>0</v>
      </c>
      <c r="I72" s="137">
        <f t="shared" si="95"/>
        <v>0</v>
      </c>
      <c r="J72" s="138">
        <v>0</v>
      </c>
      <c r="K72" s="139">
        <v>0</v>
      </c>
      <c r="L72" s="137">
        <f t="shared" si="96"/>
        <v>0</v>
      </c>
      <c r="M72" s="138">
        <v>1</v>
      </c>
      <c r="N72" s="139">
        <v>1</v>
      </c>
      <c r="O72" s="137">
        <f t="shared" si="97"/>
        <v>0</v>
      </c>
      <c r="P72" s="138">
        <v>0</v>
      </c>
      <c r="Q72" s="139">
        <v>0</v>
      </c>
      <c r="R72" s="137">
        <f t="shared" si="98"/>
        <v>0</v>
      </c>
      <c r="S72" s="74"/>
      <c r="T72" s="4"/>
      <c r="U72" s="17" t="s">
        <v>133</v>
      </c>
      <c r="V72" s="138">
        <v>0</v>
      </c>
      <c r="W72" s="139">
        <v>0</v>
      </c>
      <c r="X72" s="137">
        <f t="shared" si="99"/>
        <v>0</v>
      </c>
      <c r="Y72" s="138">
        <v>3</v>
      </c>
      <c r="Z72" s="139">
        <v>3</v>
      </c>
      <c r="AA72" s="135">
        <f t="shared" si="100"/>
        <v>0</v>
      </c>
      <c r="AB72" s="138">
        <v>3</v>
      </c>
      <c r="AC72" s="139">
        <v>3</v>
      </c>
      <c r="AD72" s="137">
        <f t="shared" si="101"/>
        <v>0</v>
      </c>
      <c r="AE72" s="138">
        <v>0</v>
      </c>
      <c r="AF72" s="139">
        <v>0</v>
      </c>
      <c r="AG72" s="137">
        <f t="shared" si="102"/>
        <v>0</v>
      </c>
      <c r="AH72" s="138">
        <v>0</v>
      </c>
      <c r="AI72" s="139">
        <v>0</v>
      </c>
      <c r="AJ72" s="137">
        <f t="shared" si="103"/>
        <v>0</v>
      </c>
      <c r="AK72" s="135">
        <v>0</v>
      </c>
      <c r="AL72" s="139">
        <v>0</v>
      </c>
      <c r="AM72" s="137">
        <f t="shared" si="104"/>
        <v>0</v>
      </c>
    </row>
    <row r="73" spans="1:39" ht="18" customHeight="1">
      <c r="A73" s="74"/>
      <c r="B73" s="4"/>
      <c r="C73" s="121" t="s">
        <v>134</v>
      </c>
      <c r="D73" s="138">
        <v>19</v>
      </c>
      <c r="E73" s="139">
        <v>19</v>
      </c>
      <c r="F73" s="137">
        <f t="shared" si="94"/>
        <v>0</v>
      </c>
      <c r="G73" s="138">
        <v>51</v>
      </c>
      <c r="H73" s="139">
        <v>51</v>
      </c>
      <c r="I73" s="137">
        <f t="shared" si="95"/>
        <v>0</v>
      </c>
      <c r="J73" s="138">
        <v>37</v>
      </c>
      <c r="K73" s="139">
        <v>37</v>
      </c>
      <c r="L73" s="137">
        <f t="shared" si="96"/>
        <v>0</v>
      </c>
      <c r="M73" s="138">
        <v>20</v>
      </c>
      <c r="N73" s="139">
        <v>20</v>
      </c>
      <c r="O73" s="137">
        <f t="shared" si="97"/>
        <v>0</v>
      </c>
      <c r="P73" s="138">
        <v>144</v>
      </c>
      <c r="Q73" s="139">
        <v>144</v>
      </c>
      <c r="R73" s="137">
        <f t="shared" si="98"/>
        <v>0</v>
      </c>
      <c r="S73" s="74"/>
      <c r="T73" s="4"/>
      <c r="U73" s="121" t="s">
        <v>134</v>
      </c>
      <c r="V73" s="138">
        <v>82</v>
      </c>
      <c r="W73" s="139">
        <v>81</v>
      </c>
      <c r="X73" s="137">
        <f t="shared" si="99"/>
        <v>1</v>
      </c>
      <c r="Y73" s="138">
        <v>6</v>
      </c>
      <c r="Z73" s="139">
        <v>3</v>
      </c>
      <c r="AA73" s="135">
        <f t="shared" si="100"/>
        <v>3</v>
      </c>
      <c r="AB73" s="138">
        <v>139</v>
      </c>
      <c r="AC73" s="139">
        <v>129</v>
      </c>
      <c r="AD73" s="137">
        <f t="shared" si="101"/>
        <v>10</v>
      </c>
      <c r="AE73" s="138">
        <v>1</v>
      </c>
      <c r="AF73" s="139">
        <v>1</v>
      </c>
      <c r="AG73" s="137">
        <f t="shared" si="102"/>
        <v>0</v>
      </c>
      <c r="AH73" s="138">
        <v>72</v>
      </c>
      <c r="AI73" s="139">
        <v>72</v>
      </c>
      <c r="AJ73" s="137">
        <f t="shared" si="103"/>
        <v>0</v>
      </c>
      <c r="AK73" s="135">
        <v>8</v>
      </c>
      <c r="AL73" s="139">
        <v>8</v>
      </c>
      <c r="AM73" s="137">
        <f t="shared" si="104"/>
        <v>0</v>
      </c>
    </row>
    <row r="74" spans="1:39" ht="18" customHeight="1">
      <c r="A74" s="74"/>
      <c r="B74" s="4"/>
      <c r="C74" s="17" t="s">
        <v>99</v>
      </c>
      <c r="D74" s="138">
        <v>24</v>
      </c>
      <c r="E74" s="139">
        <v>24</v>
      </c>
      <c r="F74" s="137">
        <f t="shared" si="94"/>
        <v>0</v>
      </c>
      <c r="G74" s="138">
        <v>10</v>
      </c>
      <c r="H74" s="139">
        <v>9</v>
      </c>
      <c r="I74" s="137">
        <f t="shared" si="95"/>
        <v>1</v>
      </c>
      <c r="J74" s="138">
        <v>55</v>
      </c>
      <c r="K74" s="139">
        <v>55</v>
      </c>
      <c r="L74" s="137">
        <f t="shared" si="96"/>
        <v>0</v>
      </c>
      <c r="M74" s="138">
        <v>200</v>
      </c>
      <c r="N74" s="139">
        <v>190</v>
      </c>
      <c r="O74" s="137">
        <f t="shared" si="97"/>
        <v>10</v>
      </c>
      <c r="P74" s="138">
        <v>45</v>
      </c>
      <c r="Q74" s="139">
        <v>42</v>
      </c>
      <c r="R74" s="137">
        <f t="shared" si="98"/>
        <v>3</v>
      </c>
      <c r="S74" s="74"/>
      <c r="T74" s="4"/>
      <c r="U74" s="17" t="s">
        <v>99</v>
      </c>
      <c r="V74" s="138">
        <v>7</v>
      </c>
      <c r="W74" s="139">
        <v>7</v>
      </c>
      <c r="X74" s="137">
        <f t="shared" si="99"/>
        <v>0</v>
      </c>
      <c r="Y74" s="138">
        <v>34</v>
      </c>
      <c r="Z74" s="139">
        <v>27</v>
      </c>
      <c r="AA74" s="135">
        <f t="shared" si="100"/>
        <v>7</v>
      </c>
      <c r="AB74" s="138">
        <v>11</v>
      </c>
      <c r="AC74" s="139">
        <v>11</v>
      </c>
      <c r="AD74" s="137">
        <f t="shared" si="101"/>
        <v>0</v>
      </c>
      <c r="AE74" s="138">
        <v>0</v>
      </c>
      <c r="AF74" s="139">
        <v>0</v>
      </c>
      <c r="AG74" s="137">
        <f t="shared" si="102"/>
        <v>0</v>
      </c>
      <c r="AH74" s="138">
        <v>0</v>
      </c>
      <c r="AI74" s="139">
        <v>0</v>
      </c>
      <c r="AJ74" s="137">
        <f t="shared" si="103"/>
        <v>0</v>
      </c>
      <c r="AK74" s="135">
        <v>0</v>
      </c>
      <c r="AL74" s="139">
        <v>0</v>
      </c>
      <c r="AM74" s="137">
        <f t="shared" si="104"/>
        <v>0</v>
      </c>
    </row>
    <row r="75" spans="1:39" ht="18" customHeight="1">
      <c r="A75" s="74" t="s">
        <v>39</v>
      </c>
      <c r="B75" s="4"/>
      <c r="C75" s="17" t="s">
        <v>136</v>
      </c>
      <c r="D75" s="138">
        <v>88</v>
      </c>
      <c r="E75" s="139">
        <v>88</v>
      </c>
      <c r="F75" s="137">
        <f t="shared" si="94"/>
        <v>0</v>
      </c>
      <c r="G75" s="138">
        <v>46</v>
      </c>
      <c r="H75" s="139">
        <v>44</v>
      </c>
      <c r="I75" s="137">
        <f t="shared" si="95"/>
        <v>2</v>
      </c>
      <c r="J75" s="138">
        <v>6</v>
      </c>
      <c r="K75" s="139">
        <v>6</v>
      </c>
      <c r="L75" s="137">
        <f t="shared" si="96"/>
        <v>0</v>
      </c>
      <c r="M75" s="138">
        <v>193</v>
      </c>
      <c r="N75" s="139">
        <v>193</v>
      </c>
      <c r="O75" s="137">
        <f t="shared" si="97"/>
        <v>0</v>
      </c>
      <c r="P75" s="138">
        <v>46</v>
      </c>
      <c r="Q75" s="139">
        <v>46</v>
      </c>
      <c r="R75" s="137">
        <f t="shared" si="98"/>
        <v>0</v>
      </c>
      <c r="S75" s="74" t="s">
        <v>39</v>
      </c>
      <c r="T75" s="4"/>
      <c r="U75" s="17" t="s">
        <v>136</v>
      </c>
      <c r="V75" s="138">
        <v>53</v>
      </c>
      <c r="W75" s="139">
        <v>33</v>
      </c>
      <c r="X75" s="137">
        <f t="shared" si="99"/>
        <v>20</v>
      </c>
      <c r="Y75" s="138">
        <v>10</v>
      </c>
      <c r="Z75" s="139">
        <v>8</v>
      </c>
      <c r="AA75" s="135">
        <f t="shared" si="100"/>
        <v>2</v>
      </c>
      <c r="AB75" s="138">
        <v>46</v>
      </c>
      <c r="AC75" s="139">
        <v>46</v>
      </c>
      <c r="AD75" s="137">
        <f t="shared" si="101"/>
        <v>0</v>
      </c>
      <c r="AE75" s="138">
        <v>7</v>
      </c>
      <c r="AF75" s="139">
        <v>7</v>
      </c>
      <c r="AG75" s="137">
        <f t="shared" si="102"/>
        <v>0</v>
      </c>
      <c r="AH75" s="138">
        <v>3</v>
      </c>
      <c r="AI75" s="139">
        <v>3</v>
      </c>
      <c r="AJ75" s="137">
        <f t="shared" si="103"/>
        <v>0</v>
      </c>
      <c r="AK75" s="135">
        <v>9</v>
      </c>
      <c r="AL75" s="139">
        <v>6</v>
      </c>
      <c r="AM75" s="137">
        <f t="shared" si="104"/>
        <v>3</v>
      </c>
    </row>
    <row r="76" spans="1:39" ht="18" customHeight="1">
      <c r="A76" s="74"/>
      <c r="B76" s="4"/>
      <c r="C76" s="17" t="s">
        <v>100</v>
      </c>
      <c r="D76" s="138">
        <v>52</v>
      </c>
      <c r="E76" s="139">
        <v>52</v>
      </c>
      <c r="F76" s="137">
        <f t="shared" si="94"/>
        <v>0</v>
      </c>
      <c r="G76" s="138">
        <v>50</v>
      </c>
      <c r="H76" s="139">
        <v>50</v>
      </c>
      <c r="I76" s="137">
        <f t="shared" si="95"/>
        <v>0</v>
      </c>
      <c r="J76" s="138">
        <v>2</v>
      </c>
      <c r="K76" s="139">
        <v>2</v>
      </c>
      <c r="L76" s="137">
        <f t="shared" si="96"/>
        <v>0</v>
      </c>
      <c r="M76" s="138">
        <v>13</v>
      </c>
      <c r="N76" s="139">
        <v>13</v>
      </c>
      <c r="O76" s="137">
        <f t="shared" si="97"/>
        <v>0</v>
      </c>
      <c r="P76" s="138">
        <v>20</v>
      </c>
      <c r="Q76" s="139">
        <v>20</v>
      </c>
      <c r="R76" s="137">
        <f t="shared" si="98"/>
        <v>0</v>
      </c>
      <c r="S76" s="74"/>
      <c r="T76" s="4"/>
      <c r="U76" s="17" t="s">
        <v>100</v>
      </c>
      <c r="V76" s="138">
        <v>5</v>
      </c>
      <c r="W76" s="139">
        <v>5</v>
      </c>
      <c r="X76" s="137">
        <f t="shared" si="99"/>
        <v>0</v>
      </c>
      <c r="Y76" s="138">
        <v>22</v>
      </c>
      <c r="Z76" s="139">
        <v>20</v>
      </c>
      <c r="AA76" s="135">
        <f t="shared" si="100"/>
        <v>2</v>
      </c>
      <c r="AB76" s="138">
        <v>2</v>
      </c>
      <c r="AC76" s="139">
        <v>2</v>
      </c>
      <c r="AD76" s="137">
        <f t="shared" si="101"/>
        <v>0</v>
      </c>
      <c r="AE76" s="138">
        <v>0</v>
      </c>
      <c r="AF76" s="139">
        <v>0</v>
      </c>
      <c r="AG76" s="137">
        <f t="shared" si="102"/>
        <v>0</v>
      </c>
      <c r="AH76" s="138">
        <v>0</v>
      </c>
      <c r="AI76" s="139">
        <v>0</v>
      </c>
      <c r="AJ76" s="137">
        <f t="shared" si="103"/>
        <v>0</v>
      </c>
      <c r="AK76" s="135">
        <v>11</v>
      </c>
      <c r="AL76" s="139">
        <v>11</v>
      </c>
      <c r="AM76" s="137">
        <f t="shared" si="104"/>
        <v>0</v>
      </c>
    </row>
    <row r="77" spans="1:39" ht="18" customHeight="1">
      <c r="A77" s="74"/>
      <c r="B77" s="4"/>
      <c r="C77" s="17" t="s">
        <v>138</v>
      </c>
      <c r="D77" s="138">
        <v>14</v>
      </c>
      <c r="E77" s="139">
        <v>6</v>
      </c>
      <c r="F77" s="137">
        <f t="shared" si="94"/>
        <v>8</v>
      </c>
      <c r="G77" s="138">
        <v>29</v>
      </c>
      <c r="H77" s="139">
        <v>29</v>
      </c>
      <c r="I77" s="137">
        <f t="shared" si="95"/>
        <v>0</v>
      </c>
      <c r="J77" s="138">
        <v>24</v>
      </c>
      <c r="K77" s="139">
        <v>24</v>
      </c>
      <c r="L77" s="137">
        <f t="shared" si="96"/>
        <v>0</v>
      </c>
      <c r="M77" s="138">
        <v>39</v>
      </c>
      <c r="N77" s="139">
        <v>39</v>
      </c>
      <c r="O77" s="137">
        <f t="shared" si="97"/>
        <v>0</v>
      </c>
      <c r="P77" s="138">
        <v>66</v>
      </c>
      <c r="Q77" s="139">
        <v>66</v>
      </c>
      <c r="R77" s="137">
        <f t="shared" si="98"/>
        <v>0</v>
      </c>
      <c r="S77" s="74"/>
      <c r="T77" s="4"/>
      <c r="U77" s="17" t="s">
        <v>138</v>
      </c>
      <c r="V77" s="138">
        <v>0</v>
      </c>
      <c r="W77" s="139">
        <v>0</v>
      </c>
      <c r="X77" s="137">
        <f t="shared" si="99"/>
        <v>0</v>
      </c>
      <c r="Y77" s="138">
        <v>21</v>
      </c>
      <c r="Z77" s="139">
        <v>21</v>
      </c>
      <c r="AA77" s="135">
        <f t="shared" si="100"/>
        <v>0</v>
      </c>
      <c r="AB77" s="138">
        <v>3</v>
      </c>
      <c r="AC77" s="139">
        <v>3</v>
      </c>
      <c r="AD77" s="137">
        <f t="shared" si="101"/>
        <v>0</v>
      </c>
      <c r="AE77" s="138">
        <v>49</v>
      </c>
      <c r="AF77" s="139">
        <v>49</v>
      </c>
      <c r="AG77" s="137">
        <f t="shared" si="102"/>
        <v>0</v>
      </c>
      <c r="AH77" s="138">
        <v>5</v>
      </c>
      <c r="AI77" s="139">
        <v>5</v>
      </c>
      <c r="AJ77" s="137">
        <f t="shared" si="103"/>
        <v>0</v>
      </c>
      <c r="AK77" s="135">
        <v>1</v>
      </c>
      <c r="AL77" s="139">
        <v>1</v>
      </c>
      <c r="AM77" s="137">
        <f t="shared" si="104"/>
        <v>0</v>
      </c>
    </row>
    <row r="78" spans="1:39" ht="18" customHeight="1">
      <c r="A78" s="74"/>
      <c r="B78" s="4"/>
      <c r="C78" s="17" t="s">
        <v>101</v>
      </c>
      <c r="D78" s="138">
        <v>101</v>
      </c>
      <c r="E78" s="139">
        <v>101</v>
      </c>
      <c r="F78" s="137">
        <f t="shared" si="94"/>
        <v>0</v>
      </c>
      <c r="G78" s="138">
        <v>137</v>
      </c>
      <c r="H78" s="139">
        <v>129</v>
      </c>
      <c r="I78" s="137">
        <f t="shared" si="95"/>
        <v>8</v>
      </c>
      <c r="J78" s="138">
        <v>56</v>
      </c>
      <c r="K78" s="139">
        <v>56</v>
      </c>
      <c r="L78" s="137">
        <f t="shared" si="96"/>
        <v>0</v>
      </c>
      <c r="M78" s="138">
        <v>248</v>
      </c>
      <c r="N78" s="139">
        <v>228</v>
      </c>
      <c r="O78" s="137">
        <f t="shared" si="97"/>
        <v>20</v>
      </c>
      <c r="P78" s="138">
        <v>96</v>
      </c>
      <c r="Q78" s="139">
        <v>96</v>
      </c>
      <c r="R78" s="137">
        <f t="shared" si="98"/>
        <v>0</v>
      </c>
      <c r="S78" s="74"/>
      <c r="T78" s="4"/>
      <c r="U78" s="17" t="s">
        <v>101</v>
      </c>
      <c r="V78" s="138">
        <v>92</v>
      </c>
      <c r="W78" s="139">
        <v>92</v>
      </c>
      <c r="X78" s="137">
        <f t="shared" si="99"/>
        <v>0</v>
      </c>
      <c r="Y78" s="138">
        <v>75</v>
      </c>
      <c r="Z78" s="139">
        <v>73</v>
      </c>
      <c r="AA78" s="135">
        <f t="shared" si="100"/>
        <v>2</v>
      </c>
      <c r="AB78" s="138">
        <v>107</v>
      </c>
      <c r="AC78" s="139">
        <v>107</v>
      </c>
      <c r="AD78" s="137">
        <f t="shared" si="101"/>
        <v>0</v>
      </c>
      <c r="AE78" s="138">
        <v>70</v>
      </c>
      <c r="AF78" s="139">
        <v>66</v>
      </c>
      <c r="AG78" s="137">
        <f t="shared" si="102"/>
        <v>4</v>
      </c>
      <c r="AH78" s="138">
        <v>6</v>
      </c>
      <c r="AI78" s="139">
        <v>6</v>
      </c>
      <c r="AJ78" s="137">
        <f t="shared" si="103"/>
        <v>0</v>
      </c>
      <c r="AK78" s="135">
        <v>60</v>
      </c>
      <c r="AL78" s="139">
        <v>59</v>
      </c>
      <c r="AM78" s="137">
        <f t="shared" si="104"/>
        <v>1</v>
      </c>
    </row>
    <row r="79" spans="1:39" ht="18" customHeight="1">
      <c r="A79" s="74"/>
      <c r="B79" s="4"/>
      <c r="C79" s="17" t="s">
        <v>140</v>
      </c>
      <c r="D79" s="138">
        <v>164</v>
      </c>
      <c r="E79" s="139">
        <v>161</v>
      </c>
      <c r="F79" s="137">
        <f t="shared" si="94"/>
        <v>3</v>
      </c>
      <c r="G79" s="138">
        <v>242</v>
      </c>
      <c r="H79" s="139">
        <v>239</v>
      </c>
      <c r="I79" s="137">
        <f t="shared" si="95"/>
        <v>3</v>
      </c>
      <c r="J79" s="138">
        <v>141</v>
      </c>
      <c r="K79" s="139">
        <v>141</v>
      </c>
      <c r="L79" s="137">
        <f t="shared" si="96"/>
        <v>0</v>
      </c>
      <c r="M79" s="138">
        <v>188</v>
      </c>
      <c r="N79" s="139">
        <v>185</v>
      </c>
      <c r="O79" s="137">
        <f t="shared" si="97"/>
        <v>3</v>
      </c>
      <c r="P79" s="138">
        <v>219</v>
      </c>
      <c r="Q79" s="139">
        <v>219</v>
      </c>
      <c r="R79" s="137">
        <f t="shared" si="98"/>
        <v>0</v>
      </c>
      <c r="S79" s="74"/>
      <c r="T79" s="4"/>
      <c r="U79" s="17" t="s">
        <v>140</v>
      </c>
      <c r="V79" s="138">
        <v>126</v>
      </c>
      <c r="W79" s="139">
        <v>125</v>
      </c>
      <c r="X79" s="137">
        <f t="shared" si="99"/>
        <v>1</v>
      </c>
      <c r="Y79" s="138">
        <v>90</v>
      </c>
      <c r="Z79" s="139">
        <v>90</v>
      </c>
      <c r="AA79" s="135">
        <f t="shared" si="100"/>
        <v>0</v>
      </c>
      <c r="AB79" s="138">
        <v>76</v>
      </c>
      <c r="AC79" s="139">
        <v>76</v>
      </c>
      <c r="AD79" s="137">
        <f t="shared" si="101"/>
        <v>0</v>
      </c>
      <c r="AE79" s="138">
        <v>170</v>
      </c>
      <c r="AF79" s="139">
        <v>170</v>
      </c>
      <c r="AG79" s="137">
        <f t="shared" si="102"/>
        <v>0</v>
      </c>
      <c r="AH79" s="138">
        <v>71</v>
      </c>
      <c r="AI79" s="139">
        <v>59</v>
      </c>
      <c r="AJ79" s="137">
        <f t="shared" si="103"/>
        <v>12</v>
      </c>
      <c r="AK79" s="135">
        <v>9</v>
      </c>
      <c r="AL79" s="139">
        <v>9</v>
      </c>
      <c r="AM79" s="137">
        <f t="shared" si="104"/>
        <v>0</v>
      </c>
    </row>
    <row r="80" spans="1:39" ht="18" customHeight="1">
      <c r="A80" s="74"/>
      <c r="B80" s="4"/>
      <c r="C80" s="17" t="s">
        <v>102</v>
      </c>
      <c r="D80" s="138">
        <v>675</v>
      </c>
      <c r="E80" s="139">
        <v>675</v>
      </c>
      <c r="F80" s="137">
        <f t="shared" si="94"/>
        <v>0</v>
      </c>
      <c r="G80" s="138">
        <v>497</v>
      </c>
      <c r="H80" s="139">
        <v>471</v>
      </c>
      <c r="I80" s="137">
        <f t="shared" si="95"/>
        <v>26</v>
      </c>
      <c r="J80" s="138">
        <v>27</v>
      </c>
      <c r="K80" s="139">
        <v>22</v>
      </c>
      <c r="L80" s="137">
        <f t="shared" si="96"/>
        <v>5</v>
      </c>
      <c r="M80" s="138">
        <v>249</v>
      </c>
      <c r="N80" s="139">
        <v>157</v>
      </c>
      <c r="O80" s="137">
        <f t="shared" si="97"/>
        <v>92</v>
      </c>
      <c r="P80" s="138">
        <v>108</v>
      </c>
      <c r="Q80" s="139">
        <v>108</v>
      </c>
      <c r="R80" s="137">
        <f t="shared" si="98"/>
        <v>0</v>
      </c>
      <c r="S80" s="74"/>
      <c r="T80" s="4"/>
      <c r="U80" s="17" t="s">
        <v>102</v>
      </c>
      <c r="V80" s="138">
        <v>461</v>
      </c>
      <c r="W80" s="139">
        <v>458</v>
      </c>
      <c r="X80" s="137">
        <f t="shared" si="99"/>
        <v>3</v>
      </c>
      <c r="Y80" s="138">
        <v>59</v>
      </c>
      <c r="Z80" s="139">
        <v>59</v>
      </c>
      <c r="AA80" s="135">
        <f t="shared" si="100"/>
        <v>0</v>
      </c>
      <c r="AB80" s="138">
        <v>53</v>
      </c>
      <c r="AC80" s="139">
        <v>47</v>
      </c>
      <c r="AD80" s="137">
        <f t="shared" si="101"/>
        <v>6</v>
      </c>
      <c r="AE80" s="138">
        <v>7</v>
      </c>
      <c r="AF80" s="139">
        <v>7</v>
      </c>
      <c r="AG80" s="137">
        <f t="shared" si="102"/>
        <v>0</v>
      </c>
      <c r="AH80" s="138">
        <v>36</v>
      </c>
      <c r="AI80" s="139">
        <v>36</v>
      </c>
      <c r="AJ80" s="137">
        <f t="shared" si="103"/>
        <v>0</v>
      </c>
      <c r="AK80" s="135">
        <v>26</v>
      </c>
      <c r="AL80" s="139">
        <v>26</v>
      </c>
      <c r="AM80" s="137">
        <f t="shared" si="104"/>
        <v>0</v>
      </c>
    </row>
    <row r="81" spans="1:39" ht="18" customHeight="1">
      <c r="A81" s="74"/>
      <c r="B81" s="4"/>
      <c r="C81" s="17" t="s">
        <v>142</v>
      </c>
      <c r="D81" s="138">
        <v>521</v>
      </c>
      <c r="E81" s="139">
        <v>393</v>
      </c>
      <c r="F81" s="137">
        <f t="shared" si="94"/>
        <v>128</v>
      </c>
      <c r="G81" s="138">
        <v>500</v>
      </c>
      <c r="H81" s="139">
        <v>492</v>
      </c>
      <c r="I81" s="137">
        <f t="shared" si="95"/>
        <v>8</v>
      </c>
      <c r="J81" s="138">
        <v>69</v>
      </c>
      <c r="K81" s="139">
        <v>67</v>
      </c>
      <c r="L81" s="137">
        <f t="shared" si="96"/>
        <v>2</v>
      </c>
      <c r="M81" s="138">
        <v>352</v>
      </c>
      <c r="N81" s="139">
        <v>271</v>
      </c>
      <c r="O81" s="137">
        <f t="shared" si="97"/>
        <v>81</v>
      </c>
      <c r="P81" s="138">
        <v>80</v>
      </c>
      <c r="Q81" s="139">
        <v>80</v>
      </c>
      <c r="R81" s="137">
        <f t="shared" si="98"/>
        <v>0</v>
      </c>
      <c r="S81" s="74"/>
      <c r="T81" s="4"/>
      <c r="U81" s="17" t="s">
        <v>142</v>
      </c>
      <c r="V81" s="138">
        <v>234</v>
      </c>
      <c r="W81" s="139">
        <v>232</v>
      </c>
      <c r="X81" s="137">
        <f t="shared" si="99"/>
        <v>2</v>
      </c>
      <c r="Y81" s="138">
        <v>152</v>
      </c>
      <c r="Z81" s="139">
        <v>142</v>
      </c>
      <c r="AA81" s="135">
        <f t="shared" si="100"/>
        <v>10</v>
      </c>
      <c r="AB81" s="138">
        <v>50</v>
      </c>
      <c r="AC81" s="139">
        <v>50</v>
      </c>
      <c r="AD81" s="137">
        <f t="shared" si="101"/>
        <v>0</v>
      </c>
      <c r="AE81" s="138">
        <v>64</v>
      </c>
      <c r="AF81" s="139">
        <v>64</v>
      </c>
      <c r="AG81" s="137">
        <f t="shared" si="102"/>
        <v>0</v>
      </c>
      <c r="AH81" s="138">
        <v>5</v>
      </c>
      <c r="AI81" s="139">
        <v>5</v>
      </c>
      <c r="AJ81" s="137">
        <f t="shared" si="103"/>
        <v>0</v>
      </c>
      <c r="AK81" s="135">
        <v>42</v>
      </c>
      <c r="AL81" s="139">
        <v>34</v>
      </c>
      <c r="AM81" s="137">
        <f t="shared" si="104"/>
        <v>8</v>
      </c>
    </row>
    <row r="82" spans="1:39" ht="18" customHeight="1">
      <c r="A82" s="74"/>
      <c r="B82" s="4"/>
      <c r="C82" s="17" t="s">
        <v>143</v>
      </c>
      <c r="D82" s="138">
        <v>181</v>
      </c>
      <c r="E82" s="139">
        <v>175</v>
      </c>
      <c r="F82" s="137">
        <f t="shared" si="94"/>
        <v>6</v>
      </c>
      <c r="G82" s="138">
        <v>268</v>
      </c>
      <c r="H82" s="139">
        <v>200</v>
      </c>
      <c r="I82" s="137">
        <f t="shared" si="95"/>
        <v>68</v>
      </c>
      <c r="J82" s="138">
        <v>103</v>
      </c>
      <c r="K82" s="139">
        <v>100</v>
      </c>
      <c r="L82" s="137">
        <f t="shared" si="96"/>
        <v>3</v>
      </c>
      <c r="M82" s="138">
        <v>510</v>
      </c>
      <c r="N82" s="139">
        <v>507</v>
      </c>
      <c r="O82" s="137">
        <f t="shared" si="97"/>
        <v>3</v>
      </c>
      <c r="P82" s="138">
        <v>167</v>
      </c>
      <c r="Q82" s="139">
        <v>165</v>
      </c>
      <c r="R82" s="137">
        <f t="shared" si="98"/>
        <v>2</v>
      </c>
      <c r="S82" s="74"/>
      <c r="T82" s="4"/>
      <c r="U82" s="17" t="s">
        <v>143</v>
      </c>
      <c r="V82" s="138">
        <v>158</v>
      </c>
      <c r="W82" s="139">
        <v>137</v>
      </c>
      <c r="X82" s="137">
        <f t="shared" si="99"/>
        <v>21</v>
      </c>
      <c r="Y82" s="138">
        <v>608</v>
      </c>
      <c r="Z82" s="139">
        <v>523</v>
      </c>
      <c r="AA82" s="135">
        <f t="shared" si="100"/>
        <v>85</v>
      </c>
      <c r="AB82" s="138">
        <v>126</v>
      </c>
      <c r="AC82" s="139">
        <v>97</v>
      </c>
      <c r="AD82" s="137">
        <f t="shared" si="101"/>
        <v>29</v>
      </c>
      <c r="AE82" s="138">
        <v>35</v>
      </c>
      <c r="AF82" s="139">
        <v>25</v>
      </c>
      <c r="AG82" s="137">
        <f t="shared" si="102"/>
        <v>10</v>
      </c>
      <c r="AH82" s="138">
        <v>40</v>
      </c>
      <c r="AI82" s="139">
        <v>40</v>
      </c>
      <c r="AJ82" s="137">
        <f t="shared" si="103"/>
        <v>0</v>
      </c>
      <c r="AK82" s="135">
        <v>5</v>
      </c>
      <c r="AL82" s="139">
        <v>5</v>
      </c>
      <c r="AM82" s="137">
        <f t="shared" si="104"/>
        <v>0</v>
      </c>
    </row>
    <row r="83" spans="1:39" ht="18" customHeight="1">
      <c r="A83" s="74"/>
      <c r="B83" s="4"/>
      <c r="C83" s="17" t="s">
        <v>103</v>
      </c>
      <c r="D83" s="138">
        <v>212</v>
      </c>
      <c r="E83" s="139">
        <v>172</v>
      </c>
      <c r="F83" s="137">
        <f t="shared" si="94"/>
        <v>40</v>
      </c>
      <c r="G83" s="138">
        <v>58</v>
      </c>
      <c r="H83" s="139">
        <v>57</v>
      </c>
      <c r="I83" s="137">
        <f t="shared" si="95"/>
        <v>1</v>
      </c>
      <c r="J83" s="138">
        <v>0</v>
      </c>
      <c r="K83" s="139">
        <v>0</v>
      </c>
      <c r="L83" s="137">
        <f t="shared" si="96"/>
        <v>0</v>
      </c>
      <c r="M83" s="138">
        <v>44</v>
      </c>
      <c r="N83" s="139">
        <v>40</v>
      </c>
      <c r="O83" s="137">
        <f t="shared" si="97"/>
        <v>4</v>
      </c>
      <c r="P83" s="138">
        <v>111</v>
      </c>
      <c r="Q83" s="139">
        <v>111</v>
      </c>
      <c r="R83" s="137">
        <f t="shared" si="98"/>
        <v>0</v>
      </c>
      <c r="S83" s="74"/>
      <c r="T83" s="4"/>
      <c r="U83" s="17" t="s">
        <v>103</v>
      </c>
      <c r="V83" s="138">
        <v>185</v>
      </c>
      <c r="W83" s="139">
        <v>159</v>
      </c>
      <c r="X83" s="137">
        <f t="shared" si="99"/>
        <v>26</v>
      </c>
      <c r="Y83" s="138">
        <v>82</v>
      </c>
      <c r="Z83" s="139">
        <v>82</v>
      </c>
      <c r="AA83" s="135">
        <f t="shared" si="100"/>
        <v>0</v>
      </c>
      <c r="AB83" s="138">
        <v>147</v>
      </c>
      <c r="AC83" s="139">
        <v>140</v>
      </c>
      <c r="AD83" s="137">
        <f t="shared" si="101"/>
        <v>7</v>
      </c>
      <c r="AE83" s="138">
        <v>1</v>
      </c>
      <c r="AF83" s="139">
        <v>1</v>
      </c>
      <c r="AG83" s="137">
        <f t="shared" si="102"/>
        <v>0</v>
      </c>
      <c r="AH83" s="138">
        <v>64</v>
      </c>
      <c r="AI83" s="139">
        <v>41</v>
      </c>
      <c r="AJ83" s="137">
        <f t="shared" si="103"/>
        <v>23</v>
      </c>
      <c r="AK83" s="135">
        <v>3</v>
      </c>
      <c r="AL83" s="139">
        <v>3</v>
      </c>
      <c r="AM83" s="137">
        <f t="shared" si="104"/>
        <v>0</v>
      </c>
    </row>
    <row r="84" spans="1:39" ht="18" customHeight="1">
      <c r="A84" s="74"/>
      <c r="B84" s="4"/>
      <c r="C84" s="17" t="s">
        <v>104</v>
      </c>
      <c r="D84" s="138">
        <v>41</v>
      </c>
      <c r="E84" s="139">
        <v>41</v>
      </c>
      <c r="F84" s="137">
        <f t="shared" si="94"/>
        <v>0</v>
      </c>
      <c r="G84" s="138">
        <v>18</v>
      </c>
      <c r="H84" s="139">
        <v>18</v>
      </c>
      <c r="I84" s="137">
        <f t="shared" si="95"/>
        <v>0</v>
      </c>
      <c r="J84" s="138">
        <v>263</v>
      </c>
      <c r="K84" s="139">
        <v>260</v>
      </c>
      <c r="L84" s="137">
        <f t="shared" si="96"/>
        <v>3</v>
      </c>
      <c r="M84" s="138">
        <v>149</v>
      </c>
      <c r="N84" s="139">
        <v>149</v>
      </c>
      <c r="O84" s="137">
        <f t="shared" si="97"/>
        <v>0</v>
      </c>
      <c r="P84" s="138">
        <v>141</v>
      </c>
      <c r="Q84" s="139">
        <v>141</v>
      </c>
      <c r="R84" s="137">
        <f t="shared" si="98"/>
        <v>0</v>
      </c>
      <c r="S84" s="74"/>
      <c r="T84" s="4"/>
      <c r="U84" s="17" t="s">
        <v>104</v>
      </c>
      <c r="V84" s="138">
        <v>19</v>
      </c>
      <c r="W84" s="139">
        <v>18</v>
      </c>
      <c r="X84" s="137">
        <f t="shared" si="99"/>
        <v>1</v>
      </c>
      <c r="Y84" s="138">
        <v>16</v>
      </c>
      <c r="Z84" s="139">
        <v>16</v>
      </c>
      <c r="AA84" s="135">
        <f t="shared" si="100"/>
        <v>0</v>
      </c>
      <c r="AB84" s="138">
        <v>17</v>
      </c>
      <c r="AC84" s="139">
        <v>15</v>
      </c>
      <c r="AD84" s="137">
        <f t="shared" si="101"/>
        <v>2</v>
      </c>
      <c r="AE84" s="138">
        <v>41</v>
      </c>
      <c r="AF84" s="139">
        <v>41</v>
      </c>
      <c r="AG84" s="137">
        <f t="shared" si="102"/>
        <v>0</v>
      </c>
      <c r="AH84" s="138">
        <v>24</v>
      </c>
      <c r="AI84" s="139">
        <v>20</v>
      </c>
      <c r="AJ84" s="137">
        <f t="shared" si="103"/>
        <v>4</v>
      </c>
      <c r="AK84" s="135">
        <v>0</v>
      </c>
      <c r="AL84" s="139">
        <v>0</v>
      </c>
      <c r="AM84" s="137">
        <f t="shared" si="104"/>
        <v>0</v>
      </c>
    </row>
    <row r="85" spans="1:39" ht="18" customHeight="1">
      <c r="A85" s="74"/>
      <c r="B85" s="95"/>
      <c r="C85" s="92" t="s">
        <v>105</v>
      </c>
      <c r="D85" s="140">
        <v>18</v>
      </c>
      <c r="E85" s="141">
        <v>18</v>
      </c>
      <c r="F85" s="148">
        <f t="shared" si="94"/>
        <v>0</v>
      </c>
      <c r="G85" s="140">
        <v>31</v>
      </c>
      <c r="H85" s="141">
        <v>31</v>
      </c>
      <c r="I85" s="148">
        <f t="shared" si="95"/>
        <v>0</v>
      </c>
      <c r="J85" s="140">
        <v>62</v>
      </c>
      <c r="K85" s="141">
        <v>56</v>
      </c>
      <c r="L85" s="148">
        <f t="shared" si="96"/>
        <v>6</v>
      </c>
      <c r="M85" s="140">
        <v>135</v>
      </c>
      <c r="N85" s="141">
        <v>118</v>
      </c>
      <c r="O85" s="148">
        <f t="shared" si="97"/>
        <v>17</v>
      </c>
      <c r="P85" s="140">
        <v>21</v>
      </c>
      <c r="Q85" s="141">
        <v>21</v>
      </c>
      <c r="R85" s="151">
        <f t="shared" si="98"/>
        <v>0</v>
      </c>
      <c r="S85" s="74"/>
      <c r="T85" s="95"/>
      <c r="U85" s="92" t="s">
        <v>105</v>
      </c>
      <c r="V85" s="140">
        <v>31</v>
      </c>
      <c r="W85" s="141">
        <v>31</v>
      </c>
      <c r="X85" s="148">
        <f t="shared" si="99"/>
        <v>0</v>
      </c>
      <c r="Y85" s="140">
        <v>41</v>
      </c>
      <c r="Z85" s="141">
        <v>41</v>
      </c>
      <c r="AA85" s="144">
        <f t="shared" si="100"/>
        <v>0</v>
      </c>
      <c r="AB85" s="140">
        <v>48</v>
      </c>
      <c r="AC85" s="141">
        <v>48</v>
      </c>
      <c r="AD85" s="148">
        <f t="shared" si="101"/>
        <v>0</v>
      </c>
      <c r="AE85" s="140">
        <v>4</v>
      </c>
      <c r="AF85" s="141">
        <v>4</v>
      </c>
      <c r="AG85" s="148">
        <f t="shared" si="102"/>
        <v>0</v>
      </c>
      <c r="AH85" s="140">
        <v>6</v>
      </c>
      <c r="AI85" s="141">
        <v>2</v>
      </c>
      <c r="AJ85" s="148">
        <f t="shared" si="103"/>
        <v>4</v>
      </c>
      <c r="AK85" s="144">
        <v>0</v>
      </c>
      <c r="AL85" s="141">
        <v>0</v>
      </c>
      <c r="AM85" s="148">
        <f t="shared" si="104"/>
        <v>0</v>
      </c>
    </row>
    <row r="86" spans="1:39" ht="18" customHeight="1">
      <c r="A86" s="74" t="s">
        <v>22</v>
      </c>
      <c r="B86" s="265" t="s">
        <v>4</v>
      </c>
      <c r="C86" s="266"/>
      <c r="D86" s="138">
        <v>8</v>
      </c>
      <c r="E86" s="139">
        <v>2</v>
      </c>
      <c r="F86" s="137">
        <f t="shared" si="94"/>
        <v>6</v>
      </c>
      <c r="G86" s="138">
        <v>7</v>
      </c>
      <c r="H86" s="139">
        <v>2</v>
      </c>
      <c r="I86" s="137">
        <f t="shared" si="95"/>
        <v>5</v>
      </c>
      <c r="J86" s="138">
        <v>44</v>
      </c>
      <c r="K86" s="139">
        <v>38</v>
      </c>
      <c r="L86" s="137">
        <f t="shared" si="96"/>
        <v>6</v>
      </c>
      <c r="M86" s="138">
        <v>8</v>
      </c>
      <c r="N86" s="139">
        <v>3</v>
      </c>
      <c r="O86" s="137">
        <f t="shared" si="97"/>
        <v>5</v>
      </c>
      <c r="P86" s="138">
        <v>13</v>
      </c>
      <c r="Q86" s="139">
        <v>12</v>
      </c>
      <c r="R86" s="137">
        <f t="shared" si="98"/>
        <v>1</v>
      </c>
      <c r="S86" s="74" t="s">
        <v>22</v>
      </c>
      <c r="T86" s="265" t="s">
        <v>4</v>
      </c>
      <c r="U86" s="266"/>
      <c r="V86" s="138">
        <v>8</v>
      </c>
      <c r="W86" s="139">
        <v>8</v>
      </c>
      <c r="X86" s="137">
        <f t="shared" si="99"/>
        <v>0</v>
      </c>
      <c r="Y86" s="138">
        <v>3</v>
      </c>
      <c r="Z86" s="139">
        <v>2</v>
      </c>
      <c r="AA86" s="135">
        <f t="shared" si="100"/>
        <v>1</v>
      </c>
      <c r="AB86" s="138">
        <v>3</v>
      </c>
      <c r="AC86" s="139">
        <v>3</v>
      </c>
      <c r="AD86" s="137">
        <f t="shared" si="101"/>
        <v>0</v>
      </c>
      <c r="AE86" s="138">
        <v>0</v>
      </c>
      <c r="AF86" s="139">
        <v>0</v>
      </c>
      <c r="AG86" s="137">
        <f t="shared" si="102"/>
        <v>0</v>
      </c>
      <c r="AH86" s="138">
        <v>1</v>
      </c>
      <c r="AI86" s="139">
        <v>1</v>
      </c>
      <c r="AJ86" s="137">
        <f t="shared" si="103"/>
        <v>0</v>
      </c>
      <c r="AK86" s="135">
        <v>4</v>
      </c>
      <c r="AL86" s="139">
        <v>4</v>
      </c>
      <c r="AM86" s="137">
        <f t="shared" si="104"/>
        <v>0</v>
      </c>
    </row>
    <row r="87" spans="1:39" ht="18" customHeight="1">
      <c r="A87" s="74"/>
      <c r="B87" s="265" t="s">
        <v>106</v>
      </c>
      <c r="C87" s="266"/>
      <c r="D87" s="138">
        <v>772</v>
      </c>
      <c r="E87" s="139">
        <v>770</v>
      </c>
      <c r="F87" s="137">
        <f t="shared" si="94"/>
        <v>2</v>
      </c>
      <c r="G87" s="138">
        <v>618</v>
      </c>
      <c r="H87" s="139">
        <v>559</v>
      </c>
      <c r="I87" s="137">
        <f t="shared" si="95"/>
        <v>59</v>
      </c>
      <c r="J87" s="138">
        <v>136</v>
      </c>
      <c r="K87" s="139">
        <v>132</v>
      </c>
      <c r="L87" s="137">
        <f t="shared" si="96"/>
        <v>4</v>
      </c>
      <c r="M87" s="138">
        <v>503</v>
      </c>
      <c r="N87" s="139">
        <v>476</v>
      </c>
      <c r="O87" s="137">
        <f t="shared" si="97"/>
        <v>27</v>
      </c>
      <c r="P87" s="138">
        <v>112</v>
      </c>
      <c r="Q87" s="139">
        <v>83</v>
      </c>
      <c r="R87" s="137">
        <f t="shared" si="98"/>
        <v>29</v>
      </c>
      <c r="S87" s="74"/>
      <c r="T87" s="265" t="s">
        <v>106</v>
      </c>
      <c r="U87" s="266"/>
      <c r="V87" s="138">
        <v>267</v>
      </c>
      <c r="W87" s="139">
        <v>264</v>
      </c>
      <c r="X87" s="137">
        <f t="shared" si="99"/>
        <v>3</v>
      </c>
      <c r="Y87" s="138">
        <v>33</v>
      </c>
      <c r="Z87" s="139">
        <v>33</v>
      </c>
      <c r="AA87" s="135">
        <f t="shared" si="100"/>
        <v>0</v>
      </c>
      <c r="AB87" s="138">
        <v>0</v>
      </c>
      <c r="AC87" s="139">
        <v>0</v>
      </c>
      <c r="AD87" s="137">
        <f t="shared" si="101"/>
        <v>0</v>
      </c>
      <c r="AE87" s="138">
        <v>5</v>
      </c>
      <c r="AF87" s="139">
        <v>5</v>
      </c>
      <c r="AG87" s="137">
        <f t="shared" si="102"/>
        <v>0</v>
      </c>
      <c r="AH87" s="138">
        <v>18</v>
      </c>
      <c r="AI87" s="139">
        <v>18</v>
      </c>
      <c r="AJ87" s="137">
        <f t="shared" si="103"/>
        <v>0</v>
      </c>
      <c r="AK87" s="135">
        <v>20</v>
      </c>
      <c r="AL87" s="139">
        <v>20</v>
      </c>
      <c r="AM87" s="137">
        <f t="shared" si="104"/>
        <v>0</v>
      </c>
    </row>
    <row r="88" spans="1:39" ht="18" customHeight="1">
      <c r="A88" s="74"/>
      <c r="B88" s="265" t="s">
        <v>107</v>
      </c>
      <c r="C88" s="266"/>
      <c r="D88" s="138">
        <v>1058</v>
      </c>
      <c r="E88" s="139">
        <v>1046</v>
      </c>
      <c r="F88" s="137">
        <f t="shared" si="94"/>
        <v>12</v>
      </c>
      <c r="G88" s="138">
        <v>983</v>
      </c>
      <c r="H88" s="139">
        <v>973</v>
      </c>
      <c r="I88" s="137">
        <f t="shared" si="95"/>
        <v>10</v>
      </c>
      <c r="J88" s="138">
        <v>481</v>
      </c>
      <c r="K88" s="139">
        <v>431</v>
      </c>
      <c r="L88" s="137">
        <f t="shared" si="96"/>
        <v>50</v>
      </c>
      <c r="M88" s="138">
        <v>1150</v>
      </c>
      <c r="N88" s="139">
        <v>1119</v>
      </c>
      <c r="O88" s="137">
        <f t="shared" si="97"/>
        <v>31</v>
      </c>
      <c r="P88" s="138">
        <v>551</v>
      </c>
      <c r="Q88" s="139">
        <v>535</v>
      </c>
      <c r="R88" s="137">
        <f t="shared" si="98"/>
        <v>16</v>
      </c>
      <c r="S88" s="74"/>
      <c r="T88" s="265" t="s">
        <v>107</v>
      </c>
      <c r="U88" s="266"/>
      <c r="V88" s="138">
        <v>439</v>
      </c>
      <c r="W88" s="139">
        <v>415</v>
      </c>
      <c r="X88" s="137">
        <f t="shared" si="99"/>
        <v>24</v>
      </c>
      <c r="Y88" s="138">
        <v>272</v>
      </c>
      <c r="Z88" s="139">
        <v>270</v>
      </c>
      <c r="AA88" s="135">
        <f t="shared" si="100"/>
        <v>2</v>
      </c>
      <c r="AB88" s="138">
        <v>632</v>
      </c>
      <c r="AC88" s="139">
        <v>620</v>
      </c>
      <c r="AD88" s="137">
        <f t="shared" si="101"/>
        <v>12</v>
      </c>
      <c r="AE88" s="138">
        <v>122</v>
      </c>
      <c r="AF88" s="139">
        <v>113</v>
      </c>
      <c r="AG88" s="137">
        <f t="shared" si="102"/>
        <v>9</v>
      </c>
      <c r="AH88" s="138">
        <v>81</v>
      </c>
      <c r="AI88" s="139">
        <v>81</v>
      </c>
      <c r="AJ88" s="137">
        <f t="shared" si="103"/>
        <v>0</v>
      </c>
      <c r="AK88" s="135">
        <v>126</v>
      </c>
      <c r="AL88" s="139">
        <v>126</v>
      </c>
      <c r="AM88" s="137">
        <f t="shared" si="104"/>
        <v>0</v>
      </c>
    </row>
    <row r="89" spans="1:39" ht="18" customHeight="1">
      <c r="A89" s="74"/>
      <c r="B89" s="265" t="s">
        <v>108</v>
      </c>
      <c r="C89" s="266"/>
      <c r="D89" s="138">
        <v>2050</v>
      </c>
      <c r="E89" s="139">
        <v>1826</v>
      </c>
      <c r="F89" s="137">
        <f t="shared" si="94"/>
        <v>224</v>
      </c>
      <c r="G89" s="138">
        <v>1438</v>
      </c>
      <c r="H89" s="139">
        <v>1416</v>
      </c>
      <c r="I89" s="137">
        <f t="shared" si="95"/>
        <v>22</v>
      </c>
      <c r="J89" s="138">
        <v>820</v>
      </c>
      <c r="K89" s="139">
        <v>771</v>
      </c>
      <c r="L89" s="137">
        <f t="shared" si="96"/>
        <v>49</v>
      </c>
      <c r="M89" s="138">
        <v>4113</v>
      </c>
      <c r="N89" s="139">
        <v>3643</v>
      </c>
      <c r="O89" s="137">
        <f t="shared" si="97"/>
        <v>470</v>
      </c>
      <c r="P89" s="138">
        <v>291</v>
      </c>
      <c r="Q89" s="139">
        <v>288</v>
      </c>
      <c r="R89" s="137">
        <f t="shared" si="98"/>
        <v>3</v>
      </c>
      <c r="S89" s="74"/>
      <c r="T89" s="265" t="s">
        <v>108</v>
      </c>
      <c r="U89" s="266"/>
      <c r="V89" s="138">
        <v>448</v>
      </c>
      <c r="W89" s="139">
        <v>437</v>
      </c>
      <c r="X89" s="137">
        <f t="shared" si="99"/>
        <v>11</v>
      </c>
      <c r="Y89" s="138">
        <v>457</v>
      </c>
      <c r="Z89" s="139">
        <v>436</v>
      </c>
      <c r="AA89" s="135">
        <f t="shared" si="100"/>
        <v>21</v>
      </c>
      <c r="AB89" s="138">
        <v>177</v>
      </c>
      <c r="AC89" s="139">
        <v>176</v>
      </c>
      <c r="AD89" s="137">
        <f t="shared" si="101"/>
        <v>1</v>
      </c>
      <c r="AE89" s="138">
        <v>190</v>
      </c>
      <c r="AF89" s="139">
        <v>163</v>
      </c>
      <c r="AG89" s="137">
        <f t="shared" si="102"/>
        <v>27</v>
      </c>
      <c r="AH89" s="138">
        <v>145</v>
      </c>
      <c r="AI89" s="139">
        <v>138</v>
      </c>
      <c r="AJ89" s="137">
        <f t="shared" si="103"/>
        <v>7</v>
      </c>
      <c r="AK89" s="135">
        <v>151</v>
      </c>
      <c r="AL89" s="139">
        <v>151</v>
      </c>
      <c r="AM89" s="137">
        <f t="shared" si="104"/>
        <v>0</v>
      </c>
    </row>
    <row r="90" spans="1:39" ht="18" customHeight="1">
      <c r="A90" s="74"/>
      <c r="B90" s="265" t="s">
        <v>109</v>
      </c>
      <c r="C90" s="266"/>
      <c r="D90" s="138">
        <v>381</v>
      </c>
      <c r="E90" s="139">
        <v>352</v>
      </c>
      <c r="F90" s="137">
        <f t="shared" si="94"/>
        <v>29</v>
      </c>
      <c r="G90" s="138">
        <v>164</v>
      </c>
      <c r="H90" s="139">
        <v>156</v>
      </c>
      <c r="I90" s="137">
        <f t="shared" si="95"/>
        <v>8</v>
      </c>
      <c r="J90" s="138">
        <v>199</v>
      </c>
      <c r="K90" s="139">
        <v>178</v>
      </c>
      <c r="L90" s="137">
        <f t="shared" si="96"/>
        <v>21</v>
      </c>
      <c r="M90" s="138">
        <v>325</v>
      </c>
      <c r="N90" s="139">
        <v>315</v>
      </c>
      <c r="O90" s="137">
        <f t="shared" si="97"/>
        <v>10</v>
      </c>
      <c r="P90" s="138">
        <v>40</v>
      </c>
      <c r="Q90" s="139">
        <v>40</v>
      </c>
      <c r="R90" s="137">
        <f t="shared" si="98"/>
        <v>0</v>
      </c>
      <c r="S90" s="74"/>
      <c r="T90" s="265" t="s">
        <v>109</v>
      </c>
      <c r="U90" s="266"/>
      <c r="V90" s="138">
        <v>157</v>
      </c>
      <c r="W90" s="139">
        <v>157</v>
      </c>
      <c r="X90" s="137">
        <f t="shared" si="99"/>
        <v>0</v>
      </c>
      <c r="Y90" s="138">
        <v>107</v>
      </c>
      <c r="Z90" s="139">
        <v>107</v>
      </c>
      <c r="AA90" s="135">
        <f t="shared" si="100"/>
        <v>0</v>
      </c>
      <c r="AB90" s="138">
        <v>30</v>
      </c>
      <c r="AC90" s="139">
        <v>29</v>
      </c>
      <c r="AD90" s="137">
        <f t="shared" si="101"/>
        <v>1</v>
      </c>
      <c r="AE90" s="138">
        <v>20</v>
      </c>
      <c r="AF90" s="139">
        <v>20</v>
      </c>
      <c r="AG90" s="137">
        <f t="shared" si="102"/>
        <v>0</v>
      </c>
      <c r="AH90" s="138">
        <v>5</v>
      </c>
      <c r="AI90" s="139">
        <v>4</v>
      </c>
      <c r="AJ90" s="137">
        <f t="shared" si="103"/>
        <v>1</v>
      </c>
      <c r="AK90" s="135">
        <v>431</v>
      </c>
      <c r="AL90" s="139">
        <v>21</v>
      </c>
      <c r="AM90" s="137">
        <f t="shared" si="104"/>
        <v>410</v>
      </c>
    </row>
    <row r="91" spans="1:39" ht="18" customHeight="1">
      <c r="A91" s="74"/>
      <c r="B91" s="265" t="s">
        <v>110</v>
      </c>
      <c r="C91" s="266"/>
      <c r="D91" s="138">
        <v>118</v>
      </c>
      <c r="E91" s="139">
        <v>113</v>
      </c>
      <c r="F91" s="137">
        <f t="shared" si="94"/>
        <v>5</v>
      </c>
      <c r="G91" s="138">
        <v>94</v>
      </c>
      <c r="H91" s="139">
        <v>94</v>
      </c>
      <c r="I91" s="137">
        <f t="shared" si="95"/>
        <v>0</v>
      </c>
      <c r="J91" s="138">
        <v>38</v>
      </c>
      <c r="K91" s="139">
        <v>37</v>
      </c>
      <c r="L91" s="137">
        <f t="shared" si="96"/>
        <v>1</v>
      </c>
      <c r="M91" s="138">
        <v>150</v>
      </c>
      <c r="N91" s="139">
        <v>138</v>
      </c>
      <c r="O91" s="137">
        <f t="shared" si="97"/>
        <v>12</v>
      </c>
      <c r="P91" s="138">
        <v>1</v>
      </c>
      <c r="Q91" s="139">
        <v>1</v>
      </c>
      <c r="R91" s="137">
        <f t="shared" si="98"/>
        <v>0</v>
      </c>
      <c r="S91" s="74"/>
      <c r="T91" s="265" t="s">
        <v>110</v>
      </c>
      <c r="U91" s="266"/>
      <c r="V91" s="138">
        <v>3</v>
      </c>
      <c r="W91" s="139">
        <v>3</v>
      </c>
      <c r="X91" s="137">
        <f t="shared" si="99"/>
        <v>0</v>
      </c>
      <c r="Y91" s="138">
        <v>26</v>
      </c>
      <c r="Z91" s="139">
        <v>24</v>
      </c>
      <c r="AA91" s="135">
        <f t="shared" si="100"/>
        <v>2</v>
      </c>
      <c r="AB91" s="138">
        <v>4</v>
      </c>
      <c r="AC91" s="139">
        <v>4</v>
      </c>
      <c r="AD91" s="137">
        <f t="shared" si="101"/>
        <v>0</v>
      </c>
      <c r="AE91" s="138">
        <v>5</v>
      </c>
      <c r="AF91" s="139">
        <v>5</v>
      </c>
      <c r="AG91" s="137">
        <f t="shared" si="102"/>
        <v>0</v>
      </c>
      <c r="AH91" s="138">
        <v>18</v>
      </c>
      <c r="AI91" s="139">
        <v>18</v>
      </c>
      <c r="AJ91" s="137">
        <f t="shared" si="103"/>
        <v>0</v>
      </c>
      <c r="AK91" s="135">
        <v>11</v>
      </c>
      <c r="AL91" s="139">
        <v>11</v>
      </c>
      <c r="AM91" s="137">
        <f t="shared" si="104"/>
        <v>0</v>
      </c>
    </row>
    <row r="92" spans="1:39" ht="18" customHeight="1">
      <c r="A92" s="74"/>
      <c r="B92" s="265" t="s">
        <v>111</v>
      </c>
      <c r="C92" s="274"/>
      <c r="D92" s="138">
        <v>623</v>
      </c>
      <c r="E92" s="139">
        <v>604</v>
      </c>
      <c r="F92" s="137">
        <f t="shared" si="94"/>
        <v>19</v>
      </c>
      <c r="G92" s="138">
        <v>335</v>
      </c>
      <c r="H92" s="139">
        <v>310</v>
      </c>
      <c r="I92" s="137">
        <f t="shared" si="95"/>
        <v>25</v>
      </c>
      <c r="J92" s="138">
        <v>906</v>
      </c>
      <c r="K92" s="139">
        <v>611</v>
      </c>
      <c r="L92" s="137">
        <f t="shared" si="96"/>
        <v>295</v>
      </c>
      <c r="M92" s="138">
        <v>722</v>
      </c>
      <c r="N92" s="139">
        <v>716</v>
      </c>
      <c r="O92" s="137">
        <f t="shared" si="97"/>
        <v>6</v>
      </c>
      <c r="P92" s="138">
        <v>92</v>
      </c>
      <c r="Q92" s="139">
        <v>92</v>
      </c>
      <c r="R92" s="137">
        <f t="shared" si="98"/>
        <v>0</v>
      </c>
      <c r="S92" s="74"/>
      <c r="T92" s="265" t="s">
        <v>111</v>
      </c>
      <c r="U92" s="274"/>
      <c r="V92" s="138">
        <v>125</v>
      </c>
      <c r="W92" s="139">
        <v>125</v>
      </c>
      <c r="X92" s="137">
        <f t="shared" si="99"/>
        <v>0</v>
      </c>
      <c r="Y92" s="138">
        <v>161</v>
      </c>
      <c r="Z92" s="139">
        <v>161</v>
      </c>
      <c r="AA92" s="135">
        <f t="shared" si="100"/>
        <v>0</v>
      </c>
      <c r="AB92" s="138">
        <v>62</v>
      </c>
      <c r="AC92" s="139">
        <v>57</v>
      </c>
      <c r="AD92" s="137">
        <f t="shared" si="101"/>
        <v>5</v>
      </c>
      <c r="AE92" s="138">
        <v>175</v>
      </c>
      <c r="AF92" s="139">
        <v>163</v>
      </c>
      <c r="AG92" s="137">
        <f t="shared" si="102"/>
        <v>12</v>
      </c>
      <c r="AH92" s="138">
        <v>67</v>
      </c>
      <c r="AI92" s="139">
        <v>67</v>
      </c>
      <c r="AJ92" s="137">
        <f t="shared" si="103"/>
        <v>0</v>
      </c>
      <c r="AK92" s="135">
        <v>83</v>
      </c>
      <c r="AL92" s="139">
        <v>79</v>
      </c>
      <c r="AM92" s="137">
        <f t="shared" si="104"/>
        <v>4</v>
      </c>
    </row>
    <row r="93" spans="1:39" ht="18" customHeight="1">
      <c r="A93" s="74"/>
      <c r="B93" s="265" t="s">
        <v>112</v>
      </c>
      <c r="C93" s="274"/>
      <c r="D93" s="138">
        <v>2592</v>
      </c>
      <c r="E93" s="139">
        <v>2470</v>
      </c>
      <c r="F93" s="137">
        <f t="shared" si="94"/>
        <v>122</v>
      </c>
      <c r="G93" s="138">
        <v>2047</v>
      </c>
      <c r="H93" s="139">
        <v>2002</v>
      </c>
      <c r="I93" s="137">
        <f t="shared" si="95"/>
        <v>45</v>
      </c>
      <c r="J93" s="138">
        <v>986</v>
      </c>
      <c r="K93" s="139">
        <v>946</v>
      </c>
      <c r="L93" s="137">
        <f t="shared" si="96"/>
        <v>40</v>
      </c>
      <c r="M93" s="138">
        <v>2118</v>
      </c>
      <c r="N93" s="139">
        <v>2095</v>
      </c>
      <c r="O93" s="137">
        <f t="shared" si="97"/>
        <v>23</v>
      </c>
      <c r="P93" s="138">
        <v>647</v>
      </c>
      <c r="Q93" s="139">
        <v>605</v>
      </c>
      <c r="R93" s="137">
        <f t="shared" si="98"/>
        <v>42</v>
      </c>
      <c r="S93" s="74"/>
      <c r="T93" s="265" t="s">
        <v>112</v>
      </c>
      <c r="U93" s="274"/>
      <c r="V93" s="138">
        <v>508</v>
      </c>
      <c r="W93" s="139">
        <v>498</v>
      </c>
      <c r="X93" s="137">
        <f t="shared" si="99"/>
        <v>10</v>
      </c>
      <c r="Y93" s="138">
        <v>633</v>
      </c>
      <c r="Z93" s="139">
        <v>599</v>
      </c>
      <c r="AA93" s="135">
        <f t="shared" si="100"/>
        <v>34</v>
      </c>
      <c r="AB93" s="138">
        <v>360</v>
      </c>
      <c r="AC93" s="139">
        <v>356</v>
      </c>
      <c r="AD93" s="137">
        <f t="shared" si="101"/>
        <v>4</v>
      </c>
      <c r="AE93" s="138">
        <v>282</v>
      </c>
      <c r="AF93" s="139">
        <v>273</v>
      </c>
      <c r="AG93" s="137">
        <f t="shared" si="102"/>
        <v>9</v>
      </c>
      <c r="AH93" s="138">
        <v>431</v>
      </c>
      <c r="AI93" s="139">
        <v>405</v>
      </c>
      <c r="AJ93" s="137">
        <f t="shared" si="103"/>
        <v>26</v>
      </c>
      <c r="AK93" s="135">
        <v>537</v>
      </c>
      <c r="AL93" s="139">
        <v>536</v>
      </c>
      <c r="AM93" s="137">
        <f t="shared" si="104"/>
        <v>1</v>
      </c>
    </row>
    <row r="94" spans="1:39" ht="18" customHeight="1">
      <c r="A94" s="74"/>
      <c r="B94" s="265" t="s">
        <v>113</v>
      </c>
      <c r="C94" s="274"/>
      <c r="D94" s="138">
        <v>202</v>
      </c>
      <c r="E94" s="139">
        <v>140</v>
      </c>
      <c r="F94" s="137">
        <f t="shared" si="94"/>
        <v>62</v>
      </c>
      <c r="G94" s="138">
        <v>97</v>
      </c>
      <c r="H94" s="139">
        <v>90</v>
      </c>
      <c r="I94" s="137">
        <f t="shared" si="95"/>
        <v>7</v>
      </c>
      <c r="J94" s="138">
        <v>86</v>
      </c>
      <c r="K94" s="139">
        <v>67</v>
      </c>
      <c r="L94" s="137">
        <f t="shared" si="96"/>
        <v>19</v>
      </c>
      <c r="M94" s="138">
        <v>225</v>
      </c>
      <c r="N94" s="139">
        <v>202</v>
      </c>
      <c r="O94" s="137">
        <f t="shared" si="97"/>
        <v>23</v>
      </c>
      <c r="P94" s="138">
        <v>32</v>
      </c>
      <c r="Q94" s="139">
        <v>29</v>
      </c>
      <c r="R94" s="137">
        <f t="shared" si="98"/>
        <v>3</v>
      </c>
      <c r="S94" s="74"/>
      <c r="T94" s="265" t="s">
        <v>113</v>
      </c>
      <c r="U94" s="274"/>
      <c r="V94" s="138">
        <v>18</v>
      </c>
      <c r="W94" s="139">
        <v>14</v>
      </c>
      <c r="X94" s="137">
        <f t="shared" si="99"/>
        <v>4</v>
      </c>
      <c r="Y94" s="138">
        <v>30</v>
      </c>
      <c r="Z94" s="139">
        <v>23</v>
      </c>
      <c r="AA94" s="135">
        <f t="shared" si="100"/>
        <v>7</v>
      </c>
      <c r="AB94" s="138">
        <v>86</v>
      </c>
      <c r="AC94" s="139">
        <v>52</v>
      </c>
      <c r="AD94" s="137">
        <f t="shared" si="101"/>
        <v>34</v>
      </c>
      <c r="AE94" s="138">
        <v>5</v>
      </c>
      <c r="AF94" s="139">
        <v>5</v>
      </c>
      <c r="AG94" s="137">
        <f t="shared" si="102"/>
        <v>0</v>
      </c>
      <c r="AH94" s="138">
        <v>16</v>
      </c>
      <c r="AI94" s="139">
        <v>16</v>
      </c>
      <c r="AJ94" s="137">
        <f t="shared" si="103"/>
        <v>0</v>
      </c>
      <c r="AK94" s="135">
        <v>39</v>
      </c>
      <c r="AL94" s="139">
        <v>39</v>
      </c>
      <c r="AM94" s="137">
        <f t="shared" si="104"/>
        <v>0</v>
      </c>
    </row>
    <row r="95" spans="1:39" ht="18" customHeight="1">
      <c r="A95" s="74"/>
      <c r="B95" s="265" t="s">
        <v>114</v>
      </c>
      <c r="C95" s="274"/>
      <c r="D95" s="138">
        <v>98</v>
      </c>
      <c r="E95" s="139">
        <v>41</v>
      </c>
      <c r="F95" s="137">
        <f t="shared" si="94"/>
        <v>57</v>
      </c>
      <c r="G95" s="138">
        <v>77</v>
      </c>
      <c r="H95" s="139">
        <v>60</v>
      </c>
      <c r="I95" s="137">
        <f t="shared" si="95"/>
        <v>17</v>
      </c>
      <c r="J95" s="138">
        <v>90</v>
      </c>
      <c r="K95" s="139">
        <v>18</v>
      </c>
      <c r="L95" s="137">
        <f t="shared" si="96"/>
        <v>72</v>
      </c>
      <c r="M95" s="138">
        <v>131</v>
      </c>
      <c r="N95" s="139">
        <v>28</v>
      </c>
      <c r="O95" s="137">
        <f t="shared" si="97"/>
        <v>103</v>
      </c>
      <c r="P95" s="138">
        <v>67</v>
      </c>
      <c r="Q95" s="139">
        <v>56</v>
      </c>
      <c r="R95" s="137">
        <f t="shared" si="98"/>
        <v>11</v>
      </c>
      <c r="S95" s="74"/>
      <c r="T95" s="265" t="s">
        <v>114</v>
      </c>
      <c r="U95" s="274"/>
      <c r="V95" s="138">
        <v>54</v>
      </c>
      <c r="W95" s="139">
        <v>30</v>
      </c>
      <c r="X95" s="137">
        <f t="shared" si="99"/>
        <v>24</v>
      </c>
      <c r="Y95" s="138">
        <v>31</v>
      </c>
      <c r="Z95" s="139">
        <v>26</v>
      </c>
      <c r="AA95" s="135">
        <f t="shared" si="100"/>
        <v>5</v>
      </c>
      <c r="AB95" s="138">
        <v>10</v>
      </c>
      <c r="AC95" s="139">
        <v>10</v>
      </c>
      <c r="AD95" s="137">
        <f t="shared" si="101"/>
        <v>0</v>
      </c>
      <c r="AE95" s="138">
        <v>22</v>
      </c>
      <c r="AF95" s="139">
        <v>21</v>
      </c>
      <c r="AG95" s="137">
        <f t="shared" si="102"/>
        <v>1</v>
      </c>
      <c r="AH95" s="138">
        <v>22</v>
      </c>
      <c r="AI95" s="139">
        <v>14</v>
      </c>
      <c r="AJ95" s="137">
        <f t="shared" si="103"/>
        <v>8</v>
      </c>
      <c r="AK95" s="135">
        <v>5</v>
      </c>
      <c r="AL95" s="139">
        <v>5</v>
      </c>
      <c r="AM95" s="137">
        <f t="shared" si="104"/>
        <v>0</v>
      </c>
    </row>
    <row r="96" spans="1:39" ht="18" customHeight="1">
      <c r="A96" s="74"/>
      <c r="B96" s="265" t="s">
        <v>115</v>
      </c>
      <c r="C96" s="266"/>
      <c r="D96" s="138">
        <v>7196</v>
      </c>
      <c r="E96" s="139">
        <v>5193</v>
      </c>
      <c r="F96" s="137">
        <f t="shared" si="94"/>
        <v>2003</v>
      </c>
      <c r="G96" s="138">
        <v>3883</v>
      </c>
      <c r="H96" s="139">
        <v>3662</v>
      </c>
      <c r="I96" s="137">
        <f t="shared" si="95"/>
        <v>221</v>
      </c>
      <c r="J96" s="138">
        <v>2347</v>
      </c>
      <c r="K96" s="139">
        <v>1974</v>
      </c>
      <c r="L96" s="137">
        <f t="shared" si="96"/>
        <v>373</v>
      </c>
      <c r="M96" s="138">
        <v>13619</v>
      </c>
      <c r="N96" s="139">
        <v>11226</v>
      </c>
      <c r="O96" s="137">
        <f t="shared" si="97"/>
        <v>2393</v>
      </c>
      <c r="P96" s="138">
        <v>1947</v>
      </c>
      <c r="Q96" s="139">
        <v>1657</v>
      </c>
      <c r="R96" s="137">
        <f t="shared" si="98"/>
        <v>290</v>
      </c>
      <c r="S96" s="74"/>
      <c r="T96" s="265" t="s">
        <v>115</v>
      </c>
      <c r="U96" s="266"/>
      <c r="V96" s="138">
        <v>921</v>
      </c>
      <c r="W96" s="139">
        <v>724</v>
      </c>
      <c r="X96" s="137">
        <f t="shared" si="99"/>
        <v>197</v>
      </c>
      <c r="Y96" s="138">
        <v>1453</v>
      </c>
      <c r="Z96" s="139">
        <v>1270</v>
      </c>
      <c r="AA96" s="135">
        <f t="shared" si="100"/>
        <v>183</v>
      </c>
      <c r="AB96" s="138">
        <v>418</v>
      </c>
      <c r="AC96" s="139">
        <v>401</v>
      </c>
      <c r="AD96" s="137">
        <f t="shared" si="101"/>
        <v>17</v>
      </c>
      <c r="AE96" s="138">
        <v>342</v>
      </c>
      <c r="AF96" s="139">
        <v>268</v>
      </c>
      <c r="AG96" s="137">
        <f t="shared" si="102"/>
        <v>74</v>
      </c>
      <c r="AH96" s="138">
        <v>802</v>
      </c>
      <c r="AI96" s="139">
        <v>725</v>
      </c>
      <c r="AJ96" s="137">
        <f t="shared" si="103"/>
        <v>77</v>
      </c>
      <c r="AK96" s="135">
        <v>425</v>
      </c>
      <c r="AL96" s="139">
        <v>389</v>
      </c>
      <c r="AM96" s="137">
        <f t="shared" si="104"/>
        <v>36</v>
      </c>
    </row>
    <row r="97" spans="1:39" ht="18" customHeight="1" thickBot="1">
      <c r="A97" s="75"/>
      <c r="B97" s="267" t="s">
        <v>116</v>
      </c>
      <c r="C97" s="268"/>
      <c r="D97" s="168">
        <v>607</v>
      </c>
      <c r="E97" s="169">
        <v>350</v>
      </c>
      <c r="F97" s="170">
        <f t="shared" si="94"/>
        <v>257</v>
      </c>
      <c r="G97" s="168">
        <v>164</v>
      </c>
      <c r="H97" s="169">
        <v>107</v>
      </c>
      <c r="I97" s="170">
        <f t="shared" si="95"/>
        <v>57</v>
      </c>
      <c r="J97" s="168">
        <v>228</v>
      </c>
      <c r="K97" s="169">
        <v>131</v>
      </c>
      <c r="L97" s="170">
        <f t="shared" si="96"/>
        <v>97</v>
      </c>
      <c r="M97" s="168">
        <v>185</v>
      </c>
      <c r="N97" s="169">
        <v>136</v>
      </c>
      <c r="O97" s="170">
        <f t="shared" si="97"/>
        <v>49</v>
      </c>
      <c r="P97" s="168">
        <v>174</v>
      </c>
      <c r="Q97" s="169">
        <v>137</v>
      </c>
      <c r="R97" s="171">
        <f t="shared" si="98"/>
        <v>37</v>
      </c>
      <c r="S97" s="75"/>
      <c r="T97" s="267" t="s">
        <v>116</v>
      </c>
      <c r="U97" s="268"/>
      <c r="V97" s="168">
        <v>108</v>
      </c>
      <c r="W97" s="169">
        <v>88</v>
      </c>
      <c r="X97" s="170">
        <f t="shared" si="99"/>
        <v>20</v>
      </c>
      <c r="Y97" s="168">
        <v>185</v>
      </c>
      <c r="Z97" s="169">
        <v>110</v>
      </c>
      <c r="AA97" s="172">
        <f t="shared" si="100"/>
        <v>75</v>
      </c>
      <c r="AB97" s="168">
        <v>101</v>
      </c>
      <c r="AC97" s="169">
        <v>69</v>
      </c>
      <c r="AD97" s="170">
        <f t="shared" si="101"/>
        <v>32</v>
      </c>
      <c r="AE97" s="168">
        <v>90</v>
      </c>
      <c r="AF97" s="169">
        <v>84</v>
      </c>
      <c r="AG97" s="170">
        <f t="shared" si="102"/>
        <v>6</v>
      </c>
      <c r="AH97" s="168">
        <v>34</v>
      </c>
      <c r="AI97" s="169">
        <v>26</v>
      </c>
      <c r="AJ97" s="170">
        <f t="shared" si="103"/>
        <v>8</v>
      </c>
      <c r="AK97" s="172">
        <v>34</v>
      </c>
      <c r="AL97" s="169">
        <v>25</v>
      </c>
      <c r="AM97" s="170">
        <f t="shared" si="104"/>
        <v>9</v>
      </c>
    </row>
    <row r="98" spans="1:39" ht="18" customHeight="1" thickTop="1">
      <c r="A98" s="76"/>
      <c r="B98" s="4"/>
      <c r="C98" s="22" t="s">
        <v>5</v>
      </c>
      <c r="D98" s="138">
        <v>10686</v>
      </c>
      <c r="E98" s="139">
        <v>9312</v>
      </c>
      <c r="F98" s="137">
        <f t="shared" si="94"/>
        <v>1374</v>
      </c>
      <c r="G98" s="138">
        <v>7629</v>
      </c>
      <c r="H98" s="139">
        <v>7372</v>
      </c>
      <c r="I98" s="137">
        <f t="shared" si="95"/>
        <v>257</v>
      </c>
      <c r="J98" s="138">
        <v>3959</v>
      </c>
      <c r="K98" s="139">
        <v>3527</v>
      </c>
      <c r="L98" s="137">
        <f t="shared" si="96"/>
        <v>432</v>
      </c>
      <c r="M98" s="138">
        <v>14191</v>
      </c>
      <c r="N98" s="139">
        <v>11779</v>
      </c>
      <c r="O98" s="137">
        <f t="shared" si="97"/>
        <v>2412</v>
      </c>
      <c r="P98" s="138">
        <v>3297</v>
      </c>
      <c r="Q98" s="139">
        <v>3050</v>
      </c>
      <c r="R98" s="137">
        <f t="shared" si="98"/>
        <v>247</v>
      </c>
      <c r="S98" s="76"/>
      <c r="T98" s="4"/>
      <c r="U98" s="22" t="s">
        <v>5</v>
      </c>
      <c r="V98" s="138">
        <v>2821</v>
      </c>
      <c r="W98" s="139">
        <v>2532</v>
      </c>
      <c r="X98" s="137">
        <f t="shared" si="99"/>
        <v>289</v>
      </c>
      <c r="Y98" s="138">
        <v>3312</v>
      </c>
      <c r="Z98" s="139">
        <v>3038</v>
      </c>
      <c r="AA98" s="135">
        <f t="shared" si="100"/>
        <v>274</v>
      </c>
      <c r="AB98" s="138">
        <v>1421</v>
      </c>
      <c r="AC98" s="139">
        <v>1370</v>
      </c>
      <c r="AD98" s="137">
        <f t="shared" si="101"/>
        <v>51</v>
      </c>
      <c r="AE98" s="138">
        <v>1299</v>
      </c>
      <c r="AF98" s="139">
        <v>1128</v>
      </c>
      <c r="AG98" s="137">
        <f t="shared" si="102"/>
        <v>171</v>
      </c>
      <c r="AH98" s="138">
        <v>1902</v>
      </c>
      <c r="AI98" s="139">
        <v>1776</v>
      </c>
      <c r="AJ98" s="137">
        <f t="shared" si="103"/>
        <v>126</v>
      </c>
      <c r="AK98" s="135">
        <v>1911</v>
      </c>
      <c r="AL98" s="139">
        <v>1718</v>
      </c>
      <c r="AM98" s="137">
        <f t="shared" si="104"/>
        <v>193</v>
      </c>
    </row>
    <row r="99" spans="1:39" ht="18" customHeight="1">
      <c r="A99" s="256" t="s">
        <v>122</v>
      </c>
      <c r="B99" s="4"/>
      <c r="C99" s="22" t="s">
        <v>6</v>
      </c>
      <c r="D99" s="138">
        <v>4998</v>
      </c>
      <c r="E99" s="139">
        <v>4392</v>
      </c>
      <c r="F99" s="137">
        <f t="shared" si="94"/>
        <v>606</v>
      </c>
      <c r="G99" s="138">
        <v>4877</v>
      </c>
      <c r="H99" s="139">
        <v>4595</v>
      </c>
      <c r="I99" s="137">
        <f t="shared" si="95"/>
        <v>282</v>
      </c>
      <c r="J99" s="138">
        <v>2220</v>
      </c>
      <c r="K99" s="139">
        <v>1977</v>
      </c>
      <c r="L99" s="137">
        <f t="shared" si="96"/>
        <v>243</v>
      </c>
      <c r="M99" s="138">
        <v>6132</v>
      </c>
      <c r="N99" s="139">
        <v>5912</v>
      </c>
      <c r="O99" s="137">
        <f t="shared" si="97"/>
        <v>220</v>
      </c>
      <c r="P99" s="138">
        <v>1713</v>
      </c>
      <c r="Q99" s="139">
        <v>1612</v>
      </c>
      <c r="R99" s="137">
        <f t="shared" si="98"/>
        <v>101</v>
      </c>
      <c r="S99" s="256" t="s">
        <v>122</v>
      </c>
      <c r="T99" s="4"/>
      <c r="U99" s="22" t="s">
        <v>6</v>
      </c>
      <c r="V99" s="138">
        <v>1484</v>
      </c>
      <c r="W99" s="139">
        <v>1417</v>
      </c>
      <c r="X99" s="137">
        <f t="shared" si="99"/>
        <v>67</v>
      </c>
      <c r="Y99" s="138">
        <v>1510</v>
      </c>
      <c r="Z99" s="139">
        <v>1449</v>
      </c>
      <c r="AA99" s="135">
        <f t="shared" si="100"/>
        <v>61</v>
      </c>
      <c r="AB99" s="138">
        <v>974</v>
      </c>
      <c r="AC99" s="139">
        <v>949</v>
      </c>
      <c r="AD99" s="137">
        <f t="shared" si="101"/>
        <v>25</v>
      </c>
      <c r="AE99" s="138">
        <v>614</v>
      </c>
      <c r="AF99" s="139">
        <v>590</v>
      </c>
      <c r="AG99" s="137">
        <f t="shared" si="102"/>
        <v>24</v>
      </c>
      <c r="AH99" s="138">
        <v>1052</v>
      </c>
      <c r="AI99" s="139">
        <v>985</v>
      </c>
      <c r="AJ99" s="137">
        <f t="shared" si="103"/>
        <v>67</v>
      </c>
      <c r="AK99" s="135">
        <v>979</v>
      </c>
      <c r="AL99" s="139">
        <v>672</v>
      </c>
      <c r="AM99" s="137">
        <f t="shared" si="104"/>
        <v>307</v>
      </c>
    </row>
    <row r="100" spans="1:39" ht="18" customHeight="1">
      <c r="A100" s="257"/>
      <c r="B100" s="4"/>
      <c r="C100" s="22" t="s">
        <v>7</v>
      </c>
      <c r="D100" s="138">
        <v>3083</v>
      </c>
      <c r="E100" s="139">
        <v>1983</v>
      </c>
      <c r="F100" s="137">
        <f t="shared" si="94"/>
        <v>1100</v>
      </c>
      <c r="G100" s="138">
        <v>1960</v>
      </c>
      <c r="H100" s="139">
        <v>1839</v>
      </c>
      <c r="I100" s="137">
        <f t="shared" si="95"/>
        <v>121</v>
      </c>
      <c r="J100" s="138">
        <v>1559</v>
      </c>
      <c r="K100" s="139">
        <v>1169</v>
      </c>
      <c r="L100" s="137">
        <f t="shared" si="96"/>
        <v>390</v>
      </c>
      <c r="M100" s="138">
        <v>5540</v>
      </c>
      <c r="N100" s="139">
        <v>5023</v>
      </c>
      <c r="O100" s="137">
        <f t="shared" si="97"/>
        <v>517</v>
      </c>
      <c r="P100" s="138">
        <v>838</v>
      </c>
      <c r="Q100" s="139">
        <v>748</v>
      </c>
      <c r="R100" s="137">
        <f t="shared" si="98"/>
        <v>90</v>
      </c>
      <c r="S100" s="257"/>
      <c r="T100" s="4"/>
      <c r="U100" s="22" t="s">
        <v>7</v>
      </c>
      <c r="V100" s="138">
        <v>1029</v>
      </c>
      <c r="W100" s="139">
        <v>959</v>
      </c>
      <c r="X100" s="137">
        <f t="shared" si="99"/>
        <v>70</v>
      </c>
      <c r="Y100" s="138">
        <v>960</v>
      </c>
      <c r="Z100" s="139">
        <v>797</v>
      </c>
      <c r="AA100" s="135">
        <f t="shared" si="100"/>
        <v>163</v>
      </c>
      <c r="AB100" s="138">
        <v>743</v>
      </c>
      <c r="AC100" s="139">
        <v>700</v>
      </c>
      <c r="AD100" s="137">
        <f t="shared" si="101"/>
        <v>43</v>
      </c>
      <c r="AE100" s="138">
        <v>206</v>
      </c>
      <c r="AF100" s="139">
        <v>201</v>
      </c>
      <c r="AG100" s="137">
        <f t="shared" si="102"/>
        <v>5</v>
      </c>
      <c r="AH100" s="138">
        <v>275</v>
      </c>
      <c r="AI100" s="139">
        <v>229</v>
      </c>
      <c r="AJ100" s="137">
        <f t="shared" si="103"/>
        <v>46</v>
      </c>
      <c r="AK100" s="135">
        <v>130</v>
      </c>
      <c r="AL100" s="139">
        <v>129</v>
      </c>
      <c r="AM100" s="137">
        <f t="shared" si="104"/>
        <v>1</v>
      </c>
    </row>
    <row r="101" spans="1:39" ht="18" customHeight="1">
      <c r="A101" s="257"/>
      <c r="B101" s="4"/>
      <c r="C101" s="22" t="s">
        <v>8</v>
      </c>
      <c r="D101" s="138">
        <v>450</v>
      </c>
      <c r="E101" s="139">
        <v>324</v>
      </c>
      <c r="F101" s="137">
        <f t="shared" si="94"/>
        <v>126</v>
      </c>
      <c r="G101" s="138">
        <v>202</v>
      </c>
      <c r="H101" s="139">
        <v>181</v>
      </c>
      <c r="I101" s="137">
        <f t="shared" si="95"/>
        <v>21</v>
      </c>
      <c r="J101" s="138">
        <v>302</v>
      </c>
      <c r="K101" s="139">
        <v>270</v>
      </c>
      <c r="L101" s="137">
        <f t="shared" si="96"/>
        <v>32</v>
      </c>
      <c r="M101" s="138">
        <v>1178</v>
      </c>
      <c r="N101" s="139">
        <v>1019</v>
      </c>
      <c r="O101" s="137">
        <f t="shared" si="97"/>
        <v>159</v>
      </c>
      <c r="P101" s="138">
        <v>167</v>
      </c>
      <c r="Q101" s="139">
        <v>159</v>
      </c>
      <c r="R101" s="137">
        <f t="shared" si="98"/>
        <v>8</v>
      </c>
      <c r="S101" s="257"/>
      <c r="T101" s="4"/>
      <c r="U101" s="22" t="s">
        <v>8</v>
      </c>
      <c r="V101" s="138">
        <v>53</v>
      </c>
      <c r="W101" s="139">
        <v>32</v>
      </c>
      <c r="X101" s="137">
        <f t="shared" si="99"/>
        <v>21</v>
      </c>
      <c r="Y101" s="138">
        <v>22</v>
      </c>
      <c r="Z101" s="139">
        <v>17</v>
      </c>
      <c r="AA101" s="135">
        <f t="shared" si="100"/>
        <v>5</v>
      </c>
      <c r="AB101" s="138">
        <v>104</v>
      </c>
      <c r="AC101" s="139">
        <v>102</v>
      </c>
      <c r="AD101" s="137">
        <f t="shared" si="101"/>
        <v>2</v>
      </c>
      <c r="AE101" s="138">
        <v>37</v>
      </c>
      <c r="AF101" s="139">
        <v>37</v>
      </c>
      <c r="AG101" s="137">
        <f t="shared" si="102"/>
        <v>0</v>
      </c>
      <c r="AH101" s="138">
        <v>13</v>
      </c>
      <c r="AI101" s="139">
        <v>13</v>
      </c>
      <c r="AJ101" s="137">
        <f t="shared" si="103"/>
        <v>0</v>
      </c>
      <c r="AK101" s="135">
        <v>89</v>
      </c>
      <c r="AL101" s="139">
        <v>59</v>
      </c>
      <c r="AM101" s="137">
        <f t="shared" si="104"/>
        <v>30</v>
      </c>
    </row>
    <row r="102" spans="1:39" ht="18" customHeight="1">
      <c r="A102" s="257"/>
      <c r="B102" s="4"/>
      <c r="C102" s="22" t="s">
        <v>9</v>
      </c>
      <c r="D102" s="138">
        <v>339</v>
      </c>
      <c r="E102" s="139">
        <v>308</v>
      </c>
      <c r="F102" s="137">
        <f t="shared" si="94"/>
        <v>31</v>
      </c>
      <c r="G102" s="138">
        <v>158</v>
      </c>
      <c r="H102" s="139">
        <v>155</v>
      </c>
      <c r="I102" s="137">
        <f t="shared" si="95"/>
        <v>3</v>
      </c>
      <c r="J102" s="138">
        <v>121</v>
      </c>
      <c r="K102" s="139">
        <v>95</v>
      </c>
      <c r="L102" s="137">
        <f t="shared" si="96"/>
        <v>26</v>
      </c>
      <c r="M102" s="138">
        <v>723</v>
      </c>
      <c r="N102" s="139">
        <v>611</v>
      </c>
      <c r="O102" s="137">
        <f t="shared" si="97"/>
        <v>112</v>
      </c>
      <c r="P102" s="138">
        <v>149</v>
      </c>
      <c r="Q102" s="139">
        <v>137</v>
      </c>
      <c r="R102" s="137">
        <f t="shared" si="98"/>
        <v>12</v>
      </c>
      <c r="S102" s="257"/>
      <c r="T102" s="4"/>
      <c r="U102" s="22" t="s">
        <v>9</v>
      </c>
      <c r="V102" s="138">
        <v>0</v>
      </c>
      <c r="W102" s="139">
        <v>0</v>
      </c>
      <c r="X102" s="137">
        <f t="shared" si="99"/>
        <v>0</v>
      </c>
      <c r="Y102" s="138">
        <v>53</v>
      </c>
      <c r="Z102" s="139">
        <v>53</v>
      </c>
      <c r="AA102" s="135">
        <f t="shared" si="100"/>
        <v>0</v>
      </c>
      <c r="AB102" s="138">
        <v>130</v>
      </c>
      <c r="AC102" s="139">
        <v>73</v>
      </c>
      <c r="AD102" s="137">
        <f t="shared" si="101"/>
        <v>57</v>
      </c>
      <c r="AE102" s="138">
        <v>86</v>
      </c>
      <c r="AF102" s="139">
        <v>83</v>
      </c>
      <c r="AG102" s="137">
        <f t="shared" si="102"/>
        <v>3</v>
      </c>
      <c r="AH102" s="138">
        <v>0</v>
      </c>
      <c r="AI102" s="139">
        <v>0</v>
      </c>
      <c r="AJ102" s="137">
        <f t="shared" si="103"/>
        <v>0</v>
      </c>
      <c r="AK102" s="135">
        <v>15</v>
      </c>
      <c r="AL102" s="139">
        <v>13</v>
      </c>
      <c r="AM102" s="137">
        <f t="shared" si="104"/>
        <v>2</v>
      </c>
    </row>
    <row r="103" spans="1:39" ht="18" customHeight="1" thickBot="1">
      <c r="A103" s="77"/>
      <c r="B103" s="78"/>
      <c r="C103" s="88" t="s">
        <v>10</v>
      </c>
      <c r="D103" s="142">
        <v>587</v>
      </c>
      <c r="E103" s="143">
        <v>513</v>
      </c>
      <c r="F103" s="150">
        <f t="shared" si="94"/>
        <v>74</v>
      </c>
      <c r="G103" s="142">
        <v>132</v>
      </c>
      <c r="H103" s="143">
        <v>130</v>
      </c>
      <c r="I103" s="150">
        <f t="shared" si="95"/>
        <v>2</v>
      </c>
      <c r="J103" s="142">
        <v>219</v>
      </c>
      <c r="K103" s="143">
        <v>219</v>
      </c>
      <c r="L103" s="150">
        <f t="shared" si="96"/>
        <v>0</v>
      </c>
      <c r="M103" s="142">
        <v>220</v>
      </c>
      <c r="N103" s="143">
        <v>218</v>
      </c>
      <c r="O103" s="150">
        <f t="shared" si="97"/>
        <v>2</v>
      </c>
      <c r="P103" s="142">
        <v>1</v>
      </c>
      <c r="Q103" s="143">
        <v>1</v>
      </c>
      <c r="R103" s="150">
        <f t="shared" si="98"/>
        <v>0</v>
      </c>
      <c r="S103" s="77"/>
      <c r="T103" s="78"/>
      <c r="U103" s="88" t="s">
        <v>10</v>
      </c>
      <c r="V103" s="142">
        <v>0</v>
      </c>
      <c r="W103" s="143">
        <v>0</v>
      </c>
      <c r="X103" s="150">
        <f t="shared" si="99"/>
        <v>0</v>
      </c>
      <c r="Y103" s="142">
        <v>54</v>
      </c>
      <c r="Z103" s="143">
        <v>18</v>
      </c>
      <c r="AA103" s="145">
        <f t="shared" si="100"/>
        <v>36</v>
      </c>
      <c r="AB103" s="142">
        <v>0</v>
      </c>
      <c r="AC103" s="143">
        <v>0</v>
      </c>
      <c r="AD103" s="150">
        <f t="shared" si="101"/>
        <v>0</v>
      </c>
      <c r="AE103" s="142">
        <v>0</v>
      </c>
      <c r="AF103" s="143">
        <v>0</v>
      </c>
      <c r="AG103" s="150">
        <f t="shared" si="102"/>
        <v>0</v>
      </c>
      <c r="AH103" s="142">
        <v>0</v>
      </c>
      <c r="AI103" s="143">
        <v>0</v>
      </c>
      <c r="AJ103" s="150">
        <f t="shared" si="103"/>
        <v>0</v>
      </c>
      <c r="AK103" s="145">
        <v>5</v>
      </c>
      <c r="AL103" s="143">
        <v>5</v>
      </c>
      <c r="AM103" s="150">
        <f t="shared" si="104"/>
        <v>0</v>
      </c>
    </row>
    <row r="104" spans="2:21" ht="18" customHeight="1">
      <c r="B104" s="1"/>
      <c r="C104" s="1"/>
      <c r="D104" s="1"/>
      <c r="E104" s="1"/>
      <c r="F104" s="1"/>
      <c r="T104" s="1"/>
      <c r="U104" s="1"/>
    </row>
    <row r="105" spans="2:20" ht="18" customHeight="1">
      <c r="B105" s="23"/>
      <c r="D105" s="24"/>
      <c r="E105" s="25"/>
      <c r="T105" s="23"/>
    </row>
    <row r="106" spans="1:21" ht="18" customHeight="1" thickBot="1">
      <c r="A106" s="1"/>
      <c r="B106" s="31" t="s">
        <v>61</v>
      </c>
      <c r="C106" s="1"/>
      <c r="D106" s="1"/>
      <c r="E106" s="1"/>
      <c r="F106" s="1"/>
      <c r="S106" s="1"/>
      <c r="T106" s="31" t="s">
        <v>61</v>
      </c>
      <c r="U106" s="1"/>
    </row>
    <row r="107" spans="1:39" ht="18" customHeight="1">
      <c r="A107" s="67"/>
      <c r="B107" s="68"/>
      <c r="C107" s="69" t="s">
        <v>11</v>
      </c>
      <c r="D107" s="81" t="s">
        <v>23</v>
      </c>
      <c r="E107" s="236"/>
      <c r="F107" s="82"/>
      <c r="G107" s="81" t="s">
        <v>24</v>
      </c>
      <c r="H107" s="236"/>
      <c r="I107" s="82"/>
      <c r="J107" s="81" t="s">
        <v>25</v>
      </c>
      <c r="K107" s="236"/>
      <c r="L107" s="82"/>
      <c r="M107" s="81" t="s">
        <v>26</v>
      </c>
      <c r="N107" s="236"/>
      <c r="O107" s="82"/>
      <c r="P107" s="81" t="s">
        <v>27</v>
      </c>
      <c r="Q107" s="236"/>
      <c r="R107" s="84"/>
      <c r="S107" s="67"/>
      <c r="T107" s="68"/>
      <c r="U107" s="69" t="s">
        <v>11</v>
      </c>
      <c r="V107" s="81" t="s">
        <v>28</v>
      </c>
      <c r="W107" s="236"/>
      <c r="X107" s="82"/>
      <c r="Y107" s="81" t="s">
        <v>29</v>
      </c>
      <c r="Z107" s="236"/>
      <c r="AA107" s="82"/>
      <c r="AB107" s="81" t="s">
        <v>30</v>
      </c>
      <c r="AC107" s="236"/>
      <c r="AD107" s="82"/>
      <c r="AE107" s="81" t="s">
        <v>31</v>
      </c>
      <c r="AF107" s="236"/>
      <c r="AG107" s="82"/>
      <c r="AH107" s="81" t="s">
        <v>32</v>
      </c>
      <c r="AI107" s="236"/>
      <c r="AJ107" s="82"/>
      <c r="AK107" s="81" t="s">
        <v>33</v>
      </c>
      <c r="AL107" s="236"/>
      <c r="AM107" s="84"/>
    </row>
    <row r="108" spans="1:39" ht="18" customHeight="1">
      <c r="A108" s="127" t="s">
        <v>36</v>
      </c>
      <c r="B108" s="8"/>
      <c r="C108" s="9"/>
      <c r="D108" s="10" t="s">
        <v>12</v>
      </c>
      <c r="E108" s="10" t="s">
        <v>34</v>
      </c>
      <c r="F108" s="10" t="s">
        <v>37</v>
      </c>
      <c r="G108" s="10" t="s">
        <v>12</v>
      </c>
      <c r="H108" s="10" t="s">
        <v>34</v>
      </c>
      <c r="I108" s="10" t="s">
        <v>37</v>
      </c>
      <c r="J108" s="10" t="s">
        <v>12</v>
      </c>
      <c r="K108" s="10" t="s">
        <v>34</v>
      </c>
      <c r="L108" s="10" t="s">
        <v>37</v>
      </c>
      <c r="M108" s="10" t="s">
        <v>12</v>
      </c>
      <c r="N108" s="10" t="s">
        <v>34</v>
      </c>
      <c r="O108" s="10" t="s">
        <v>37</v>
      </c>
      <c r="P108" s="10" t="s">
        <v>12</v>
      </c>
      <c r="Q108" s="10" t="s">
        <v>34</v>
      </c>
      <c r="R108" s="126" t="s">
        <v>37</v>
      </c>
      <c r="S108" s="127" t="s">
        <v>36</v>
      </c>
      <c r="T108" s="8"/>
      <c r="U108" s="9"/>
      <c r="V108" s="10" t="s">
        <v>12</v>
      </c>
      <c r="W108" s="10" t="s">
        <v>34</v>
      </c>
      <c r="X108" s="10" t="s">
        <v>37</v>
      </c>
      <c r="Y108" s="10" t="s">
        <v>12</v>
      </c>
      <c r="Z108" s="10" t="s">
        <v>34</v>
      </c>
      <c r="AA108" s="10" t="s">
        <v>37</v>
      </c>
      <c r="AB108" s="10" t="s">
        <v>12</v>
      </c>
      <c r="AC108" s="10" t="s">
        <v>34</v>
      </c>
      <c r="AD108" s="10" t="s">
        <v>37</v>
      </c>
      <c r="AE108" s="10" t="s">
        <v>12</v>
      </c>
      <c r="AF108" s="10" t="s">
        <v>34</v>
      </c>
      <c r="AG108" s="10" t="s">
        <v>37</v>
      </c>
      <c r="AH108" s="10" t="s">
        <v>12</v>
      </c>
      <c r="AI108" s="10" t="s">
        <v>34</v>
      </c>
      <c r="AJ108" s="10" t="s">
        <v>37</v>
      </c>
      <c r="AK108" s="10" t="s">
        <v>12</v>
      </c>
      <c r="AL108" s="10" t="s">
        <v>34</v>
      </c>
      <c r="AM108" s="126" t="s">
        <v>37</v>
      </c>
    </row>
    <row r="109" spans="1:39" ht="18" customHeight="1">
      <c r="A109" s="72"/>
      <c r="B109" s="11"/>
      <c r="C109" s="233" t="s">
        <v>64</v>
      </c>
      <c r="D109" s="135">
        <v>7877</v>
      </c>
      <c r="E109" s="246">
        <v>6847</v>
      </c>
      <c r="F109" s="137">
        <f>D109-E109</f>
        <v>1030</v>
      </c>
      <c r="G109" s="135">
        <v>8055</v>
      </c>
      <c r="H109" s="247">
        <v>7194</v>
      </c>
      <c r="I109" s="137">
        <f>G109-H109</f>
        <v>861</v>
      </c>
      <c r="J109" s="135">
        <v>4924</v>
      </c>
      <c r="K109" s="247">
        <v>4535</v>
      </c>
      <c r="L109" s="137">
        <f>J109-K109</f>
        <v>389</v>
      </c>
      <c r="M109" s="137">
        <v>10267</v>
      </c>
      <c r="N109" s="137">
        <v>8709</v>
      </c>
      <c r="O109" s="137">
        <f>M109-N109</f>
        <v>1558</v>
      </c>
      <c r="P109" s="137">
        <v>1875</v>
      </c>
      <c r="Q109" s="137">
        <v>1674</v>
      </c>
      <c r="R109" s="239">
        <f>P109-Q109</f>
        <v>201</v>
      </c>
      <c r="S109" s="72"/>
      <c r="T109" s="11"/>
      <c r="U109" s="233" t="s">
        <v>64</v>
      </c>
      <c r="V109" s="137">
        <v>1508</v>
      </c>
      <c r="W109" s="137">
        <v>1379</v>
      </c>
      <c r="X109" s="137">
        <f>V109-W109</f>
        <v>129</v>
      </c>
      <c r="Y109" s="137">
        <v>3421</v>
      </c>
      <c r="Z109" s="137">
        <v>3188</v>
      </c>
      <c r="AA109" s="137">
        <f>Y109-Z109</f>
        <v>233</v>
      </c>
      <c r="AB109" s="137">
        <v>1149</v>
      </c>
      <c r="AC109" s="137">
        <v>956</v>
      </c>
      <c r="AD109" s="137">
        <f>AB109-AC109</f>
        <v>193</v>
      </c>
      <c r="AE109" s="137">
        <v>1212</v>
      </c>
      <c r="AF109" s="137">
        <v>1094</v>
      </c>
      <c r="AG109" s="137">
        <f>AE109-AF109</f>
        <v>118</v>
      </c>
      <c r="AH109" s="137">
        <v>1344</v>
      </c>
      <c r="AI109" s="137">
        <v>1270</v>
      </c>
      <c r="AJ109" s="137">
        <f>AH109-AI109</f>
        <v>74</v>
      </c>
      <c r="AK109" s="137">
        <v>1403</v>
      </c>
      <c r="AL109" s="137">
        <v>1345</v>
      </c>
      <c r="AM109" s="239">
        <f>AK109-AL109</f>
        <v>58</v>
      </c>
    </row>
    <row r="110" spans="1:39" ht="18" customHeight="1">
      <c r="A110" s="73"/>
      <c r="B110" s="13"/>
      <c r="C110" s="234" t="s">
        <v>181</v>
      </c>
      <c r="D110" s="183">
        <f>IF((D111+D112+D113+D114+D138+D139+D140+D141+D142+D143+D144+D145+D146+D147+D148+D149)=SUM(D150:D155),SUM(D150:D155),"error")</f>
        <v>7628</v>
      </c>
      <c r="E110" s="244">
        <f aca="true" t="shared" si="105" ref="E110:R110">IF((E111+E112+E113+E114+E138+E139+E140+E141+E142+E143+E144+E145+E146+E147+E148+E149)=SUM(E150:E155),SUM(E150:E155),"error")</f>
        <v>6465</v>
      </c>
      <c r="F110" s="183">
        <f t="shared" si="105"/>
        <v>1163</v>
      </c>
      <c r="G110" s="244">
        <f t="shared" si="105"/>
        <v>7317</v>
      </c>
      <c r="H110" s="244">
        <f t="shared" si="105"/>
        <v>6402</v>
      </c>
      <c r="I110" s="244">
        <f t="shared" si="105"/>
        <v>915</v>
      </c>
      <c r="J110" s="244">
        <f t="shared" si="105"/>
        <v>5235</v>
      </c>
      <c r="K110" s="244">
        <f t="shared" si="105"/>
        <v>4682</v>
      </c>
      <c r="L110" s="244">
        <f t="shared" si="105"/>
        <v>553</v>
      </c>
      <c r="M110" s="244">
        <f t="shared" si="105"/>
        <v>10067</v>
      </c>
      <c r="N110" s="244">
        <f t="shared" si="105"/>
        <v>8772</v>
      </c>
      <c r="O110" s="244">
        <f t="shared" si="105"/>
        <v>1295</v>
      </c>
      <c r="P110" s="244">
        <f t="shared" si="105"/>
        <v>2229</v>
      </c>
      <c r="Q110" s="244">
        <f t="shared" si="105"/>
        <v>1811</v>
      </c>
      <c r="R110" s="248">
        <f t="shared" si="105"/>
        <v>418</v>
      </c>
      <c r="S110" s="73"/>
      <c r="T110" s="13"/>
      <c r="U110" s="234" t="s">
        <v>181</v>
      </c>
      <c r="V110" s="244">
        <f aca="true" t="shared" si="106" ref="V110:AM110">IF((V111+V112+V113+V114+V138+V139+V140+V141+V142+V143+V144+V145+V146+V147+V148+V149)=SUM(V150:V155),SUM(V150:V155),"error")</f>
        <v>1548</v>
      </c>
      <c r="W110" s="244">
        <f t="shared" si="106"/>
        <v>1355</v>
      </c>
      <c r="X110" s="244">
        <f t="shared" si="106"/>
        <v>193</v>
      </c>
      <c r="Y110" s="244">
        <f t="shared" si="106"/>
        <v>3130</v>
      </c>
      <c r="Z110" s="244">
        <f t="shared" si="106"/>
        <v>2846</v>
      </c>
      <c r="AA110" s="244">
        <f t="shared" si="106"/>
        <v>284</v>
      </c>
      <c r="AB110" s="244">
        <f t="shared" si="106"/>
        <v>1182</v>
      </c>
      <c r="AC110" s="244">
        <f t="shared" si="106"/>
        <v>946</v>
      </c>
      <c r="AD110" s="244">
        <f t="shared" si="106"/>
        <v>236</v>
      </c>
      <c r="AE110" s="244">
        <f t="shared" si="106"/>
        <v>1146</v>
      </c>
      <c r="AF110" s="244">
        <f t="shared" si="106"/>
        <v>1012</v>
      </c>
      <c r="AG110" s="244">
        <f t="shared" si="106"/>
        <v>134</v>
      </c>
      <c r="AH110" s="244">
        <f t="shared" si="106"/>
        <v>1667</v>
      </c>
      <c r="AI110" s="244">
        <f t="shared" si="106"/>
        <v>1554</v>
      </c>
      <c r="AJ110" s="244">
        <f t="shared" si="106"/>
        <v>113</v>
      </c>
      <c r="AK110" s="244">
        <f t="shared" si="106"/>
        <v>1394</v>
      </c>
      <c r="AL110" s="244">
        <f t="shared" si="106"/>
        <v>1353</v>
      </c>
      <c r="AM110" s="248">
        <f t="shared" si="106"/>
        <v>41</v>
      </c>
    </row>
    <row r="111" spans="1:39" ht="18" customHeight="1">
      <c r="A111" s="76"/>
      <c r="B111" s="269" t="s">
        <v>0</v>
      </c>
      <c r="C111" s="270"/>
      <c r="D111" s="135">
        <v>22</v>
      </c>
      <c r="E111" s="146">
        <v>14</v>
      </c>
      <c r="F111" s="137">
        <f>D111-E111</f>
        <v>8</v>
      </c>
      <c r="G111" s="135">
        <v>31</v>
      </c>
      <c r="H111" s="146">
        <v>19</v>
      </c>
      <c r="I111" s="137">
        <f>G111-H111</f>
        <v>12</v>
      </c>
      <c r="J111" s="135">
        <v>4</v>
      </c>
      <c r="K111" s="146">
        <v>1</v>
      </c>
      <c r="L111" s="137">
        <f>J111-K111</f>
        <v>3</v>
      </c>
      <c r="M111" s="135">
        <v>8</v>
      </c>
      <c r="N111" s="146">
        <v>8</v>
      </c>
      <c r="O111" s="137">
        <f>M111-N111</f>
        <v>0</v>
      </c>
      <c r="P111" s="135">
        <v>28</v>
      </c>
      <c r="Q111" s="146">
        <v>28</v>
      </c>
      <c r="R111" s="137">
        <f>P111-Q111</f>
        <v>0</v>
      </c>
      <c r="S111" s="76"/>
      <c r="T111" s="269" t="s">
        <v>0</v>
      </c>
      <c r="U111" s="270"/>
      <c r="V111" s="135">
        <v>13</v>
      </c>
      <c r="W111" s="146">
        <v>8</v>
      </c>
      <c r="X111" s="137">
        <f>V111-W111</f>
        <v>5</v>
      </c>
      <c r="Y111" s="135">
        <v>90</v>
      </c>
      <c r="Z111" s="146">
        <v>33</v>
      </c>
      <c r="AA111" s="137">
        <f>Y111-Z111</f>
        <v>57</v>
      </c>
      <c r="AB111" s="135">
        <v>0</v>
      </c>
      <c r="AC111" s="146">
        <v>0</v>
      </c>
      <c r="AD111" s="137">
        <f>AB111-AC111</f>
        <v>0</v>
      </c>
      <c r="AE111" s="135">
        <v>0</v>
      </c>
      <c r="AF111" s="146">
        <v>0</v>
      </c>
      <c r="AG111" s="137">
        <f>AE111-AF111</f>
        <v>0</v>
      </c>
      <c r="AH111" s="135">
        <v>45</v>
      </c>
      <c r="AI111" s="146">
        <v>42</v>
      </c>
      <c r="AJ111" s="137">
        <f>AH111-AI111</f>
        <v>3</v>
      </c>
      <c r="AK111" s="135">
        <v>12</v>
      </c>
      <c r="AL111" s="146">
        <v>12</v>
      </c>
      <c r="AM111" s="137">
        <f>AK111-AL111</f>
        <v>0</v>
      </c>
    </row>
    <row r="112" spans="1:39" ht="18" customHeight="1">
      <c r="A112" s="76"/>
      <c r="B112" s="271" t="s">
        <v>1</v>
      </c>
      <c r="C112" s="272"/>
      <c r="D112" s="135">
        <v>0</v>
      </c>
      <c r="E112" s="146">
        <v>0</v>
      </c>
      <c r="F112" s="137">
        <f aca="true" t="shared" si="107" ref="F112:F155">D112-E112</f>
        <v>0</v>
      </c>
      <c r="G112" s="135">
        <v>0</v>
      </c>
      <c r="H112" s="146">
        <v>0</v>
      </c>
      <c r="I112" s="137">
        <f aca="true" t="shared" si="108" ref="I112:I155">G112-H112</f>
        <v>0</v>
      </c>
      <c r="J112" s="135">
        <v>0</v>
      </c>
      <c r="K112" s="146">
        <v>0</v>
      </c>
      <c r="L112" s="137">
        <f aca="true" t="shared" si="109" ref="L112:L155">J112-K112</f>
        <v>0</v>
      </c>
      <c r="M112" s="135">
        <v>1</v>
      </c>
      <c r="N112" s="146">
        <v>1</v>
      </c>
      <c r="O112" s="137">
        <f aca="true" t="shared" si="110" ref="O112:O155">M112-N112</f>
        <v>0</v>
      </c>
      <c r="P112" s="135">
        <v>0</v>
      </c>
      <c r="Q112" s="146">
        <v>0</v>
      </c>
      <c r="R112" s="137">
        <f aca="true" t="shared" si="111" ref="R112:R155">P112-Q112</f>
        <v>0</v>
      </c>
      <c r="S112" s="76"/>
      <c r="T112" s="271" t="s">
        <v>1</v>
      </c>
      <c r="U112" s="272"/>
      <c r="V112" s="135">
        <v>0</v>
      </c>
      <c r="W112" s="146">
        <v>0</v>
      </c>
      <c r="X112" s="137">
        <f aca="true" t="shared" si="112" ref="X112:X155">V112-W112</f>
        <v>0</v>
      </c>
      <c r="Y112" s="135">
        <v>0</v>
      </c>
      <c r="Z112" s="146">
        <v>0</v>
      </c>
      <c r="AA112" s="137">
        <f aca="true" t="shared" si="113" ref="AA112:AA155">Y112-Z112</f>
        <v>0</v>
      </c>
      <c r="AB112" s="135">
        <v>0</v>
      </c>
      <c r="AC112" s="146">
        <v>0</v>
      </c>
      <c r="AD112" s="137">
        <f aca="true" t="shared" si="114" ref="AD112:AD155">AB112-AC112</f>
        <v>0</v>
      </c>
      <c r="AE112" s="135">
        <v>1</v>
      </c>
      <c r="AF112" s="146">
        <v>0</v>
      </c>
      <c r="AG112" s="137">
        <f aca="true" t="shared" si="115" ref="AG112:AG155">AE112-AF112</f>
        <v>1</v>
      </c>
      <c r="AH112" s="135">
        <v>0</v>
      </c>
      <c r="AI112" s="146">
        <v>0</v>
      </c>
      <c r="AJ112" s="137">
        <f aca="true" t="shared" si="116" ref="AJ112:AJ155">AH112-AI112</f>
        <v>0</v>
      </c>
      <c r="AK112" s="135">
        <v>0</v>
      </c>
      <c r="AL112" s="146">
        <v>0</v>
      </c>
      <c r="AM112" s="137">
        <f aca="true" t="shared" si="117" ref="AM112:AM155">AK112-AL112</f>
        <v>0</v>
      </c>
    </row>
    <row r="113" spans="1:39" ht="18" customHeight="1">
      <c r="A113" s="76"/>
      <c r="B113" s="273" t="s">
        <v>2</v>
      </c>
      <c r="C113" s="272"/>
      <c r="D113" s="135">
        <v>111</v>
      </c>
      <c r="E113" s="146">
        <v>102</v>
      </c>
      <c r="F113" s="137">
        <f t="shared" si="107"/>
        <v>9</v>
      </c>
      <c r="G113" s="135">
        <v>113</v>
      </c>
      <c r="H113" s="146">
        <v>111</v>
      </c>
      <c r="I113" s="137">
        <f t="shared" si="108"/>
        <v>2</v>
      </c>
      <c r="J113" s="135">
        <v>31</v>
      </c>
      <c r="K113" s="146">
        <v>29</v>
      </c>
      <c r="L113" s="137">
        <f t="shared" si="109"/>
        <v>2</v>
      </c>
      <c r="M113" s="135">
        <v>93</v>
      </c>
      <c r="N113" s="146">
        <v>87</v>
      </c>
      <c r="O113" s="137">
        <f t="shared" si="110"/>
        <v>6</v>
      </c>
      <c r="P113" s="135">
        <v>11</v>
      </c>
      <c r="Q113" s="146">
        <v>11</v>
      </c>
      <c r="R113" s="137">
        <f t="shared" si="111"/>
        <v>0</v>
      </c>
      <c r="S113" s="76"/>
      <c r="T113" s="273" t="s">
        <v>2</v>
      </c>
      <c r="U113" s="272"/>
      <c r="V113" s="135">
        <v>9</v>
      </c>
      <c r="W113" s="146">
        <v>9</v>
      </c>
      <c r="X113" s="137">
        <v>0</v>
      </c>
      <c r="Y113" s="135">
        <v>47</v>
      </c>
      <c r="Z113" s="146">
        <v>38</v>
      </c>
      <c r="AA113" s="137">
        <f t="shared" si="113"/>
        <v>9</v>
      </c>
      <c r="AB113" s="135">
        <v>17</v>
      </c>
      <c r="AC113" s="146">
        <v>17</v>
      </c>
      <c r="AD113" s="137">
        <f t="shared" si="114"/>
        <v>0</v>
      </c>
      <c r="AE113" s="135">
        <v>13</v>
      </c>
      <c r="AF113" s="146">
        <v>13</v>
      </c>
      <c r="AG113" s="137">
        <f t="shared" si="115"/>
        <v>0</v>
      </c>
      <c r="AH113" s="135">
        <v>36</v>
      </c>
      <c r="AI113" s="146">
        <v>34</v>
      </c>
      <c r="AJ113" s="137">
        <f t="shared" si="116"/>
        <v>2</v>
      </c>
      <c r="AK113" s="135">
        <v>27</v>
      </c>
      <c r="AL113" s="146">
        <v>25</v>
      </c>
      <c r="AM113" s="137">
        <f t="shared" si="117"/>
        <v>2</v>
      </c>
    </row>
    <row r="114" spans="1:39" ht="18" customHeight="1">
      <c r="A114" s="74"/>
      <c r="B114" s="275" t="s">
        <v>3</v>
      </c>
      <c r="C114" s="276"/>
      <c r="D114" s="144">
        <v>712</v>
      </c>
      <c r="E114" s="147">
        <v>551</v>
      </c>
      <c r="F114" s="148">
        <f t="shared" si="107"/>
        <v>161</v>
      </c>
      <c r="G114" s="144">
        <v>755</v>
      </c>
      <c r="H114" s="147">
        <v>669</v>
      </c>
      <c r="I114" s="148">
        <f t="shared" si="108"/>
        <v>86</v>
      </c>
      <c r="J114" s="144">
        <v>479</v>
      </c>
      <c r="K114" s="147">
        <v>412</v>
      </c>
      <c r="L114" s="148">
        <f t="shared" si="109"/>
        <v>67</v>
      </c>
      <c r="M114" s="144">
        <v>665</v>
      </c>
      <c r="N114" s="147">
        <v>625</v>
      </c>
      <c r="O114" s="148">
        <f t="shared" si="110"/>
        <v>40</v>
      </c>
      <c r="P114" s="144">
        <v>357</v>
      </c>
      <c r="Q114" s="147">
        <v>342</v>
      </c>
      <c r="R114" s="151">
        <f t="shared" si="111"/>
        <v>15</v>
      </c>
      <c r="S114" s="74"/>
      <c r="T114" s="275" t="s">
        <v>3</v>
      </c>
      <c r="U114" s="276"/>
      <c r="V114" s="144">
        <v>217</v>
      </c>
      <c r="W114" s="147">
        <v>201</v>
      </c>
      <c r="X114" s="148">
        <f t="shared" si="112"/>
        <v>16</v>
      </c>
      <c r="Y114" s="144">
        <v>362</v>
      </c>
      <c r="Z114" s="147">
        <v>305</v>
      </c>
      <c r="AA114" s="148">
        <f t="shared" si="113"/>
        <v>57</v>
      </c>
      <c r="AB114" s="144">
        <v>251</v>
      </c>
      <c r="AC114" s="147">
        <v>147</v>
      </c>
      <c r="AD114" s="148">
        <f t="shared" si="114"/>
        <v>104</v>
      </c>
      <c r="AE114" s="144">
        <v>184</v>
      </c>
      <c r="AF114" s="147">
        <v>154</v>
      </c>
      <c r="AG114" s="148">
        <f t="shared" si="115"/>
        <v>30</v>
      </c>
      <c r="AH114" s="144">
        <v>179</v>
      </c>
      <c r="AI114" s="147">
        <v>167</v>
      </c>
      <c r="AJ114" s="148">
        <f t="shared" si="116"/>
        <v>12</v>
      </c>
      <c r="AK114" s="144">
        <v>145</v>
      </c>
      <c r="AL114" s="147">
        <v>140</v>
      </c>
      <c r="AM114" s="148">
        <f t="shared" si="117"/>
        <v>5</v>
      </c>
    </row>
    <row r="115" spans="1:39" ht="18" customHeight="1">
      <c r="A115" s="74"/>
      <c r="B115" s="4"/>
      <c r="C115" s="17" t="s">
        <v>124</v>
      </c>
      <c r="D115" s="138">
        <v>270</v>
      </c>
      <c r="E115" s="146">
        <v>208</v>
      </c>
      <c r="F115" s="137">
        <f t="shared" si="107"/>
        <v>62</v>
      </c>
      <c r="G115" s="138">
        <v>225</v>
      </c>
      <c r="H115" s="146">
        <v>205</v>
      </c>
      <c r="I115" s="137">
        <f t="shared" si="108"/>
        <v>20</v>
      </c>
      <c r="J115" s="138">
        <v>196</v>
      </c>
      <c r="K115" s="146">
        <v>158</v>
      </c>
      <c r="L115" s="137">
        <f t="shared" si="109"/>
        <v>38</v>
      </c>
      <c r="M115" s="138">
        <v>345</v>
      </c>
      <c r="N115" s="146">
        <v>331</v>
      </c>
      <c r="O115" s="137">
        <f t="shared" si="110"/>
        <v>14</v>
      </c>
      <c r="P115" s="138">
        <v>48</v>
      </c>
      <c r="Q115" s="146">
        <v>47</v>
      </c>
      <c r="R115" s="137">
        <f t="shared" si="111"/>
        <v>1</v>
      </c>
      <c r="S115" s="74"/>
      <c r="T115" s="4"/>
      <c r="U115" s="17" t="s">
        <v>124</v>
      </c>
      <c r="V115" s="138">
        <v>46</v>
      </c>
      <c r="W115" s="146">
        <v>44</v>
      </c>
      <c r="X115" s="137">
        <f t="shared" si="112"/>
        <v>2</v>
      </c>
      <c r="Y115" s="138">
        <v>121</v>
      </c>
      <c r="Z115" s="146">
        <v>94</v>
      </c>
      <c r="AA115" s="137">
        <f t="shared" si="113"/>
        <v>27</v>
      </c>
      <c r="AB115" s="138">
        <v>57</v>
      </c>
      <c r="AC115" s="146">
        <v>49</v>
      </c>
      <c r="AD115" s="137">
        <f t="shared" si="114"/>
        <v>8</v>
      </c>
      <c r="AE115" s="138">
        <v>53</v>
      </c>
      <c r="AF115" s="146">
        <v>43</v>
      </c>
      <c r="AG115" s="137">
        <f t="shared" si="115"/>
        <v>10</v>
      </c>
      <c r="AH115" s="138">
        <v>5</v>
      </c>
      <c r="AI115" s="146">
        <v>2</v>
      </c>
      <c r="AJ115" s="137">
        <f t="shared" si="116"/>
        <v>3</v>
      </c>
      <c r="AK115" s="138">
        <v>19</v>
      </c>
      <c r="AL115" s="146">
        <v>14</v>
      </c>
      <c r="AM115" s="137">
        <f t="shared" si="117"/>
        <v>5</v>
      </c>
    </row>
    <row r="116" spans="1:39" ht="18" customHeight="1">
      <c r="A116" s="74"/>
      <c r="B116" s="4"/>
      <c r="C116" s="17" t="s">
        <v>94</v>
      </c>
      <c r="D116" s="138">
        <v>15</v>
      </c>
      <c r="E116" s="146">
        <v>3</v>
      </c>
      <c r="F116" s="137">
        <f t="shared" si="107"/>
        <v>12</v>
      </c>
      <c r="G116" s="138">
        <v>2</v>
      </c>
      <c r="H116" s="146">
        <v>0</v>
      </c>
      <c r="I116" s="137">
        <f t="shared" si="108"/>
        <v>2</v>
      </c>
      <c r="J116" s="138">
        <v>6</v>
      </c>
      <c r="K116" s="146">
        <v>4</v>
      </c>
      <c r="L116" s="137">
        <f t="shared" si="109"/>
        <v>2</v>
      </c>
      <c r="M116" s="138">
        <v>1</v>
      </c>
      <c r="N116" s="146">
        <v>1</v>
      </c>
      <c r="O116" s="137">
        <f t="shared" si="110"/>
        <v>0</v>
      </c>
      <c r="P116" s="138">
        <v>0</v>
      </c>
      <c r="Q116" s="146">
        <v>0</v>
      </c>
      <c r="R116" s="137">
        <f t="shared" si="111"/>
        <v>0</v>
      </c>
      <c r="S116" s="74"/>
      <c r="T116" s="4"/>
      <c r="U116" s="17" t="s">
        <v>94</v>
      </c>
      <c r="V116" s="138">
        <v>7</v>
      </c>
      <c r="W116" s="146">
        <v>7</v>
      </c>
      <c r="X116" s="137">
        <f t="shared" si="112"/>
        <v>0</v>
      </c>
      <c r="Y116" s="138">
        <v>0</v>
      </c>
      <c r="Z116" s="146">
        <v>0</v>
      </c>
      <c r="AA116" s="137">
        <f t="shared" si="113"/>
        <v>0</v>
      </c>
      <c r="AB116" s="138">
        <v>9</v>
      </c>
      <c r="AC116" s="146">
        <v>6</v>
      </c>
      <c r="AD116" s="137">
        <f t="shared" si="114"/>
        <v>3</v>
      </c>
      <c r="AE116" s="138">
        <v>4</v>
      </c>
      <c r="AF116" s="146">
        <v>0</v>
      </c>
      <c r="AG116" s="137">
        <f t="shared" si="115"/>
        <v>4</v>
      </c>
      <c r="AH116" s="138">
        <v>0</v>
      </c>
      <c r="AI116" s="146">
        <v>0</v>
      </c>
      <c r="AJ116" s="137">
        <f t="shared" si="116"/>
        <v>0</v>
      </c>
      <c r="AK116" s="138">
        <v>0</v>
      </c>
      <c r="AL116" s="146">
        <v>0</v>
      </c>
      <c r="AM116" s="137">
        <f t="shared" si="117"/>
        <v>0</v>
      </c>
    </row>
    <row r="117" spans="1:39" ht="18" customHeight="1">
      <c r="A117" s="74"/>
      <c r="B117" s="4"/>
      <c r="C117" s="17" t="s">
        <v>126</v>
      </c>
      <c r="D117" s="138">
        <v>82</v>
      </c>
      <c r="E117" s="146">
        <v>82</v>
      </c>
      <c r="F117" s="137">
        <f t="shared" si="107"/>
        <v>0</v>
      </c>
      <c r="G117" s="138">
        <v>5</v>
      </c>
      <c r="H117" s="146">
        <v>5</v>
      </c>
      <c r="I117" s="137">
        <f t="shared" si="108"/>
        <v>0</v>
      </c>
      <c r="J117" s="138">
        <v>0</v>
      </c>
      <c r="K117" s="146">
        <v>0</v>
      </c>
      <c r="L117" s="137">
        <f t="shared" si="109"/>
        <v>0</v>
      </c>
      <c r="M117" s="138">
        <v>1</v>
      </c>
      <c r="N117" s="146">
        <v>1</v>
      </c>
      <c r="O117" s="137">
        <f t="shared" si="110"/>
        <v>0</v>
      </c>
      <c r="P117" s="138">
        <v>0</v>
      </c>
      <c r="Q117" s="146">
        <v>0</v>
      </c>
      <c r="R117" s="137">
        <f t="shared" si="111"/>
        <v>0</v>
      </c>
      <c r="S117" s="74"/>
      <c r="T117" s="4"/>
      <c r="U117" s="17" t="s">
        <v>126</v>
      </c>
      <c r="V117" s="138">
        <v>0</v>
      </c>
      <c r="W117" s="146">
        <v>0</v>
      </c>
      <c r="X117" s="137">
        <f t="shared" si="112"/>
        <v>0</v>
      </c>
      <c r="Y117" s="138">
        <v>0</v>
      </c>
      <c r="Z117" s="146">
        <v>0</v>
      </c>
      <c r="AA117" s="137">
        <f t="shared" si="113"/>
        <v>0</v>
      </c>
      <c r="AB117" s="138">
        <v>0</v>
      </c>
      <c r="AC117" s="146">
        <v>0</v>
      </c>
      <c r="AD117" s="137">
        <f t="shared" si="114"/>
        <v>0</v>
      </c>
      <c r="AE117" s="138">
        <v>1</v>
      </c>
      <c r="AF117" s="146">
        <v>1</v>
      </c>
      <c r="AG117" s="137">
        <f t="shared" si="115"/>
        <v>0</v>
      </c>
      <c r="AH117" s="138">
        <v>0</v>
      </c>
      <c r="AI117" s="146">
        <v>0</v>
      </c>
      <c r="AJ117" s="137">
        <f t="shared" si="116"/>
        <v>0</v>
      </c>
      <c r="AK117" s="138">
        <v>0</v>
      </c>
      <c r="AL117" s="146">
        <v>0</v>
      </c>
      <c r="AM117" s="137">
        <f t="shared" si="117"/>
        <v>0</v>
      </c>
    </row>
    <row r="118" spans="1:39" ht="18" customHeight="1">
      <c r="A118" s="74" t="s">
        <v>38</v>
      </c>
      <c r="B118" s="4"/>
      <c r="C118" s="17" t="s">
        <v>95</v>
      </c>
      <c r="D118" s="138">
        <v>55</v>
      </c>
      <c r="E118" s="146">
        <v>55</v>
      </c>
      <c r="F118" s="137">
        <f t="shared" si="107"/>
        <v>0</v>
      </c>
      <c r="G118" s="138">
        <v>61</v>
      </c>
      <c r="H118" s="146">
        <v>61</v>
      </c>
      <c r="I118" s="137">
        <f t="shared" si="108"/>
        <v>0</v>
      </c>
      <c r="J118" s="138">
        <v>30</v>
      </c>
      <c r="K118" s="146">
        <v>30</v>
      </c>
      <c r="L118" s="137">
        <f t="shared" si="109"/>
        <v>0</v>
      </c>
      <c r="M118" s="138">
        <v>63</v>
      </c>
      <c r="N118" s="146">
        <v>62</v>
      </c>
      <c r="O118" s="137">
        <f t="shared" si="110"/>
        <v>1</v>
      </c>
      <c r="P118" s="138">
        <v>47</v>
      </c>
      <c r="Q118" s="146">
        <v>47</v>
      </c>
      <c r="R118" s="137">
        <f t="shared" si="111"/>
        <v>0</v>
      </c>
      <c r="S118" s="74" t="s">
        <v>38</v>
      </c>
      <c r="T118" s="4"/>
      <c r="U118" s="17" t="s">
        <v>95</v>
      </c>
      <c r="V118" s="138">
        <v>14</v>
      </c>
      <c r="W118" s="146">
        <v>14</v>
      </c>
      <c r="X118" s="137">
        <f t="shared" si="112"/>
        <v>0</v>
      </c>
      <c r="Y118" s="138">
        <v>19</v>
      </c>
      <c r="Z118" s="146">
        <v>19</v>
      </c>
      <c r="AA118" s="137">
        <f t="shared" si="113"/>
        <v>0</v>
      </c>
      <c r="AB118" s="138">
        <v>15</v>
      </c>
      <c r="AC118" s="146">
        <v>15</v>
      </c>
      <c r="AD118" s="137">
        <f t="shared" si="114"/>
        <v>0</v>
      </c>
      <c r="AE118" s="138">
        <v>17</v>
      </c>
      <c r="AF118" s="146">
        <v>17</v>
      </c>
      <c r="AG118" s="137">
        <f t="shared" si="115"/>
        <v>0</v>
      </c>
      <c r="AH118" s="138">
        <v>38</v>
      </c>
      <c r="AI118" s="146">
        <v>38</v>
      </c>
      <c r="AJ118" s="137">
        <f t="shared" si="116"/>
        <v>0</v>
      </c>
      <c r="AK118" s="138">
        <v>42</v>
      </c>
      <c r="AL118" s="146">
        <v>42</v>
      </c>
      <c r="AM118" s="137">
        <f t="shared" si="117"/>
        <v>0</v>
      </c>
    </row>
    <row r="119" spans="1:39" ht="18" customHeight="1">
      <c r="A119" s="74"/>
      <c r="B119" s="4"/>
      <c r="C119" s="17" t="s">
        <v>128</v>
      </c>
      <c r="D119" s="138">
        <v>0</v>
      </c>
      <c r="E119" s="146">
        <v>0</v>
      </c>
      <c r="F119" s="137">
        <f t="shared" si="107"/>
        <v>0</v>
      </c>
      <c r="G119" s="138">
        <v>11</v>
      </c>
      <c r="H119" s="146">
        <v>10</v>
      </c>
      <c r="I119" s="137">
        <f t="shared" si="108"/>
        <v>1</v>
      </c>
      <c r="J119" s="138">
        <v>10</v>
      </c>
      <c r="K119" s="146">
        <v>9</v>
      </c>
      <c r="L119" s="137">
        <f t="shared" si="109"/>
        <v>1</v>
      </c>
      <c r="M119" s="138">
        <v>3</v>
      </c>
      <c r="N119" s="146">
        <v>3</v>
      </c>
      <c r="O119" s="137">
        <f t="shared" si="110"/>
        <v>0</v>
      </c>
      <c r="P119" s="138">
        <v>1</v>
      </c>
      <c r="Q119" s="146">
        <v>1</v>
      </c>
      <c r="R119" s="137">
        <f t="shared" si="111"/>
        <v>0</v>
      </c>
      <c r="S119" s="74"/>
      <c r="T119" s="4"/>
      <c r="U119" s="17" t="s">
        <v>128</v>
      </c>
      <c r="V119" s="138">
        <v>0</v>
      </c>
      <c r="W119" s="146">
        <v>0</v>
      </c>
      <c r="X119" s="137">
        <f t="shared" si="112"/>
        <v>0</v>
      </c>
      <c r="Y119" s="138">
        <v>0</v>
      </c>
      <c r="Z119" s="146">
        <v>0</v>
      </c>
      <c r="AA119" s="137">
        <f t="shared" si="113"/>
        <v>0</v>
      </c>
      <c r="AB119" s="138">
        <v>0</v>
      </c>
      <c r="AC119" s="146">
        <v>0</v>
      </c>
      <c r="AD119" s="137">
        <f t="shared" si="114"/>
        <v>0</v>
      </c>
      <c r="AE119" s="138">
        <v>0</v>
      </c>
      <c r="AF119" s="146">
        <v>0</v>
      </c>
      <c r="AG119" s="137">
        <f t="shared" si="115"/>
        <v>0</v>
      </c>
      <c r="AH119" s="138">
        <v>16</v>
      </c>
      <c r="AI119" s="146">
        <v>16</v>
      </c>
      <c r="AJ119" s="137">
        <f t="shared" si="116"/>
        <v>0</v>
      </c>
      <c r="AK119" s="138">
        <v>3</v>
      </c>
      <c r="AL119" s="146">
        <v>3</v>
      </c>
      <c r="AM119" s="137">
        <f t="shared" si="117"/>
        <v>0</v>
      </c>
    </row>
    <row r="120" spans="1:39" ht="18" customHeight="1">
      <c r="A120" s="74"/>
      <c r="B120" s="4"/>
      <c r="C120" s="17" t="s">
        <v>96</v>
      </c>
      <c r="D120" s="138">
        <v>8</v>
      </c>
      <c r="E120" s="146">
        <v>8</v>
      </c>
      <c r="F120" s="137">
        <f t="shared" si="107"/>
        <v>0</v>
      </c>
      <c r="G120" s="138">
        <v>15</v>
      </c>
      <c r="H120" s="146">
        <v>15</v>
      </c>
      <c r="I120" s="137">
        <f t="shared" si="108"/>
        <v>0</v>
      </c>
      <c r="J120" s="138">
        <v>9</v>
      </c>
      <c r="K120" s="146">
        <v>7</v>
      </c>
      <c r="L120" s="137">
        <f t="shared" si="109"/>
        <v>2</v>
      </c>
      <c r="M120" s="138">
        <v>0</v>
      </c>
      <c r="N120" s="146">
        <v>0</v>
      </c>
      <c r="O120" s="137">
        <f t="shared" si="110"/>
        <v>0</v>
      </c>
      <c r="P120" s="138">
        <v>0</v>
      </c>
      <c r="Q120" s="146">
        <v>0</v>
      </c>
      <c r="R120" s="137">
        <f t="shared" si="111"/>
        <v>0</v>
      </c>
      <c r="S120" s="74"/>
      <c r="T120" s="4"/>
      <c r="U120" s="17" t="s">
        <v>96</v>
      </c>
      <c r="V120" s="138">
        <v>3</v>
      </c>
      <c r="W120" s="146">
        <v>3</v>
      </c>
      <c r="X120" s="137">
        <f t="shared" si="112"/>
        <v>0</v>
      </c>
      <c r="Y120" s="138">
        <v>1</v>
      </c>
      <c r="Z120" s="146">
        <v>1</v>
      </c>
      <c r="AA120" s="137">
        <f t="shared" si="113"/>
        <v>0</v>
      </c>
      <c r="AB120" s="138">
        <v>2</v>
      </c>
      <c r="AC120" s="146">
        <v>2</v>
      </c>
      <c r="AD120" s="137">
        <f t="shared" si="114"/>
        <v>0</v>
      </c>
      <c r="AE120" s="138">
        <v>0</v>
      </c>
      <c r="AF120" s="146">
        <v>0</v>
      </c>
      <c r="AG120" s="137">
        <f t="shared" si="115"/>
        <v>0</v>
      </c>
      <c r="AH120" s="138">
        <v>9</v>
      </c>
      <c r="AI120" s="146">
        <v>9</v>
      </c>
      <c r="AJ120" s="137">
        <f t="shared" si="116"/>
        <v>0</v>
      </c>
      <c r="AK120" s="138">
        <v>0</v>
      </c>
      <c r="AL120" s="146">
        <v>0</v>
      </c>
      <c r="AM120" s="137">
        <f t="shared" si="117"/>
        <v>0</v>
      </c>
    </row>
    <row r="121" spans="1:39" ht="18" customHeight="1">
      <c r="A121" s="74"/>
      <c r="B121" s="4"/>
      <c r="C121" s="17" t="s">
        <v>97</v>
      </c>
      <c r="D121" s="138">
        <v>14</v>
      </c>
      <c r="E121" s="146">
        <v>14</v>
      </c>
      <c r="F121" s="137">
        <f t="shared" si="107"/>
        <v>0</v>
      </c>
      <c r="G121" s="138">
        <v>7</v>
      </c>
      <c r="H121" s="146">
        <v>7</v>
      </c>
      <c r="I121" s="137">
        <f t="shared" si="108"/>
        <v>0</v>
      </c>
      <c r="J121" s="138">
        <v>0</v>
      </c>
      <c r="K121" s="146">
        <v>0</v>
      </c>
      <c r="L121" s="137">
        <f t="shared" si="109"/>
        <v>0</v>
      </c>
      <c r="M121" s="138">
        <v>23</v>
      </c>
      <c r="N121" s="146">
        <v>23</v>
      </c>
      <c r="O121" s="137">
        <f t="shared" si="110"/>
        <v>0</v>
      </c>
      <c r="P121" s="138">
        <v>14</v>
      </c>
      <c r="Q121" s="146">
        <v>14</v>
      </c>
      <c r="R121" s="137">
        <f t="shared" si="111"/>
        <v>0</v>
      </c>
      <c r="S121" s="74"/>
      <c r="T121" s="4"/>
      <c r="U121" s="17" t="s">
        <v>97</v>
      </c>
      <c r="V121" s="138">
        <v>2</v>
      </c>
      <c r="W121" s="146">
        <v>2</v>
      </c>
      <c r="X121" s="137">
        <f t="shared" si="112"/>
        <v>0</v>
      </c>
      <c r="Y121" s="138">
        <v>6</v>
      </c>
      <c r="Z121" s="146">
        <v>6</v>
      </c>
      <c r="AA121" s="137">
        <f t="shared" si="113"/>
        <v>0</v>
      </c>
      <c r="AB121" s="138">
        <v>0</v>
      </c>
      <c r="AC121" s="146">
        <v>0</v>
      </c>
      <c r="AD121" s="137">
        <f t="shared" si="114"/>
        <v>0</v>
      </c>
      <c r="AE121" s="138">
        <v>0</v>
      </c>
      <c r="AF121" s="146">
        <v>0</v>
      </c>
      <c r="AG121" s="137">
        <f t="shared" si="115"/>
        <v>0</v>
      </c>
      <c r="AH121" s="138">
        <v>0</v>
      </c>
      <c r="AI121" s="146">
        <v>0</v>
      </c>
      <c r="AJ121" s="137">
        <f t="shared" si="116"/>
        <v>0</v>
      </c>
      <c r="AK121" s="138">
        <v>12</v>
      </c>
      <c r="AL121" s="146">
        <v>12</v>
      </c>
      <c r="AM121" s="137">
        <f t="shared" si="117"/>
        <v>0</v>
      </c>
    </row>
    <row r="122" spans="1:39" ht="18" customHeight="1">
      <c r="A122" s="74"/>
      <c r="B122" s="4"/>
      <c r="C122" s="17" t="s">
        <v>98</v>
      </c>
      <c r="D122" s="138">
        <v>31</v>
      </c>
      <c r="E122" s="146">
        <v>9</v>
      </c>
      <c r="F122" s="137">
        <f t="shared" si="107"/>
        <v>22</v>
      </c>
      <c r="G122" s="138">
        <v>21</v>
      </c>
      <c r="H122" s="146">
        <v>21</v>
      </c>
      <c r="I122" s="137">
        <f t="shared" si="108"/>
        <v>0</v>
      </c>
      <c r="J122" s="138">
        <v>16</v>
      </c>
      <c r="K122" s="146">
        <v>16</v>
      </c>
      <c r="L122" s="137">
        <f t="shared" si="109"/>
        <v>0</v>
      </c>
      <c r="M122" s="138">
        <v>16</v>
      </c>
      <c r="N122" s="146">
        <v>16</v>
      </c>
      <c r="O122" s="137">
        <f t="shared" si="110"/>
        <v>0</v>
      </c>
      <c r="P122" s="138">
        <v>2</v>
      </c>
      <c r="Q122" s="146">
        <v>2</v>
      </c>
      <c r="R122" s="137">
        <f t="shared" si="111"/>
        <v>0</v>
      </c>
      <c r="S122" s="74"/>
      <c r="T122" s="4"/>
      <c r="U122" s="17" t="s">
        <v>98</v>
      </c>
      <c r="V122" s="138">
        <v>2</v>
      </c>
      <c r="W122" s="146">
        <v>2</v>
      </c>
      <c r="X122" s="137">
        <f t="shared" si="112"/>
        <v>0</v>
      </c>
      <c r="Y122" s="138">
        <v>0</v>
      </c>
      <c r="Z122" s="146">
        <v>0</v>
      </c>
      <c r="AA122" s="137">
        <f t="shared" si="113"/>
        <v>0</v>
      </c>
      <c r="AB122" s="138">
        <v>10</v>
      </c>
      <c r="AC122" s="146">
        <v>2</v>
      </c>
      <c r="AD122" s="137">
        <f t="shared" si="114"/>
        <v>8</v>
      </c>
      <c r="AE122" s="138">
        <v>1</v>
      </c>
      <c r="AF122" s="146">
        <v>1</v>
      </c>
      <c r="AG122" s="137">
        <f t="shared" si="115"/>
        <v>0</v>
      </c>
      <c r="AH122" s="138">
        <v>5</v>
      </c>
      <c r="AI122" s="146">
        <v>5</v>
      </c>
      <c r="AJ122" s="137">
        <f t="shared" si="116"/>
        <v>0</v>
      </c>
      <c r="AK122" s="138">
        <v>0</v>
      </c>
      <c r="AL122" s="146">
        <v>0</v>
      </c>
      <c r="AM122" s="137">
        <f t="shared" si="117"/>
        <v>0</v>
      </c>
    </row>
    <row r="123" spans="1:39" ht="18" customHeight="1">
      <c r="A123" s="74"/>
      <c r="B123" s="4"/>
      <c r="C123" s="17" t="s">
        <v>132</v>
      </c>
      <c r="D123" s="138">
        <v>12</v>
      </c>
      <c r="E123" s="146">
        <v>12</v>
      </c>
      <c r="F123" s="137">
        <f t="shared" si="107"/>
        <v>0</v>
      </c>
      <c r="G123" s="138">
        <v>5</v>
      </c>
      <c r="H123" s="146">
        <v>5</v>
      </c>
      <c r="I123" s="137">
        <f t="shared" si="108"/>
        <v>0</v>
      </c>
      <c r="J123" s="138">
        <v>1</v>
      </c>
      <c r="K123" s="146">
        <v>1</v>
      </c>
      <c r="L123" s="137">
        <f t="shared" si="109"/>
        <v>0</v>
      </c>
      <c r="M123" s="138">
        <v>1</v>
      </c>
      <c r="N123" s="146">
        <v>1</v>
      </c>
      <c r="O123" s="137">
        <f t="shared" si="110"/>
        <v>0</v>
      </c>
      <c r="P123" s="138">
        <v>5</v>
      </c>
      <c r="Q123" s="146">
        <v>5</v>
      </c>
      <c r="R123" s="137">
        <f t="shared" si="111"/>
        <v>0</v>
      </c>
      <c r="S123" s="74"/>
      <c r="T123" s="4"/>
      <c r="U123" s="17" t="s">
        <v>132</v>
      </c>
      <c r="V123" s="138">
        <v>5</v>
      </c>
      <c r="W123" s="146">
        <v>1</v>
      </c>
      <c r="X123" s="137">
        <f t="shared" si="112"/>
        <v>4</v>
      </c>
      <c r="Y123" s="138">
        <v>1</v>
      </c>
      <c r="Z123" s="146">
        <v>0</v>
      </c>
      <c r="AA123" s="137">
        <f t="shared" si="113"/>
        <v>1</v>
      </c>
      <c r="AB123" s="138">
        <v>0</v>
      </c>
      <c r="AC123" s="146">
        <v>0</v>
      </c>
      <c r="AD123" s="137">
        <f t="shared" si="114"/>
        <v>0</v>
      </c>
      <c r="AE123" s="138">
        <v>2</v>
      </c>
      <c r="AF123" s="146">
        <v>2</v>
      </c>
      <c r="AG123" s="137">
        <f t="shared" si="115"/>
        <v>0</v>
      </c>
      <c r="AH123" s="138">
        <v>7</v>
      </c>
      <c r="AI123" s="146">
        <v>6</v>
      </c>
      <c r="AJ123" s="137">
        <f t="shared" si="116"/>
        <v>1</v>
      </c>
      <c r="AK123" s="138">
        <v>9</v>
      </c>
      <c r="AL123" s="146">
        <v>9</v>
      </c>
      <c r="AM123" s="137">
        <f t="shared" si="117"/>
        <v>0</v>
      </c>
    </row>
    <row r="124" spans="1:39" ht="18" customHeight="1">
      <c r="A124" s="74"/>
      <c r="B124" s="4"/>
      <c r="C124" s="17" t="s">
        <v>133</v>
      </c>
      <c r="D124" s="138">
        <v>0</v>
      </c>
      <c r="E124" s="146">
        <v>0</v>
      </c>
      <c r="F124" s="137">
        <f t="shared" si="107"/>
        <v>0</v>
      </c>
      <c r="G124" s="138">
        <v>0</v>
      </c>
      <c r="H124" s="146">
        <v>0</v>
      </c>
      <c r="I124" s="137">
        <f t="shared" si="108"/>
        <v>0</v>
      </c>
      <c r="J124" s="138">
        <v>0</v>
      </c>
      <c r="K124" s="146">
        <v>0</v>
      </c>
      <c r="L124" s="137">
        <f t="shared" si="109"/>
        <v>0</v>
      </c>
      <c r="M124" s="138">
        <v>0</v>
      </c>
      <c r="N124" s="146">
        <v>0</v>
      </c>
      <c r="O124" s="137">
        <f t="shared" si="110"/>
        <v>0</v>
      </c>
      <c r="P124" s="138">
        <v>0</v>
      </c>
      <c r="Q124" s="146">
        <v>0</v>
      </c>
      <c r="R124" s="137">
        <f t="shared" si="111"/>
        <v>0</v>
      </c>
      <c r="S124" s="74"/>
      <c r="T124" s="4"/>
      <c r="U124" s="17" t="s">
        <v>133</v>
      </c>
      <c r="V124" s="138">
        <v>0</v>
      </c>
      <c r="W124" s="146">
        <v>0</v>
      </c>
      <c r="X124" s="137">
        <f t="shared" si="112"/>
        <v>0</v>
      </c>
      <c r="Y124" s="138">
        <v>0</v>
      </c>
      <c r="Z124" s="146">
        <v>0</v>
      </c>
      <c r="AA124" s="137">
        <f t="shared" si="113"/>
        <v>0</v>
      </c>
      <c r="AB124" s="138">
        <v>1</v>
      </c>
      <c r="AC124" s="146">
        <v>1</v>
      </c>
      <c r="AD124" s="137">
        <f t="shared" si="114"/>
        <v>0</v>
      </c>
      <c r="AE124" s="138">
        <v>0</v>
      </c>
      <c r="AF124" s="146">
        <v>0</v>
      </c>
      <c r="AG124" s="137">
        <f t="shared" si="115"/>
        <v>0</v>
      </c>
      <c r="AH124" s="138">
        <v>0</v>
      </c>
      <c r="AI124" s="146">
        <v>0</v>
      </c>
      <c r="AJ124" s="137">
        <f t="shared" si="116"/>
        <v>0</v>
      </c>
      <c r="AK124" s="138">
        <v>0</v>
      </c>
      <c r="AL124" s="146">
        <v>0</v>
      </c>
      <c r="AM124" s="137">
        <f t="shared" si="117"/>
        <v>0</v>
      </c>
    </row>
    <row r="125" spans="1:39" ht="18" customHeight="1">
      <c r="A125" s="74"/>
      <c r="B125" s="4"/>
      <c r="C125" s="121" t="s">
        <v>134</v>
      </c>
      <c r="D125" s="138">
        <v>13</v>
      </c>
      <c r="E125" s="146">
        <v>10</v>
      </c>
      <c r="F125" s="137">
        <f t="shared" si="107"/>
        <v>3</v>
      </c>
      <c r="G125" s="138">
        <v>32</v>
      </c>
      <c r="H125" s="146">
        <v>22</v>
      </c>
      <c r="I125" s="137">
        <f t="shared" si="108"/>
        <v>10</v>
      </c>
      <c r="J125" s="138">
        <v>16</v>
      </c>
      <c r="K125" s="146">
        <v>12</v>
      </c>
      <c r="L125" s="137">
        <f t="shared" si="109"/>
        <v>4</v>
      </c>
      <c r="M125" s="138">
        <v>1</v>
      </c>
      <c r="N125" s="146">
        <v>1</v>
      </c>
      <c r="O125" s="137">
        <f t="shared" si="110"/>
        <v>0</v>
      </c>
      <c r="P125" s="138">
        <v>19</v>
      </c>
      <c r="Q125" s="146">
        <v>19</v>
      </c>
      <c r="R125" s="137">
        <f t="shared" si="111"/>
        <v>0</v>
      </c>
      <c r="S125" s="74"/>
      <c r="T125" s="4"/>
      <c r="U125" s="121" t="s">
        <v>134</v>
      </c>
      <c r="V125" s="138">
        <v>36</v>
      </c>
      <c r="W125" s="146">
        <v>32</v>
      </c>
      <c r="X125" s="137">
        <f t="shared" si="112"/>
        <v>4</v>
      </c>
      <c r="Y125" s="138">
        <v>10</v>
      </c>
      <c r="Z125" s="146">
        <v>10</v>
      </c>
      <c r="AA125" s="137">
        <f t="shared" si="113"/>
        <v>0</v>
      </c>
      <c r="AB125" s="138">
        <v>48</v>
      </c>
      <c r="AC125" s="146">
        <v>26</v>
      </c>
      <c r="AD125" s="137">
        <f t="shared" si="114"/>
        <v>22</v>
      </c>
      <c r="AE125" s="138">
        <v>0</v>
      </c>
      <c r="AF125" s="146">
        <v>0</v>
      </c>
      <c r="AG125" s="137">
        <f t="shared" si="115"/>
        <v>0</v>
      </c>
      <c r="AH125" s="138">
        <v>9</v>
      </c>
      <c r="AI125" s="146">
        <v>7</v>
      </c>
      <c r="AJ125" s="137">
        <f t="shared" si="116"/>
        <v>2</v>
      </c>
      <c r="AK125" s="138">
        <v>10</v>
      </c>
      <c r="AL125" s="146">
        <v>10</v>
      </c>
      <c r="AM125" s="137">
        <f t="shared" si="117"/>
        <v>0</v>
      </c>
    </row>
    <row r="126" spans="1:39" ht="18" customHeight="1">
      <c r="A126" s="74"/>
      <c r="B126" s="4"/>
      <c r="C126" s="17" t="s">
        <v>99</v>
      </c>
      <c r="D126" s="138">
        <v>0</v>
      </c>
      <c r="E126" s="146">
        <v>0</v>
      </c>
      <c r="F126" s="137">
        <f t="shared" si="107"/>
        <v>0</v>
      </c>
      <c r="G126" s="138">
        <v>11</v>
      </c>
      <c r="H126" s="146">
        <v>9</v>
      </c>
      <c r="I126" s="137">
        <f t="shared" si="108"/>
        <v>2</v>
      </c>
      <c r="J126" s="138">
        <v>0</v>
      </c>
      <c r="K126" s="146">
        <v>0</v>
      </c>
      <c r="L126" s="137">
        <f t="shared" si="109"/>
        <v>0</v>
      </c>
      <c r="M126" s="138">
        <v>20</v>
      </c>
      <c r="N126" s="146">
        <v>5</v>
      </c>
      <c r="O126" s="137">
        <v>15</v>
      </c>
      <c r="P126" s="138">
        <v>19</v>
      </c>
      <c r="Q126" s="146">
        <v>19</v>
      </c>
      <c r="R126" s="137">
        <f t="shared" si="111"/>
        <v>0</v>
      </c>
      <c r="S126" s="74"/>
      <c r="T126" s="4"/>
      <c r="U126" s="17" t="s">
        <v>99</v>
      </c>
      <c r="V126" s="138">
        <v>0</v>
      </c>
      <c r="W126" s="146">
        <v>0</v>
      </c>
      <c r="X126" s="137">
        <f t="shared" si="112"/>
        <v>0</v>
      </c>
      <c r="Y126" s="138">
        <v>11</v>
      </c>
      <c r="Z126" s="146">
        <v>11</v>
      </c>
      <c r="AA126" s="137">
        <f t="shared" si="113"/>
        <v>0</v>
      </c>
      <c r="AB126" s="138">
        <v>5</v>
      </c>
      <c r="AC126" s="146">
        <v>5</v>
      </c>
      <c r="AD126" s="137">
        <f t="shared" si="114"/>
        <v>0</v>
      </c>
      <c r="AE126" s="138">
        <v>0</v>
      </c>
      <c r="AF126" s="146">
        <v>0</v>
      </c>
      <c r="AG126" s="137">
        <f t="shared" si="115"/>
        <v>0</v>
      </c>
      <c r="AH126" s="138">
        <v>0</v>
      </c>
      <c r="AI126" s="146">
        <v>0</v>
      </c>
      <c r="AJ126" s="137">
        <f t="shared" si="116"/>
        <v>0</v>
      </c>
      <c r="AK126" s="138">
        <v>0</v>
      </c>
      <c r="AL126" s="146">
        <v>0</v>
      </c>
      <c r="AM126" s="137">
        <f t="shared" si="117"/>
        <v>0</v>
      </c>
    </row>
    <row r="127" spans="1:39" ht="18" customHeight="1">
      <c r="A127" s="74" t="s">
        <v>39</v>
      </c>
      <c r="B127" s="4"/>
      <c r="C127" s="17" t="s">
        <v>136</v>
      </c>
      <c r="D127" s="138">
        <v>9</v>
      </c>
      <c r="E127" s="146">
        <v>9</v>
      </c>
      <c r="F127" s="137">
        <f t="shared" si="107"/>
        <v>0</v>
      </c>
      <c r="G127" s="138">
        <v>0</v>
      </c>
      <c r="H127" s="146">
        <v>0</v>
      </c>
      <c r="I127" s="137">
        <f t="shared" si="108"/>
        <v>0</v>
      </c>
      <c r="J127" s="138">
        <v>9</v>
      </c>
      <c r="K127" s="146">
        <v>7</v>
      </c>
      <c r="L127" s="137">
        <f t="shared" si="109"/>
        <v>2</v>
      </c>
      <c r="M127" s="138">
        <v>34</v>
      </c>
      <c r="N127" s="146">
        <v>34</v>
      </c>
      <c r="O127" s="137">
        <f t="shared" si="110"/>
        <v>0</v>
      </c>
      <c r="P127" s="138">
        <v>4</v>
      </c>
      <c r="Q127" s="146">
        <v>4</v>
      </c>
      <c r="R127" s="137">
        <f t="shared" si="111"/>
        <v>0</v>
      </c>
      <c r="S127" s="74" t="s">
        <v>39</v>
      </c>
      <c r="T127" s="4"/>
      <c r="U127" s="17" t="s">
        <v>136</v>
      </c>
      <c r="V127" s="138">
        <v>0</v>
      </c>
      <c r="W127" s="146">
        <v>0</v>
      </c>
      <c r="X127" s="137">
        <f t="shared" si="112"/>
        <v>0</v>
      </c>
      <c r="Y127" s="138">
        <v>3</v>
      </c>
      <c r="Z127" s="146">
        <v>3</v>
      </c>
      <c r="AA127" s="137">
        <f t="shared" si="113"/>
        <v>0</v>
      </c>
      <c r="AB127" s="138">
        <v>2</v>
      </c>
      <c r="AC127" s="146">
        <v>2</v>
      </c>
      <c r="AD127" s="137">
        <f t="shared" si="114"/>
        <v>0</v>
      </c>
      <c r="AE127" s="138">
        <v>0</v>
      </c>
      <c r="AF127" s="146">
        <v>0</v>
      </c>
      <c r="AG127" s="137">
        <f t="shared" si="115"/>
        <v>0</v>
      </c>
      <c r="AH127" s="138">
        <v>4</v>
      </c>
      <c r="AI127" s="146">
        <v>4</v>
      </c>
      <c r="AJ127" s="137">
        <f t="shared" si="116"/>
        <v>0</v>
      </c>
      <c r="AK127" s="138">
        <v>0</v>
      </c>
      <c r="AL127" s="146">
        <v>0</v>
      </c>
      <c r="AM127" s="137">
        <f t="shared" si="117"/>
        <v>0</v>
      </c>
    </row>
    <row r="128" spans="1:39" ht="18" customHeight="1">
      <c r="A128" s="74"/>
      <c r="B128" s="4"/>
      <c r="C128" s="17" t="s">
        <v>100</v>
      </c>
      <c r="D128" s="138">
        <v>2</v>
      </c>
      <c r="E128" s="146">
        <v>2</v>
      </c>
      <c r="F128" s="137">
        <f t="shared" si="107"/>
        <v>0</v>
      </c>
      <c r="G128" s="138">
        <v>1</v>
      </c>
      <c r="H128" s="146">
        <v>1</v>
      </c>
      <c r="I128" s="137">
        <f t="shared" si="108"/>
        <v>0</v>
      </c>
      <c r="J128" s="138">
        <v>0</v>
      </c>
      <c r="K128" s="146">
        <v>0</v>
      </c>
      <c r="L128" s="137">
        <f t="shared" si="109"/>
        <v>0</v>
      </c>
      <c r="M128" s="138">
        <v>0</v>
      </c>
      <c r="N128" s="146">
        <v>0</v>
      </c>
      <c r="O128" s="137">
        <f t="shared" si="110"/>
        <v>0</v>
      </c>
      <c r="P128" s="138">
        <v>0</v>
      </c>
      <c r="Q128" s="146">
        <v>0</v>
      </c>
      <c r="R128" s="137">
        <f t="shared" si="111"/>
        <v>0</v>
      </c>
      <c r="S128" s="74"/>
      <c r="T128" s="4"/>
      <c r="U128" s="17" t="s">
        <v>100</v>
      </c>
      <c r="V128" s="138">
        <v>0</v>
      </c>
      <c r="W128" s="146">
        <v>0</v>
      </c>
      <c r="X128" s="137">
        <f t="shared" si="112"/>
        <v>0</v>
      </c>
      <c r="Y128" s="138">
        <v>0</v>
      </c>
      <c r="Z128" s="146">
        <v>0</v>
      </c>
      <c r="AA128" s="137">
        <f t="shared" si="113"/>
        <v>0</v>
      </c>
      <c r="AB128" s="138">
        <v>2</v>
      </c>
      <c r="AC128" s="146">
        <v>2</v>
      </c>
      <c r="AD128" s="137">
        <f t="shared" si="114"/>
        <v>0</v>
      </c>
      <c r="AE128" s="138">
        <v>0</v>
      </c>
      <c r="AF128" s="146">
        <v>0</v>
      </c>
      <c r="AG128" s="137">
        <f t="shared" si="115"/>
        <v>0</v>
      </c>
      <c r="AH128" s="138">
        <v>0</v>
      </c>
      <c r="AI128" s="146">
        <v>0</v>
      </c>
      <c r="AJ128" s="137">
        <f t="shared" si="116"/>
        <v>0</v>
      </c>
      <c r="AK128" s="138">
        <v>6</v>
      </c>
      <c r="AL128" s="146">
        <v>6</v>
      </c>
      <c r="AM128" s="137">
        <f t="shared" si="117"/>
        <v>0</v>
      </c>
    </row>
    <row r="129" spans="1:39" ht="18" customHeight="1">
      <c r="A129" s="74"/>
      <c r="B129" s="4"/>
      <c r="C129" s="17" t="s">
        <v>138</v>
      </c>
      <c r="D129" s="138">
        <v>4</v>
      </c>
      <c r="E129" s="146">
        <v>4</v>
      </c>
      <c r="F129" s="137">
        <f t="shared" si="107"/>
        <v>0</v>
      </c>
      <c r="G129" s="138">
        <v>4</v>
      </c>
      <c r="H129" s="146">
        <v>4</v>
      </c>
      <c r="I129" s="137">
        <f t="shared" si="108"/>
        <v>0</v>
      </c>
      <c r="J129" s="138">
        <v>1</v>
      </c>
      <c r="K129" s="146">
        <v>1</v>
      </c>
      <c r="L129" s="137">
        <f t="shared" si="109"/>
        <v>0</v>
      </c>
      <c r="M129" s="138">
        <v>8</v>
      </c>
      <c r="N129" s="146">
        <v>8</v>
      </c>
      <c r="O129" s="137">
        <f t="shared" si="110"/>
        <v>0</v>
      </c>
      <c r="P129" s="138">
        <v>6</v>
      </c>
      <c r="Q129" s="146">
        <v>6</v>
      </c>
      <c r="R129" s="137">
        <f t="shared" si="111"/>
        <v>0</v>
      </c>
      <c r="S129" s="74"/>
      <c r="T129" s="4"/>
      <c r="U129" s="17" t="s">
        <v>138</v>
      </c>
      <c r="V129" s="138">
        <v>1</v>
      </c>
      <c r="W129" s="146">
        <v>1</v>
      </c>
      <c r="X129" s="137">
        <f t="shared" si="112"/>
        <v>0</v>
      </c>
      <c r="Y129" s="138">
        <v>0</v>
      </c>
      <c r="Z129" s="146">
        <v>0</v>
      </c>
      <c r="AA129" s="137">
        <f t="shared" si="113"/>
        <v>0</v>
      </c>
      <c r="AB129" s="138">
        <v>0</v>
      </c>
      <c r="AC129" s="146">
        <v>0</v>
      </c>
      <c r="AD129" s="137">
        <f t="shared" si="114"/>
        <v>0</v>
      </c>
      <c r="AE129" s="138">
        <v>1</v>
      </c>
      <c r="AF129" s="146">
        <v>1</v>
      </c>
      <c r="AG129" s="137">
        <f t="shared" si="115"/>
        <v>0</v>
      </c>
      <c r="AH129" s="138">
        <v>1</v>
      </c>
      <c r="AI129" s="146">
        <v>0</v>
      </c>
      <c r="AJ129" s="137">
        <f t="shared" si="116"/>
        <v>1</v>
      </c>
      <c r="AK129" s="138">
        <v>0</v>
      </c>
      <c r="AL129" s="146">
        <v>0</v>
      </c>
      <c r="AM129" s="137">
        <f t="shared" si="117"/>
        <v>0</v>
      </c>
    </row>
    <row r="130" spans="1:39" ht="18" customHeight="1">
      <c r="A130" s="74"/>
      <c r="B130" s="4"/>
      <c r="C130" s="17" t="s">
        <v>101</v>
      </c>
      <c r="D130" s="138">
        <v>2</v>
      </c>
      <c r="E130" s="146">
        <v>2</v>
      </c>
      <c r="F130" s="137">
        <f t="shared" si="107"/>
        <v>0</v>
      </c>
      <c r="G130" s="138">
        <v>12</v>
      </c>
      <c r="H130" s="146">
        <v>12</v>
      </c>
      <c r="I130" s="137">
        <f t="shared" si="108"/>
        <v>0</v>
      </c>
      <c r="J130" s="138">
        <v>12</v>
      </c>
      <c r="K130" s="146">
        <v>11</v>
      </c>
      <c r="L130" s="137">
        <f t="shared" si="109"/>
        <v>1</v>
      </c>
      <c r="M130" s="138">
        <v>22</v>
      </c>
      <c r="N130" s="146">
        <v>18</v>
      </c>
      <c r="O130" s="137">
        <f t="shared" si="110"/>
        <v>4</v>
      </c>
      <c r="P130" s="138">
        <v>12</v>
      </c>
      <c r="Q130" s="146">
        <v>12</v>
      </c>
      <c r="R130" s="137">
        <f t="shared" si="111"/>
        <v>0</v>
      </c>
      <c r="S130" s="74"/>
      <c r="T130" s="4"/>
      <c r="U130" s="17" t="s">
        <v>101</v>
      </c>
      <c r="V130" s="138">
        <v>10</v>
      </c>
      <c r="W130" s="146">
        <v>10</v>
      </c>
      <c r="X130" s="137">
        <f t="shared" si="112"/>
        <v>0</v>
      </c>
      <c r="Y130" s="138">
        <v>33</v>
      </c>
      <c r="Z130" s="146">
        <v>27</v>
      </c>
      <c r="AA130" s="137">
        <f t="shared" si="113"/>
        <v>6</v>
      </c>
      <c r="AB130" s="138">
        <v>8</v>
      </c>
      <c r="AC130" s="146">
        <v>6</v>
      </c>
      <c r="AD130" s="137">
        <f t="shared" si="114"/>
        <v>2</v>
      </c>
      <c r="AE130" s="138">
        <v>6</v>
      </c>
      <c r="AF130" s="146">
        <v>6</v>
      </c>
      <c r="AG130" s="137">
        <f t="shared" si="115"/>
        <v>0</v>
      </c>
      <c r="AH130" s="138">
        <v>0</v>
      </c>
      <c r="AI130" s="146">
        <v>0</v>
      </c>
      <c r="AJ130" s="137">
        <f t="shared" si="116"/>
        <v>0</v>
      </c>
      <c r="AK130" s="138">
        <v>6</v>
      </c>
      <c r="AL130" s="146">
        <v>6</v>
      </c>
      <c r="AM130" s="137">
        <f t="shared" si="117"/>
        <v>0</v>
      </c>
    </row>
    <row r="131" spans="1:39" ht="18" customHeight="1">
      <c r="A131" s="74"/>
      <c r="B131" s="4"/>
      <c r="C131" s="17" t="s">
        <v>140</v>
      </c>
      <c r="D131" s="138">
        <v>12</v>
      </c>
      <c r="E131" s="146">
        <v>11</v>
      </c>
      <c r="F131" s="137">
        <f t="shared" si="107"/>
        <v>1</v>
      </c>
      <c r="G131" s="138">
        <v>13</v>
      </c>
      <c r="H131" s="146">
        <v>12</v>
      </c>
      <c r="I131" s="137">
        <f t="shared" si="108"/>
        <v>1</v>
      </c>
      <c r="J131" s="138">
        <v>12</v>
      </c>
      <c r="K131" s="146">
        <v>11</v>
      </c>
      <c r="L131" s="137">
        <f t="shared" si="109"/>
        <v>1</v>
      </c>
      <c r="M131" s="138">
        <v>11</v>
      </c>
      <c r="N131" s="146">
        <v>9</v>
      </c>
      <c r="O131" s="137">
        <f t="shared" si="110"/>
        <v>2</v>
      </c>
      <c r="P131" s="138">
        <v>46</v>
      </c>
      <c r="Q131" s="146">
        <v>45</v>
      </c>
      <c r="R131" s="137">
        <f t="shared" si="111"/>
        <v>1</v>
      </c>
      <c r="S131" s="74"/>
      <c r="T131" s="4"/>
      <c r="U131" s="17" t="s">
        <v>140</v>
      </c>
      <c r="V131" s="138">
        <v>17</v>
      </c>
      <c r="W131" s="146">
        <v>14</v>
      </c>
      <c r="X131" s="137">
        <f t="shared" si="112"/>
        <v>3</v>
      </c>
      <c r="Y131" s="138">
        <v>3</v>
      </c>
      <c r="Z131" s="146">
        <v>3</v>
      </c>
      <c r="AA131" s="137">
        <f t="shared" si="113"/>
        <v>0</v>
      </c>
      <c r="AB131" s="138">
        <v>18</v>
      </c>
      <c r="AC131" s="146">
        <v>5</v>
      </c>
      <c r="AD131" s="137">
        <f t="shared" si="114"/>
        <v>13</v>
      </c>
      <c r="AE131" s="138">
        <v>20</v>
      </c>
      <c r="AF131" s="146">
        <v>20</v>
      </c>
      <c r="AG131" s="137">
        <f t="shared" si="115"/>
        <v>0</v>
      </c>
      <c r="AH131" s="138">
        <v>16</v>
      </c>
      <c r="AI131" s="146">
        <v>16</v>
      </c>
      <c r="AJ131" s="137">
        <f t="shared" si="116"/>
        <v>0</v>
      </c>
      <c r="AK131" s="138">
        <v>2</v>
      </c>
      <c r="AL131" s="146">
        <v>2</v>
      </c>
      <c r="AM131" s="137">
        <f t="shared" si="117"/>
        <v>0</v>
      </c>
    </row>
    <row r="132" spans="1:39" ht="18" customHeight="1">
      <c r="A132" s="74"/>
      <c r="B132" s="4"/>
      <c r="C132" s="17" t="s">
        <v>102</v>
      </c>
      <c r="D132" s="138">
        <v>40</v>
      </c>
      <c r="E132" s="146">
        <v>10</v>
      </c>
      <c r="F132" s="137">
        <f t="shared" si="107"/>
        <v>30</v>
      </c>
      <c r="G132" s="138">
        <v>94</v>
      </c>
      <c r="H132" s="146">
        <v>88</v>
      </c>
      <c r="I132" s="137">
        <f t="shared" si="108"/>
        <v>6</v>
      </c>
      <c r="J132" s="138">
        <v>0</v>
      </c>
      <c r="K132" s="146">
        <v>0</v>
      </c>
      <c r="L132" s="137">
        <f t="shared" si="109"/>
        <v>0</v>
      </c>
      <c r="M132" s="138">
        <v>0</v>
      </c>
      <c r="N132" s="146">
        <v>0</v>
      </c>
      <c r="O132" s="137">
        <f t="shared" si="110"/>
        <v>0</v>
      </c>
      <c r="P132" s="138">
        <v>45</v>
      </c>
      <c r="Q132" s="146">
        <v>37</v>
      </c>
      <c r="R132" s="137">
        <f t="shared" si="111"/>
        <v>8</v>
      </c>
      <c r="S132" s="74"/>
      <c r="T132" s="4"/>
      <c r="U132" s="17" t="s">
        <v>102</v>
      </c>
      <c r="V132" s="138">
        <v>17</v>
      </c>
      <c r="W132" s="146">
        <v>17</v>
      </c>
      <c r="X132" s="137">
        <f t="shared" si="112"/>
        <v>0</v>
      </c>
      <c r="Y132" s="138">
        <v>16</v>
      </c>
      <c r="Z132" s="146">
        <v>15</v>
      </c>
      <c r="AA132" s="137">
        <f t="shared" si="113"/>
        <v>1</v>
      </c>
      <c r="AB132" s="138">
        <v>4</v>
      </c>
      <c r="AC132" s="146">
        <v>4</v>
      </c>
      <c r="AD132" s="137">
        <f t="shared" si="114"/>
        <v>0</v>
      </c>
      <c r="AE132" s="138">
        <v>21</v>
      </c>
      <c r="AF132" s="146">
        <v>21</v>
      </c>
      <c r="AG132" s="137">
        <f t="shared" si="115"/>
        <v>0</v>
      </c>
      <c r="AH132" s="138">
        <v>22</v>
      </c>
      <c r="AI132" s="146">
        <v>22</v>
      </c>
      <c r="AJ132" s="137">
        <f t="shared" si="116"/>
        <v>0</v>
      </c>
      <c r="AK132" s="138">
        <v>6</v>
      </c>
      <c r="AL132" s="146">
        <v>6</v>
      </c>
      <c r="AM132" s="137">
        <f t="shared" si="117"/>
        <v>0</v>
      </c>
    </row>
    <row r="133" spans="1:39" ht="18" customHeight="1">
      <c r="A133" s="74"/>
      <c r="B133" s="4"/>
      <c r="C133" s="17" t="s">
        <v>142</v>
      </c>
      <c r="D133" s="138">
        <v>86</v>
      </c>
      <c r="E133" s="146">
        <v>55</v>
      </c>
      <c r="F133" s="137">
        <f t="shared" si="107"/>
        <v>31</v>
      </c>
      <c r="G133" s="138">
        <v>108</v>
      </c>
      <c r="H133" s="146">
        <v>84</v>
      </c>
      <c r="I133" s="137">
        <f t="shared" si="108"/>
        <v>24</v>
      </c>
      <c r="J133" s="138">
        <v>39</v>
      </c>
      <c r="K133" s="146">
        <v>38</v>
      </c>
      <c r="L133" s="137">
        <f t="shared" si="109"/>
        <v>1</v>
      </c>
      <c r="M133" s="138">
        <v>68</v>
      </c>
      <c r="N133" s="146">
        <v>68</v>
      </c>
      <c r="O133" s="137">
        <f t="shared" si="110"/>
        <v>0</v>
      </c>
      <c r="P133" s="138">
        <v>32</v>
      </c>
      <c r="Q133" s="146">
        <v>27</v>
      </c>
      <c r="R133" s="137">
        <f t="shared" si="111"/>
        <v>5</v>
      </c>
      <c r="S133" s="74"/>
      <c r="T133" s="4"/>
      <c r="U133" s="17" t="s">
        <v>142</v>
      </c>
      <c r="V133" s="138">
        <v>21</v>
      </c>
      <c r="W133" s="146">
        <v>19</v>
      </c>
      <c r="X133" s="137">
        <f t="shared" si="112"/>
        <v>2</v>
      </c>
      <c r="Y133" s="138">
        <v>17</v>
      </c>
      <c r="Z133" s="146">
        <v>7</v>
      </c>
      <c r="AA133" s="137">
        <f t="shared" si="113"/>
        <v>10</v>
      </c>
      <c r="AB133" s="138">
        <v>4</v>
      </c>
      <c r="AC133" s="146">
        <v>4</v>
      </c>
      <c r="AD133" s="137">
        <f t="shared" si="114"/>
        <v>0</v>
      </c>
      <c r="AE133" s="138">
        <v>26</v>
      </c>
      <c r="AF133" s="146">
        <v>24</v>
      </c>
      <c r="AG133" s="137">
        <f t="shared" si="115"/>
        <v>2</v>
      </c>
      <c r="AH133" s="138">
        <v>11</v>
      </c>
      <c r="AI133" s="146">
        <v>11</v>
      </c>
      <c r="AJ133" s="137">
        <f t="shared" si="116"/>
        <v>0</v>
      </c>
      <c r="AK133" s="138">
        <v>17</v>
      </c>
      <c r="AL133" s="146">
        <v>17</v>
      </c>
      <c r="AM133" s="137">
        <f t="shared" si="117"/>
        <v>0</v>
      </c>
    </row>
    <row r="134" spans="1:39" ht="18" customHeight="1">
      <c r="A134" s="74"/>
      <c r="B134" s="4"/>
      <c r="C134" s="17" t="s">
        <v>143</v>
      </c>
      <c r="D134" s="138">
        <v>3</v>
      </c>
      <c r="E134" s="146">
        <v>3</v>
      </c>
      <c r="F134" s="137">
        <f t="shared" si="107"/>
        <v>0</v>
      </c>
      <c r="G134" s="138">
        <v>63</v>
      </c>
      <c r="H134" s="146">
        <v>58</v>
      </c>
      <c r="I134" s="137">
        <f t="shared" si="108"/>
        <v>5</v>
      </c>
      <c r="J134" s="138">
        <v>20</v>
      </c>
      <c r="K134" s="146">
        <v>20</v>
      </c>
      <c r="L134" s="137">
        <f t="shared" si="109"/>
        <v>0</v>
      </c>
      <c r="M134" s="138">
        <v>34</v>
      </c>
      <c r="N134" s="146">
        <v>32</v>
      </c>
      <c r="O134" s="137">
        <f t="shared" si="110"/>
        <v>2</v>
      </c>
      <c r="P134" s="138">
        <v>15</v>
      </c>
      <c r="Q134" s="146">
        <v>15</v>
      </c>
      <c r="R134" s="137">
        <f t="shared" si="111"/>
        <v>0</v>
      </c>
      <c r="S134" s="74"/>
      <c r="T134" s="4"/>
      <c r="U134" s="17" t="s">
        <v>143</v>
      </c>
      <c r="V134" s="138">
        <v>10</v>
      </c>
      <c r="W134" s="146">
        <v>9</v>
      </c>
      <c r="X134" s="137">
        <f t="shared" si="112"/>
        <v>1</v>
      </c>
      <c r="Y134" s="138">
        <v>93</v>
      </c>
      <c r="Z134" s="146">
        <v>82</v>
      </c>
      <c r="AA134" s="137">
        <f t="shared" si="113"/>
        <v>11</v>
      </c>
      <c r="AB134" s="138">
        <v>46</v>
      </c>
      <c r="AC134" s="146">
        <v>2</v>
      </c>
      <c r="AD134" s="137">
        <f t="shared" si="114"/>
        <v>44</v>
      </c>
      <c r="AE134" s="138">
        <v>15</v>
      </c>
      <c r="AF134" s="146">
        <v>8</v>
      </c>
      <c r="AG134" s="137">
        <f t="shared" si="115"/>
        <v>7</v>
      </c>
      <c r="AH134" s="138">
        <v>24</v>
      </c>
      <c r="AI134" s="146">
        <v>24</v>
      </c>
      <c r="AJ134" s="137">
        <f t="shared" si="116"/>
        <v>0</v>
      </c>
      <c r="AK134" s="138">
        <v>8</v>
      </c>
      <c r="AL134" s="146">
        <v>8</v>
      </c>
      <c r="AM134" s="137">
        <f t="shared" si="117"/>
        <v>0</v>
      </c>
    </row>
    <row r="135" spans="1:39" ht="18" customHeight="1">
      <c r="A135" s="74"/>
      <c r="B135" s="4"/>
      <c r="C135" s="17" t="s">
        <v>103</v>
      </c>
      <c r="D135" s="138">
        <v>39</v>
      </c>
      <c r="E135" s="146">
        <v>39</v>
      </c>
      <c r="F135" s="137">
        <f t="shared" si="107"/>
        <v>0</v>
      </c>
      <c r="G135" s="138">
        <v>3</v>
      </c>
      <c r="H135" s="146">
        <v>3</v>
      </c>
      <c r="I135" s="137">
        <f t="shared" si="108"/>
        <v>0</v>
      </c>
      <c r="J135" s="138">
        <v>5</v>
      </c>
      <c r="K135" s="146">
        <v>5</v>
      </c>
      <c r="L135" s="137">
        <f t="shared" si="109"/>
        <v>0</v>
      </c>
      <c r="M135" s="138">
        <v>10</v>
      </c>
      <c r="N135" s="146">
        <v>8</v>
      </c>
      <c r="O135" s="137">
        <f t="shared" si="110"/>
        <v>2</v>
      </c>
      <c r="P135" s="138">
        <v>9</v>
      </c>
      <c r="Q135" s="146">
        <v>9</v>
      </c>
      <c r="R135" s="137">
        <f t="shared" si="111"/>
        <v>0</v>
      </c>
      <c r="S135" s="74"/>
      <c r="T135" s="4"/>
      <c r="U135" s="17" t="s">
        <v>103</v>
      </c>
      <c r="V135" s="138">
        <v>9</v>
      </c>
      <c r="W135" s="146">
        <v>9</v>
      </c>
      <c r="X135" s="137">
        <f t="shared" si="112"/>
        <v>0</v>
      </c>
      <c r="Y135" s="138">
        <v>26</v>
      </c>
      <c r="Z135" s="146">
        <v>25</v>
      </c>
      <c r="AA135" s="137">
        <f t="shared" si="113"/>
        <v>1</v>
      </c>
      <c r="AB135" s="138">
        <v>6</v>
      </c>
      <c r="AC135" s="146">
        <v>3</v>
      </c>
      <c r="AD135" s="137">
        <f t="shared" si="114"/>
        <v>3</v>
      </c>
      <c r="AE135" s="138">
        <v>0</v>
      </c>
      <c r="AF135" s="146">
        <v>0</v>
      </c>
      <c r="AG135" s="137">
        <f t="shared" si="115"/>
        <v>0</v>
      </c>
      <c r="AH135" s="138">
        <v>9</v>
      </c>
      <c r="AI135" s="146">
        <v>4</v>
      </c>
      <c r="AJ135" s="137">
        <f t="shared" si="116"/>
        <v>5</v>
      </c>
      <c r="AK135" s="138">
        <v>5</v>
      </c>
      <c r="AL135" s="146">
        <v>5</v>
      </c>
      <c r="AM135" s="137">
        <f t="shared" si="117"/>
        <v>0</v>
      </c>
    </row>
    <row r="136" spans="1:39" ht="18" customHeight="1">
      <c r="A136" s="74"/>
      <c r="B136" s="4"/>
      <c r="C136" s="17" t="s">
        <v>104</v>
      </c>
      <c r="D136" s="138">
        <v>5</v>
      </c>
      <c r="E136" s="146">
        <v>5</v>
      </c>
      <c r="F136" s="137">
        <f t="shared" si="107"/>
        <v>0</v>
      </c>
      <c r="G136" s="138">
        <v>8</v>
      </c>
      <c r="H136" s="146">
        <v>8</v>
      </c>
      <c r="I136" s="137">
        <f t="shared" si="108"/>
        <v>0</v>
      </c>
      <c r="J136" s="138">
        <v>55</v>
      </c>
      <c r="K136" s="146">
        <v>46</v>
      </c>
      <c r="L136" s="137">
        <f t="shared" si="109"/>
        <v>9</v>
      </c>
      <c r="M136" s="138">
        <v>1</v>
      </c>
      <c r="N136" s="146">
        <v>1</v>
      </c>
      <c r="O136" s="137">
        <f t="shared" si="110"/>
        <v>0</v>
      </c>
      <c r="P136" s="138">
        <v>18</v>
      </c>
      <c r="Q136" s="146">
        <v>18</v>
      </c>
      <c r="R136" s="137">
        <f t="shared" si="111"/>
        <v>0</v>
      </c>
      <c r="S136" s="74"/>
      <c r="T136" s="4"/>
      <c r="U136" s="17" t="s">
        <v>104</v>
      </c>
      <c r="V136" s="138">
        <v>5</v>
      </c>
      <c r="W136" s="146">
        <v>5</v>
      </c>
      <c r="X136" s="137">
        <f t="shared" si="112"/>
        <v>0</v>
      </c>
      <c r="Y136" s="138">
        <v>0</v>
      </c>
      <c r="Z136" s="146">
        <v>0</v>
      </c>
      <c r="AA136" s="137">
        <f t="shared" si="113"/>
        <v>0</v>
      </c>
      <c r="AB136" s="138">
        <v>4</v>
      </c>
      <c r="AC136" s="146">
        <v>3</v>
      </c>
      <c r="AD136" s="137">
        <f t="shared" si="114"/>
        <v>1</v>
      </c>
      <c r="AE136" s="138">
        <v>10</v>
      </c>
      <c r="AF136" s="146">
        <v>10</v>
      </c>
      <c r="AG136" s="137">
        <f t="shared" si="115"/>
        <v>0</v>
      </c>
      <c r="AH136" s="138">
        <v>3</v>
      </c>
      <c r="AI136" s="146">
        <v>3</v>
      </c>
      <c r="AJ136" s="137">
        <f t="shared" si="116"/>
        <v>0</v>
      </c>
      <c r="AK136" s="138">
        <v>0</v>
      </c>
      <c r="AL136" s="146">
        <v>0</v>
      </c>
      <c r="AM136" s="137">
        <f t="shared" si="117"/>
        <v>0</v>
      </c>
    </row>
    <row r="137" spans="1:39" ht="18" customHeight="1">
      <c r="A137" s="74"/>
      <c r="B137" s="95"/>
      <c r="C137" s="92" t="s">
        <v>105</v>
      </c>
      <c r="D137" s="140">
        <v>10</v>
      </c>
      <c r="E137" s="147">
        <v>10</v>
      </c>
      <c r="F137" s="148">
        <f t="shared" si="107"/>
        <v>0</v>
      </c>
      <c r="G137" s="140">
        <v>54</v>
      </c>
      <c r="H137" s="147">
        <v>39</v>
      </c>
      <c r="I137" s="148">
        <f t="shared" si="108"/>
        <v>15</v>
      </c>
      <c r="J137" s="140">
        <v>42</v>
      </c>
      <c r="K137" s="147">
        <v>36</v>
      </c>
      <c r="L137" s="148">
        <f t="shared" si="109"/>
        <v>6</v>
      </c>
      <c r="M137" s="140">
        <v>3</v>
      </c>
      <c r="N137" s="147">
        <v>3</v>
      </c>
      <c r="O137" s="148">
        <f t="shared" si="110"/>
        <v>0</v>
      </c>
      <c r="P137" s="140">
        <v>15</v>
      </c>
      <c r="Q137" s="147">
        <v>15</v>
      </c>
      <c r="R137" s="151">
        <f t="shared" si="111"/>
        <v>0</v>
      </c>
      <c r="S137" s="74"/>
      <c r="T137" s="95"/>
      <c r="U137" s="92" t="s">
        <v>105</v>
      </c>
      <c r="V137" s="140">
        <v>12</v>
      </c>
      <c r="W137" s="147">
        <v>12</v>
      </c>
      <c r="X137" s="148">
        <f t="shared" si="112"/>
        <v>0</v>
      </c>
      <c r="Y137" s="140">
        <v>2</v>
      </c>
      <c r="Z137" s="147">
        <v>2</v>
      </c>
      <c r="AA137" s="148">
        <f t="shared" si="113"/>
        <v>0</v>
      </c>
      <c r="AB137" s="140">
        <v>10</v>
      </c>
      <c r="AC137" s="147">
        <v>10</v>
      </c>
      <c r="AD137" s="148">
        <f t="shared" si="114"/>
        <v>0</v>
      </c>
      <c r="AE137" s="140">
        <v>7</v>
      </c>
      <c r="AF137" s="147">
        <v>0</v>
      </c>
      <c r="AG137" s="148">
        <f t="shared" si="115"/>
        <v>7</v>
      </c>
      <c r="AH137" s="140">
        <v>0</v>
      </c>
      <c r="AI137" s="147">
        <v>0</v>
      </c>
      <c r="AJ137" s="148">
        <f t="shared" si="116"/>
        <v>0</v>
      </c>
      <c r="AK137" s="140">
        <v>0</v>
      </c>
      <c r="AL137" s="147">
        <v>0</v>
      </c>
      <c r="AM137" s="148">
        <f t="shared" si="117"/>
        <v>0</v>
      </c>
    </row>
    <row r="138" spans="1:39" ht="18" customHeight="1">
      <c r="A138" s="74" t="s">
        <v>22</v>
      </c>
      <c r="B138" s="265" t="s">
        <v>4</v>
      </c>
      <c r="C138" s="266"/>
      <c r="D138" s="135">
        <v>50</v>
      </c>
      <c r="E138" s="146">
        <v>6</v>
      </c>
      <c r="F138" s="137">
        <f t="shared" si="107"/>
        <v>44</v>
      </c>
      <c r="G138" s="135">
        <v>34</v>
      </c>
      <c r="H138" s="146">
        <v>0</v>
      </c>
      <c r="I138" s="137">
        <f t="shared" si="108"/>
        <v>34</v>
      </c>
      <c r="J138" s="135">
        <v>33</v>
      </c>
      <c r="K138" s="146">
        <v>0</v>
      </c>
      <c r="L138" s="137">
        <f t="shared" si="109"/>
        <v>33</v>
      </c>
      <c r="M138" s="135">
        <v>29</v>
      </c>
      <c r="N138" s="146">
        <v>0</v>
      </c>
      <c r="O138" s="137">
        <f t="shared" si="110"/>
        <v>29</v>
      </c>
      <c r="P138" s="135">
        <v>13</v>
      </c>
      <c r="Q138" s="146">
        <v>0</v>
      </c>
      <c r="R138" s="137">
        <f t="shared" si="111"/>
        <v>13</v>
      </c>
      <c r="S138" s="74" t="s">
        <v>22</v>
      </c>
      <c r="T138" s="265" t="s">
        <v>4</v>
      </c>
      <c r="U138" s="266"/>
      <c r="V138" s="135">
        <v>16</v>
      </c>
      <c r="W138" s="146">
        <v>5</v>
      </c>
      <c r="X138" s="137">
        <f t="shared" si="112"/>
        <v>11</v>
      </c>
      <c r="Y138" s="135">
        <v>24</v>
      </c>
      <c r="Z138" s="146">
        <v>0</v>
      </c>
      <c r="AA138" s="137">
        <f t="shared" si="113"/>
        <v>24</v>
      </c>
      <c r="AB138" s="135">
        <v>0</v>
      </c>
      <c r="AC138" s="146">
        <v>0</v>
      </c>
      <c r="AD138" s="137">
        <f t="shared" si="114"/>
        <v>0</v>
      </c>
      <c r="AE138" s="135">
        <v>11</v>
      </c>
      <c r="AF138" s="146">
        <v>0</v>
      </c>
      <c r="AG138" s="137">
        <f t="shared" si="115"/>
        <v>11</v>
      </c>
      <c r="AH138" s="135">
        <v>0</v>
      </c>
      <c r="AI138" s="146">
        <v>0</v>
      </c>
      <c r="AJ138" s="137">
        <f t="shared" si="116"/>
        <v>0</v>
      </c>
      <c r="AK138" s="135">
        <v>0</v>
      </c>
      <c r="AL138" s="146">
        <v>0</v>
      </c>
      <c r="AM138" s="137">
        <f t="shared" si="117"/>
        <v>0</v>
      </c>
    </row>
    <row r="139" spans="1:39" ht="18" customHeight="1">
      <c r="A139" s="74"/>
      <c r="B139" s="265" t="s">
        <v>106</v>
      </c>
      <c r="C139" s="266"/>
      <c r="D139" s="135">
        <v>21</v>
      </c>
      <c r="E139" s="146">
        <v>13</v>
      </c>
      <c r="F139" s="137">
        <f t="shared" si="107"/>
        <v>8</v>
      </c>
      <c r="G139" s="135">
        <v>66</v>
      </c>
      <c r="H139" s="146">
        <v>36</v>
      </c>
      <c r="I139" s="137">
        <f t="shared" si="108"/>
        <v>30</v>
      </c>
      <c r="J139" s="135">
        <v>26</v>
      </c>
      <c r="K139" s="146">
        <v>23</v>
      </c>
      <c r="L139" s="137">
        <f t="shared" si="109"/>
        <v>3</v>
      </c>
      <c r="M139" s="135">
        <v>345</v>
      </c>
      <c r="N139" s="146">
        <v>59</v>
      </c>
      <c r="O139" s="137">
        <f t="shared" si="110"/>
        <v>286</v>
      </c>
      <c r="P139" s="135">
        <v>203</v>
      </c>
      <c r="Q139" s="146">
        <v>0</v>
      </c>
      <c r="R139" s="137">
        <f t="shared" si="111"/>
        <v>203</v>
      </c>
      <c r="S139" s="74"/>
      <c r="T139" s="265" t="s">
        <v>106</v>
      </c>
      <c r="U139" s="266"/>
      <c r="V139" s="135">
        <v>0</v>
      </c>
      <c r="W139" s="146">
        <v>0</v>
      </c>
      <c r="X139" s="137">
        <f t="shared" si="112"/>
        <v>0</v>
      </c>
      <c r="Y139" s="135">
        <v>0</v>
      </c>
      <c r="Z139" s="146">
        <v>0</v>
      </c>
      <c r="AA139" s="137">
        <f t="shared" si="113"/>
        <v>0</v>
      </c>
      <c r="AB139" s="135">
        <v>1</v>
      </c>
      <c r="AC139" s="146">
        <v>0</v>
      </c>
      <c r="AD139" s="137">
        <f t="shared" si="114"/>
        <v>1</v>
      </c>
      <c r="AE139" s="135">
        <v>0</v>
      </c>
      <c r="AF139" s="146">
        <v>0</v>
      </c>
      <c r="AG139" s="137">
        <f t="shared" si="115"/>
        <v>0</v>
      </c>
      <c r="AH139" s="135">
        <v>0</v>
      </c>
      <c r="AI139" s="146">
        <v>0</v>
      </c>
      <c r="AJ139" s="137">
        <f t="shared" si="116"/>
        <v>0</v>
      </c>
      <c r="AK139" s="135">
        <v>0</v>
      </c>
      <c r="AL139" s="146">
        <v>0</v>
      </c>
      <c r="AM139" s="137">
        <f t="shared" si="117"/>
        <v>0</v>
      </c>
    </row>
    <row r="140" spans="1:39" ht="18" customHeight="1">
      <c r="A140" s="74"/>
      <c r="B140" s="265" t="s">
        <v>107</v>
      </c>
      <c r="C140" s="266"/>
      <c r="D140" s="135">
        <v>210</v>
      </c>
      <c r="E140" s="146">
        <v>182</v>
      </c>
      <c r="F140" s="137">
        <f t="shared" si="107"/>
        <v>28</v>
      </c>
      <c r="G140" s="135">
        <v>195</v>
      </c>
      <c r="H140" s="146">
        <v>169</v>
      </c>
      <c r="I140" s="137">
        <f t="shared" si="108"/>
        <v>26</v>
      </c>
      <c r="J140" s="135">
        <v>96</v>
      </c>
      <c r="K140" s="146">
        <v>80</v>
      </c>
      <c r="L140" s="137">
        <f t="shared" si="109"/>
        <v>16</v>
      </c>
      <c r="M140" s="135">
        <v>303</v>
      </c>
      <c r="N140" s="146">
        <v>232</v>
      </c>
      <c r="O140" s="137">
        <f t="shared" si="110"/>
        <v>71</v>
      </c>
      <c r="P140" s="135">
        <v>79</v>
      </c>
      <c r="Q140" s="146">
        <v>73</v>
      </c>
      <c r="R140" s="137">
        <f t="shared" si="111"/>
        <v>6</v>
      </c>
      <c r="S140" s="74"/>
      <c r="T140" s="265" t="s">
        <v>107</v>
      </c>
      <c r="U140" s="266"/>
      <c r="V140" s="135">
        <v>46</v>
      </c>
      <c r="W140" s="146">
        <v>42</v>
      </c>
      <c r="X140" s="137">
        <f t="shared" si="112"/>
        <v>4</v>
      </c>
      <c r="Y140" s="135">
        <v>59</v>
      </c>
      <c r="Z140" s="146">
        <v>56</v>
      </c>
      <c r="AA140" s="137">
        <f t="shared" si="113"/>
        <v>3</v>
      </c>
      <c r="AB140" s="135">
        <v>207</v>
      </c>
      <c r="AC140" s="146">
        <v>170</v>
      </c>
      <c r="AD140" s="137">
        <f t="shared" si="114"/>
        <v>37</v>
      </c>
      <c r="AE140" s="135">
        <v>46</v>
      </c>
      <c r="AF140" s="146">
        <v>46</v>
      </c>
      <c r="AG140" s="137">
        <f t="shared" si="115"/>
        <v>0</v>
      </c>
      <c r="AH140" s="135">
        <v>41</v>
      </c>
      <c r="AI140" s="146">
        <v>41</v>
      </c>
      <c r="AJ140" s="137">
        <f t="shared" si="116"/>
        <v>0</v>
      </c>
      <c r="AK140" s="135">
        <v>52</v>
      </c>
      <c r="AL140" s="146">
        <v>52</v>
      </c>
      <c r="AM140" s="137">
        <f t="shared" si="117"/>
        <v>0</v>
      </c>
    </row>
    <row r="141" spans="1:39" ht="18" customHeight="1">
      <c r="A141" s="74"/>
      <c r="B141" s="265" t="s">
        <v>108</v>
      </c>
      <c r="C141" s="266"/>
      <c r="D141" s="135">
        <v>1713</v>
      </c>
      <c r="E141" s="146">
        <v>1507</v>
      </c>
      <c r="F141" s="137">
        <f t="shared" si="107"/>
        <v>206</v>
      </c>
      <c r="G141" s="135">
        <v>1789</v>
      </c>
      <c r="H141" s="146">
        <v>1292</v>
      </c>
      <c r="I141" s="137">
        <f t="shared" si="108"/>
        <v>497</v>
      </c>
      <c r="J141" s="135">
        <v>1047</v>
      </c>
      <c r="K141" s="146">
        <v>917</v>
      </c>
      <c r="L141" s="137">
        <f t="shared" si="109"/>
        <v>130</v>
      </c>
      <c r="M141" s="135">
        <v>3547</v>
      </c>
      <c r="N141" s="146">
        <v>3391</v>
      </c>
      <c r="O141" s="137">
        <f t="shared" si="110"/>
        <v>156</v>
      </c>
      <c r="P141" s="135">
        <v>327</v>
      </c>
      <c r="Q141" s="146">
        <v>284</v>
      </c>
      <c r="R141" s="137">
        <f t="shared" si="111"/>
        <v>43</v>
      </c>
      <c r="S141" s="74"/>
      <c r="T141" s="265" t="s">
        <v>108</v>
      </c>
      <c r="U141" s="266"/>
      <c r="V141" s="135">
        <v>466</v>
      </c>
      <c r="W141" s="146">
        <v>402</v>
      </c>
      <c r="X141" s="137">
        <f t="shared" si="112"/>
        <v>64</v>
      </c>
      <c r="Y141" s="135">
        <v>611</v>
      </c>
      <c r="Z141" s="146">
        <v>574</v>
      </c>
      <c r="AA141" s="137">
        <f t="shared" si="113"/>
        <v>37</v>
      </c>
      <c r="AB141" s="135">
        <v>301</v>
      </c>
      <c r="AC141" s="146">
        <v>280</v>
      </c>
      <c r="AD141" s="137">
        <f t="shared" si="114"/>
        <v>21</v>
      </c>
      <c r="AE141" s="135">
        <v>195</v>
      </c>
      <c r="AF141" s="146">
        <v>180</v>
      </c>
      <c r="AG141" s="137">
        <f t="shared" si="115"/>
        <v>15</v>
      </c>
      <c r="AH141" s="135">
        <v>450</v>
      </c>
      <c r="AI141" s="146">
        <v>419</v>
      </c>
      <c r="AJ141" s="137">
        <f t="shared" si="116"/>
        <v>31</v>
      </c>
      <c r="AK141" s="135">
        <v>477</v>
      </c>
      <c r="AL141" s="146">
        <v>477</v>
      </c>
      <c r="AM141" s="137">
        <f t="shared" si="117"/>
        <v>0</v>
      </c>
    </row>
    <row r="142" spans="1:39" ht="18" customHeight="1">
      <c r="A142" s="74"/>
      <c r="B142" s="265" t="s">
        <v>109</v>
      </c>
      <c r="C142" s="266"/>
      <c r="D142" s="135">
        <v>126</v>
      </c>
      <c r="E142" s="146">
        <v>103</v>
      </c>
      <c r="F142" s="137">
        <f t="shared" si="107"/>
        <v>23</v>
      </c>
      <c r="G142" s="135">
        <v>38</v>
      </c>
      <c r="H142" s="146">
        <v>36</v>
      </c>
      <c r="I142" s="137">
        <f t="shared" si="108"/>
        <v>2</v>
      </c>
      <c r="J142" s="135">
        <v>17</v>
      </c>
      <c r="K142" s="146">
        <v>17</v>
      </c>
      <c r="L142" s="137">
        <f t="shared" si="109"/>
        <v>0</v>
      </c>
      <c r="M142" s="135">
        <v>77</v>
      </c>
      <c r="N142" s="146">
        <v>71</v>
      </c>
      <c r="O142" s="137">
        <f t="shared" si="110"/>
        <v>6</v>
      </c>
      <c r="P142" s="135">
        <v>13</v>
      </c>
      <c r="Q142" s="146">
        <v>11</v>
      </c>
      <c r="R142" s="137">
        <f t="shared" si="111"/>
        <v>2</v>
      </c>
      <c r="S142" s="74"/>
      <c r="T142" s="265" t="s">
        <v>109</v>
      </c>
      <c r="U142" s="266"/>
      <c r="V142" s="135">
        <v>23</v>
      </c>
      <c r="W142" s="146">
        <v>3</v>
      </c>
      <c r="X142" s="137">
        <f t="shared" si="112"/>
        <v>20</v>
      </c>
      <c r="Y142" s="135">
        <v>4</v>
      </c>
      <c r="Z142" s="146">
        <v>4</v>
      </c>
      <c r="AA142" s="137">
        <f t="shared" si="113"/>
        <v>0</v>
      </c>
      <c r="AB142" s="135">
        <v>0</v>
      </c>
      <c r="AC142" s="146">
        <v>0</v>
      </c>
      <c r="AD142" s="137">
        <f t="shared" si="114"/>
        <v>0</v>
      </c>
      <c r="AE142" s="135">
        <v>0</v>
      </c>
      <c r="AF142" s="146">
        <v>0</v>
      </c>
      <c r="AG142" s="137">
        <f t="shared" si="115"/>
        <v>0</v>
      </c>
      <c r="AH142" s="135">
        <v>1</v>
      </c>
      <c r="AI142" s="146">
        <v>1</v>
      </c>
      <c r="AJ142" s="137">
        <f t="shared" si="116"/>
        <v>0</v>
      </c>
      <c r="AK142" s="135">
        <v>22</v>
      </c>
      <c r="AL142" s="146">
        <v>3</v>
      </c>
      <c r="AM142" s="137">
        <f t="shared" si="117"/>
        <v>19</v>
      </c>
    </row>
    <row r="143" spans="1:39" ht="18" customHeight="1">
      <c r="A143" s="74"/>
      <c r="B143" s="265" t="s">
        <v>110</v>
      </c>
      <c r="C143" s="266"/>
      <c r="D143" s="135">
        <v>62</v>
      </c>
      <c r="E143" s="146">
        <v>41</v>
      </c>
      <c r="F143" s="137">
        <f t="shared" si="107"/>
        <v>21</v>
      </c>
      <c r="G143" s="135">
        <v>25</v>
      </c>
      <c r="H143" s="146">
        <v>24</v>
      </c>
      <c r="I143" s="137">
        <f t="shared" si="108"/>
        <v>1</v>
      </c>
      <c r="J143" s="135">
        <v>10</v>
      </c>
      <c r="K143" s="146">
        <v>5</v>
      </c>
      <c r="L143" s="137">
        <f t="shared" si="109"/>
        <v>5</v>
      </c>
      <c r="M143" s="135">
        <v>25</v>
      </c>
      <c r="N143" s="146">
        <v>20</v>
      </c>
      <c r="O143" s="137">
        <f t="shared" si="110"/>
        <v>5</v>
      </c>
      <c r="P143" s="135">
        <v>8</v>
      </c>
      <c r="Q143" s="146">
        <v>8</v>
      </c>
      <c r="R143" s="137">
        <f t="shared" si="111"/>
        <v>0</v>
      </c>
      <c r="S143" s="74"/>
      <c r="T143" s="265" t="s">
        <v>110</v>
      </c>
      <c r="U143" s="266"/>
      <c r="V143" s="135">
        <v>1</v>
      </c>
      <c r="W143" s="146">
        <v>1</v>
      </c>
      <c r="X143" s="137">
        <f t="shared" si="112"/>
        <v>0</v>
      </c>
      <c r="Y143" s="135">
        <v>9</v>
      </c>
      <c r="Z143" s="146">
        <v>9</v>
      </c>
      <c r="AA143" s="137">
        <f t="shared" si="113"/>
        <v>0</v>
      </c>
      <c r="AB143" s="135">
        <v>0</v>
      </c>
      <c r="AC143" s="146">
        <v>0</v>
      </c>
      <c r="AD143" s="137">
        <f t="shared" si="114"/>
        <v>0</v>
      </c>
      <c r="AE143" s="135">
        <v>4</v>
      </c>
      <c r="AF143" s="146">
        <v>4</v>
      </c>
      <c r="AG143" s="137">
        <f t="shared" si="115"/>
        <v>0</v>
      </c>
      <c r="AH143" s="135">
        <v>20</v>
      </c>
      <c r="AI143" s="146">
        <v>20</v>
      </c>
      <c r="AJ143" s="137">
        <f t="shared" si="116"/>
        <v>0</v>
      </c>
      <c r="AK143" s="135">
        <v>10</v>
      </c>
      <c r="AL143" s="146">
        <v>10</v>
      </c>
      <c r="AM143" s="137">
        <f t="shared" si="117"/>
        <v>0</v>
      </c>
    </row>
    <row r="144" spans="1:39" ht="18" customHeight="1">
      <c r="A144" s="74"/>
      <c r="B144" s="265" t="s">
        <v>111</v>
      </c>
      <c r="C144" s="274"/>
      <c r="D144" s="135">
        <v>944</v>
      </c>
      <c r="E144" s="146">
        <v>908</v>
      </c>
      <c r="F144" s="137">
        <f t="shared" si="107"/>
        <v>36</v>
      </c>
      <c r="G144" s="135">
        <v>1051</v>
      </c>
      <c r="H144" s="146">
        <v>1028</v>
      </c>
      <c r="I144" s="137">
        <f t="shared" si="108"/>
        <v>23</v>
      </c>
      <c r="J144" s="135">
        <v>1142</v>
      </c>
      <c r="K144" s="146">
        <v>1015</v>
      </c>
      <c r="L144" s="137">
        <f t="shared" si="109"/>
        <v>127</v>
      </c>
      <c r="M144" s="135">
        <v>1022</v>
      </c>
      <c r="N144" s="146">
        <v>1007</v>
      </c>
      <c r="O144" s="137">
        <f t="shared" si="110"/>
        <v>15</v>
      </c>
      <c r="P144" s="135">
        <v>280</v>
      </c>
      <c r="Q144" s="146">
        <v>280</v>
      </c>
      <c r="R144" s="137">
        <f t="shared" si="111"/>
        <v>0</v>
      </c>
      <c r="S144" s="74"/>
      <c r="T144" s="265" t="s">
        <v>111</v>
      </c>
      <c r="U144" s="274"/>
      <c r="V144" s="135">
        <v>155</v>
      </c>
      <c r="W144" s="146">
        <v>155</v>
      </c>
      <c r="X144" s="137">
        <f t="shared" si="112"/>
        <v>0</v>
      </c>
      <c r="Y144" s="135">
        <v>667</v>
      </c>
      <c r="Z144" s="146">
        <v>664</v>
      </c>
      <c r="AA144" s="137">
        <f t="shared" si="113"/>
        <v>3</v>
      </c>
      <c r="AB144" s="135">
        <v>89</v>
      </c>
      <c r="AC144" s="146">
        <v>79</v>
      </c>
      <c r="AD144" s="137">
        <f t="shared" si="114"/>
        <v>10</v>
      </c>
      <c r="AE144" s="135">
        <v>268</v>
      </c>
      <c r="AF144" s="146">
        <v>259</v>
      </c>
      <c r="AG144" s="137">
        <f t="shared" si="115"/>
        <v>9</v>
      </c>
      <c r="AH144" s="135">
        <v>416</v>
      </c>
      <c r="AI144" s="146">
        <v>398</v>
      </c>
      <c r="AJ144" s="137">
        <f t="shared" si="116"/>
        <v>18</v>
      </c>
      <c r="AK144" s="135">
        <v>228</v>
      </c>
      <c r="AL144" s="146">
        <v>216</v>
      </c>
      <c r="AM144" s="137">
        <f t="shared" si="117"/>
        <v>12</v>
      </c>
    </row>
    <row r="145" spans="1:39" ht="18" customHeight="1">
      <c r="A145" s="74"/>
      <c r="B145" s="265" t="s">
        <v>112</v>
      </c>
      <c r="C145" s="274"/>
      <c r="D145" s="135">
        <v>884</v>
      </c>
      <c r="E145" s="146">
        <v>815</v>
      </c>
      <c r="F145" s="137">
        <f t="shared" si="107"/>
        <v>69</v>
      </c>
      <c r="G145" s="135">
        <v>1240</v>
      </c>
      <c r="H145" s="146">
        <v>1214</v>
      </c>
      <c r="I145" s="137">
        <f t="shared" si="108"/>
        <v>26</v>
      </c>
      <c r="J145" s="135">
        <v>426</v>
      </c>
      <c r="K145" s="146">
        <v>408</v>
      </c>
      <c r="L145" s="137">
        <f t="shared" si="109"/>
        <v>18</v>
      </c>
      <c r="M145" s="135">
        <v>930</v>
      </c>
      <c r="N145" s="146">
        <v>914</v>
      </c>
      <c r="O145" s="137">
        <f t="shared" si="110"/>
        <v>16</v>
      </c>
      <c r="P145" s="135">
        <v>280</v>
      </c>
      <c r="Q145" s="146">
        <v>266</v>
      </c>
      <c r="R145" s="137">
        <f t="shared" si="111"/>
        <v>14</v>
      </c>
      <c r="S145" s="74"/>
      <c r="T145" s="265" t="s">
        <v>112</v>
      </c>
      <c r="U145" s="274"/>
      <c r="V145" s="135">
        <v>206</v>
      </c>
      <c r="W145" s="146">
        <v>202</v>
      </c>
      <c r="X145" s="137">
        <f t="shared" si="112"/>
        <v>4</v>
      </c>
      <c r="Y145" s="135">
        <v>177</v>
      </c>
      <c r="Z145" s="146">
        <v>158</v>
      </c>
      <c r="AA145" s="137">
        <f t="shared" si="113"/>
        <v>19</v>
      </c>
      <c r="AB145" s="135">
        <v>105</v>
      </c>
      <c r="AC145" s="146">
        <v>100</v>
      </c>
      <c r="AD145" s="137">
        <f t="shared" si="114"/>
        <v>5</v>
      </c>
      <c r="AE145" s="135">
        <v>99</v>
      </c>
      <c r="AF145" s="146">
        <v>87</v>
      </c>
      <c r="AG145" s="137">
        <f t="shared" si="115"/>
        <v>12</v>
      </c>
      <c r="AH145" s="135">
        <v>147</v>
      </c>
      <c r="AI145" s="146">
        <v>139</v>
      </c>
      <c r="AJ145" s="137">
        <f t="shared" si="116"/>
        <v>8</v>
      </c>
      <c r="AK145" s="135">
        <v>266</v>
      </c>
      <c r="AL145" s="146">
        <v>266</v>
      </c>
      <c r="AM145" s="137">
        <f t="shared" si="117"/>
        <v>0</v>
      </c>
    </row>
    <row r="146" spans="1:39" ht="18" customHeight="1">
      <c r="A146" s="74"/>
      <c r="B146" s="265" t="s">
        <v>113</v>
      </c>
      <c r="C146" s="274"/>
      <c r="D146" s="135">
        <v>161</v>
      </c>
      <c r="E146" s="146">
        <v>145</v>
      </c>
      <c r="F146" s="137">
        <f t="shared" si="107"/>
        <v>16</v>
      </c>
      <c r="G146" s="135">
        <v>155</v>
      </c>
      <c r="H146" s="146">
        <v>127</v>
      </c>
      <c r="I146" s="137">
        <f t="shared" si="108"/>
        <v>28</v>
      </c>
      <c r="J146" s="135">
        <v>115</v>
      </c>
      <c r="K146" s="146">
        <v>105</v>
      </c>
      <c r="L146" s="137">
        <f t="shared" si="109"/>
        <v>10</v>
      </c>
      <c r="M146" s="135">
        <v>395</v>
      </c>
      <c r="N146" s="146">
        <v>369</v>
      </c>
      <c r="O146" s="137">
        <f t="shared" si="110"/>
        <v>26</v>
      </c>
      <c r="P146" s="135">
        <v>15</v>
      </c>
      <c r="Q146" s="146">
        <v>15</v>
      </c>
      <c r="R146" s="137">
        <f t="shared" si="111"/>
        <v>0</v>
      </c>
      <c r="S146" s="74"/>
      <c r="T146" s="265" t="s">
        <v>113</v>
      </c>
      <c r="U146" s="274"/>
      <c r="V146" s="135">
        <v>18</v>
      </c>
      <c r="W146" s="146">
        <v>18</v>
      </c>
      <c r="X146" s="137">
        <f t="shared" si="112"/>
        <v>0</v>
      </c>
      <c r="Y146" s="135">
        <v>150</v>
      </c>
      <c r="Z146" s="146">
        <v>149</v>
      </c>
      <c r="AA146" s="137">
        <f t="shared" si="113"/>
        <v>1</v>
      </c>
      <c r="AB146" s="135">
        <v>15</v>
      </c>
      <c r="AC146" s="146">
        <v>5</v>
      </c>
      <c r="AD146" s="137">
        <f t="shared" si="114"/>
        <v>10</v>
      </c>
      <c r="AE146" s="135">
        <v>12</v>
      </c>
      <c r="AF146" s="146">
        <v>12</v>
      </c>
      <c r="AG146" s="137">
        <f t="shared" si="115"/>
        <v>0</v>
      </c>
      <c r="AH146" s="135">
        <v>14</v>
      </c>
      <c r="AI146" s="146">
        <v>14</v>
      </c>
      <c r="AJ146" s="137">
        <f t="shared" si="116"/>
        <v>0</v>
      </c>
      <c r="AK146" s="135">
        <v>25</v>
      </c>
      <c r="AL146" s="146">
        <v>25</v>
      </c>
      <c r="AM146" s="137">
        <f t="shared" si="117"/>
        <v>0</v>
      </c>
    </row>
    <row r="147" spans="1:39" ht="18" customHeight="1">
      <c r="A147" s="74"/>
      <c r="B147" s="265" t="s">
        <v>114</v>
      </c>
      <c r="C147" s="274"/>
      <c r="D147" s="135">
        <v>121</v>
      </c>
      <c r="E147" s="146">
        <v>35</v>
      </c>
      <c r="F147" s="137">
        <f t="shared" si="107"/>
        <v>86</v>
      </c>
      <c r="G147" s="135">
        <v>71</v>
      </c>
      <c r="H147" s="146">
        <v>64</v>
      </c>
      <c r="I147" s="137">
        <f t="shared" si="108"/>
        <v>7</v>
      </c>
      <c r="J147" s="135">
        <v>31</v>
      </c>
      <c r="K147" s="146">
        <v>22</v>
      </c>
      <c r="L147" s="137">
        <f t="shared" si="109"/>
        <v>9</v>
      </c>
      <c r="M147" s="135">
        <v>184</v>
      </c>
      <c r="N147" s="146">
        <v>29</v>
      </c>
      <c r="O147" s="137">
        <f t="shared" si="110"/>
        <v>155</v>
      </c>
      <c r="P147" s="135">
        <v>18</v>
      </c>
      <c r="Q147" s="146">
        <v>13</v>
      </c>
      <c r="R147" s="137">
        <f t="shared" si="111"/>
        <v>5</v>
      </c>
      <c r="S147" s="74"/>
      <c r="T147" s="265" t="s">
        <v>114</v>
      </c>
      <c r="U147" s="274"/>
      <c r="V147" s="135">
        <v>12</v>
      </c>
      <c r="W147" s="146">
        <v>11</v>
      </c>
      <c r="X147" s="137">
        <f t="shared" si="112"/>
        <v>1</v>
      </c>
      <c r="Y147" s="135">
        <v>28</v>
      </c>
      <c r="Z147" s="146">
        <v>25</v>
      </c>
      <c r="AA147" s="137">
        <f t="shared" si="113"/>
        <v>3</v>
      </c>
      <c r="AB147" s="135">
        <v>0</v>
      </c>
      <c r="AC147" s="146">
        <v>0</v>
      </c>
      <c r="AD147" s="137">
        <f t="shared" si="114"/>
        <v>0</v>
      </c>
      <c r="AE147" s="135">
        <v>64</v>
      </c>
      <c r="AF147" s="146">
        <v>64</v>
      </c>
      <c r="AG147" s="137">
        <f t="shared" si="115"/>
        <v>0</v>
      </c>
      <c r="AH147" s="135">
        <v>50</v>
      </c>
      <c r="AI147" s="146">
        <v>17</v>
      </c>
      <c r="AJ147" s="137">
        <f t="shared" si="116"/>
        <v>33</v>
      </c>
      <c r="AK147" s="135">
        <v>0</v>
      </c>
      <c r="AL147" s="146">
        <v>0</v>
      </c>
      <c r="AM147" s="137">
        <f t="shared" si="117"/>
        <v>0</v>
      </c>
    </row>
    <row r="148" spans="1:39" ht="18" customHeight="1">
      <c r="A148" s="74"/>
      <c r="B148" s="265" t="s">
        <v>115</v>
      </c>
      <c r="C148" s="266"/>
      <c r="D148" s="135">
        <v>2146</v>
      </c>
      <c r="E148" s="146">
        <v>1825</v>
      </c>
      <c r="F148" s="137">
        <f t="shared" si="107"/>
        <v>321</v>
      </c>
      <c r="G148" s="135">
        <v>1634</v>
      </c>
      <c r="H148" s="146">
        <v>1563</v>
      </c>
      <c r="I148" s="137">
        <f t="shared" si="108"/>
        <v>71</v>
      </c>
      <c r="J148" s="135">
        <v>1683</v>
      </c>
      <c r="K148" s="146">
        <v>1623</v>
      </c>
      <c r="L148" s="137">
        <f t="shared" si="109"/>
        <v>60</v>
      </c>
      <c r="M148" s="135">
        <v>2346</v>
      </c>
      <c r="N148" s="146">
        <v>1937</v>
      </c>
      <c r="O148" s="137">
        <f t="shared" si="110"/>
        <v>409</v>
      </c>
      <c r="P148" s="135">
        <v>544</v>
      </c>
      <c r="Q148" s="146">
        <v>460</v>
      </c>
      <c r="R148" s="137">
        <f t="shared" si="111"/>
        <v>84</v>
      </c>
      <c r="S148" s="74"/>
      <c r="T148" s="265" t="s">
        <v>115</v>
      </c>
      <c r="U148" s="266"/>
      <c r="V148" s="135">
        <v>306</v>
      </c>
      <c r="W148" s="146">
        <v>265</v>
      </c>
      <c r="X148" s="137">
        <f t="shared" si="112"/>
        <v>41</v>
      </c>
      <c r="Y148" s="135">
        <v>822</v>
      </c>
      <c r="Z148" s="146">
        <v>799</v>
      </c>
      <c r="AA148" s="137">
        <f t="shared" si="113"/>
        <v>23</v>
      </c>
      <c r="AB148" s="135">
        <v>147</v>
      </c>
      <c r="AC148" s="146">
        <v>123</v>
      </c>
      <c r="AD148" s="137">
        <f t="shared" si="114"/>
        <v>24</v>
      </c>
      <c r="AE148" s="135">
        <v>198</v>
      </c>
      <c r="AF148" s="146">
        <v>171</v>
      </c>
      <c r="AG148" s="137">
        <f t="shared" si="115"/>
        <v>27</v>
      </c>
      <c r="AH148" s="135">
        <v>262</v>
      </c>
      <c r="AI148" s="146">
        <v>256</v>
      </c>
      <c r="AJ148" s="137">
        <f t="shared" si="116"/>
        <v>6</v>
      </c>
      <c r="AK148" s="135">
        <v>125</v>
      </c>
      <c r="AL148" s="146">
        <v>122</v>
      </c>
      <c r="AM148" s="137">
        <f t="shared" si="117"/>
        <v>3</v>
      </c>
    </row>
    <row r="149" spans="1:39" ht="18" customHeight="1" thickBot="1">
      <c r="A149" s="75"/>
      <c r="B149" s="267" t="s">
        <v>116</v>
      </c>
      <c r="C149" s="268"/>
      <c r="D149" s="172">
        <v>345</v>
      </c>
      <c r="E149" s="173">
        <v>218</v>
      </c>
      <c r="F149" s="170">
        <f t="shared" si="107"/>
        <v>127</v>
      </c>
      <c r="G149" s="172">
        <v>120</v>
      </c>
      <c r="H149" s="173">
        <v>50</v>
      </c>
      <c r="I149" s="170">
        <f t="shared" si="108"/>
        <v>70</v>
      </c>
      <c r="J149" s="172">
        <v>95</v>
      </c>
      <c r="K149" s="173">
        <v>25</v>
      </c>
      <c r="L149" s="170">
        <f t="shared" si="109"/>
        <v>70</v>
      </c>
      <c r="M149" s="172">
        <v>97</v>
      </c>
      <c r="N149" s="173">
        <v>22</v>
      </c>
      <c r="O149" s="170">
        <f t="shared" si="110"/>
        <v>75</v>
      </c>
      <c r="P149" s="172">
        <v>53</v>
      </c>
      <c r="Q149" s="173">
        <v>20</v>
      </c>
      <c r="R149" s="170">
        <f t="shared" si="111"/>
        <v>33</v>
      </c>
      <c r="S149" s="75"/>
      <c r="T149" s="267" t="s">
        <v>116</v>
      </c>
      <c r="U149" s="268"/>
      <c r="V149" s="172">
        <v>60</v>
      </c>
      <c r="W149" s="173">
        <v>33</v>
      </c>
      <c r="X149" s="170">
        <f t="shared" si="112"/>
        <v>27</v>
      </c>
      <c r="Y149" s="172">
        <v>80</v>
      </c>
      <c r="Z149" s="173">
        <v>32</v>
      </c>
      <c r="AA149" s="170">
        <f t="shared" si="113"/>
        <v>48</v>
      </c>
      <c r="AB149" s="172">
        <v>49</v>
      </c>
      <c r="AC149" s="173">
        <v>25</v>
      </c>
      <c r="AD149" s="170">
        <f t="shared" si="114"/>
        <v>24</v>
      </c>
      <c r="AE149" s="172">
        <v>51</v>
      </c>
      <c r="AF149" s="173">
        <v>22</v>
      </c>
      <c r="AG149" s="170">
        <f t="shared" si="115"/>
        <v>29</v>
      </c>
      <c r="AH149" s="172">
        <v>6</v>
      </c>
      <c r="AI149" s="173">
        <v>6</v>
      </c>
      <c r="AJ149" s="170">
        <f t="shared" si="116"/>
        <v>0</v>
      </c>
      <c r="AK149" s="172">
        <v>5</v>
      </c>
      <c r="AL149" s="173">
        <v>5</v>
      </c>
      <c r="AM149" s="170">
        <f t="shared" si="117"/>
        <v>0</v>
      </c>
    </row>
    <row r="150" spans="1:39" ht="18" customHeight="1" thickTop="1">
      <c r="A150" s="76"/>
      <c r="B150" s="4"/>
      <c r="C150" s="22" t="s">
        <v>5</v>
      </c>
      <c r="D150" s="138">
        <v>3691</v>
      </c>
      <c r="E150" s="146">
        <v>3349</v>
      </c>
      <c r="F150" s="137">
        <f t="shared" si="107"/>
        <v>342</v>
      </c>
      <c r="G150" s="138">
        <v>4233</v>
      </c>
      <c r="H150" s="146">
        <v>3622</v>
      </c>
      <c r="I150" s="137">
        <f t="shared" si="108"/>
        <v>611</v>
      </c>
      <c r="J150" s="138">
        <v>2702</v>
      </c>
      <c r="K150" s="146">
        <v>2408</v>
      </c>
      <c r="L150" s="137">
        <f t="shared" si="109"/>
        <v>294</v>
      </c>
      <c r="M150" s="138">
        <v>5459</v>
      </c>
      <c r="N150" s="146">
        <v>5114</v>
      </c>
      <c r="O150" s="137">
        <f t="shared" si="110"/>
        <v>345</v>
      </c>
      <c r="P150" s="138">
        <v>1090</v>
      </c>
      <c r="Q150" s="146">
        <v>977</v>
      </c>
      <c r="R150" s="137">
        <f t="shared" si="111"/>
        <v>113</v>
      </c>
      <c r="S150" s="76"/>
      <c r="T150" s="4"/>
      <c r="U150" s="22" t="s">
        <v>5</v>
      </c>
      <c r="V150" s="138">
        <v>907</v>
      </c>
      <c r="W150" s="146">
        <v>840</v>
      </c>
      <c r="X150" s="137">
        <f t="shared" si="112"/>
        <v>67</v>
      </c>
      <c r="Y150" s="138">
        <v>2428</v>
      </c>
      <c r="Z150" s="146">
        <v>2265</v>
      </c>
      <c r="AA150" s="137">
        <f t="shared" si="113"/>
        <v>163</v>
      </c>
      <c r="AB150" s="138">
        <v>492</v>
      </c>
      <c r="AC150" s="146">
        <v>384</v>
      </c>
      <c r="AD150" s="137">
        <f t="shared" si="114"/>
        <v>108</v>
      </c>
      <c r="AE150" s="138">
        <v>776</v>
      </c>
      <c r="AF150" s="146">
        <v>696</v>
      </c>
      <c r="AG150" s="137">
        <f t="shared" si="115"/>
        <v>80</v>
      </c>
      <c r="AH150" s="138">
        <v>1219</v>
      </c>
      <c r="AI150" s="146">
        <v>1135</v>
      </c>
      <c r="AJ150" s="137">
        <f t="shared" si="116"/>
        <v>84</v>
      </c>
      <c r="AK150" s="138">
        <v>896</v>
      </c>
      <c r="AL150" s="146">
        <v>875</v>
      </c>
      <c r="AM150" s="137">
        <f t="shared" si="117"/>
        <v>21</v>
      </c>
    </row>
    <row r="151" spans="1:39" ht="18" customHeight="1">
      <c r="A151" s="256" t="s">
        <v>122</v>
      </c>
      <c r="B151" s="4"/>
      <c r="C151" s="22" t="s">
        <v>6</v>
      </c>
      <c r="D151" s="138">
        <v>2235</v>
      </c>
      <c r="E151" s="146">
        <v>1784</v>
      </c>
      <c r="F151" s="137">
        <f t="shared" si="107"/>
        <v>451</v>
      </c>
      <c r="G151" s="138">
        <v>2002</v>
      </c>
      <c r="H151" s="146">
        <v>1865</v>
      </c>
      <c r="I151" s="137">
        <f t="shared" si="108"/>
        <v>137</v>
      </c>
      <c r="J151" s="138">
        <v>1443</v>
      </c>
      <c r="K151" s="146">
        <v>1327</v>
      </c>
      <c r="L151" s="137">
        <f t="shared" si="109"/>
        <v>116</v>
      </c>
      <c r="M151" s="138">
        <v>2002</v>
      </c>
      <c r="N151" s="146">
        <v>1684</v>
      </c>
      <c r="O151" s="137">
        <f t="shared" si="110"/>
        <v>318</v>
      </c>
      <c r="P151" s="138">
        <v>769</v>
      </c>
      <c r="Q151" s="146">
        <v>500</v>
      </c>
      <c r="R151" s="137">
        <f t="shared" si="111"/>
        <v>269</v>
      </c>
      <c r="S151" s="256" t="s">
        <v>122</v>
      </c>
      <c r="T151" s="4"/>
      <c r="U151" s="22" t="s">
        <v>6</v>
      </c>
      <c r="V151" s="138">
        <v>411</v>
      </c>
      <c r="W151" s="146">
        <v>311</v>
      </c>
      <c r="X151" s="137">
        <f t="shared" si="112"/>
        <v>100</v>
      </c>
      <c r="Y151" s="138">
        <v>408</v>
      </c>
      <c r="Z151" s="146">
        <v>345</v>
      </c>
      <c r="AA151" s="137">
        <f t="shared" si="113"/>
        <v>63</v>
      </c>
      <c r="AB151" s="138">
        <v>284</v>
      </c>
      <c r="AC151" s="146">
        <v>241</v>
      </c>
      <c r="AD151" s="137">
        <f t="shared" si="114"/>
        <v>43</v>
      </c>
      <c r="AE151" s="138">
        <v>308</v>
      </c>
      <c r="AF151" s="146">
        <v>255</v>
      </c>
      <c r="AG151" s="137">
        <f t="shared" si="115"/>
        <v>53</v>
      </c>
      <c r="AH151" s="138">
        <v>325</v>
      </c>
      <c r="AI151" s="146">
        <v>306</v>
      </c>
      <c r="AJ151" s="137">
        <f t="shared" si="116"/>
        <v>19</v>
      </c>
      <c r="AK151" s="138">
        <v>306</v>
      </c>
      <c r="AL151" s="146">
        <v>287</v>
      </c>
      <c r="AM151" s="137">
        <f t="shared" si="117"/>
        <v>19</v>
      </c>
    </row>
    <row r="152" spans="1:39" ht="18" customHeight="1">
      <c r="A152" s="257"/>
      <c r="B152" s="4"/>
      <c r="C152" s="22" t="s">
        <v>7</v>
      </c>
      <c r="D152" s="138">
        <v>1069</v>
      </c>
      <c r="E152" s="146">
        <v>809</v>
      </c>
      <c r="F152" s="137">
        <f t="shared" si="107"/>
        <v>260</v>
      </c>
      <c r="G152" s="138">
        <v>711</v>
      </c>
      <c r="H152" s="146">
        <v>584</v>
      </c>
      <c r="I152" s="137">
        <f t="shared" si="108"/>
        <v>127</v>
      </c>
      <c r="J152" s="138">
        <v>811</v>
      </c>
      <c r="K152" s="146">
        <v>693</v>
      </c>
      <c r="L152" s="137">
        <f t="shared" si="109"/>
        <v>118</v>
      </c>
      <c r="M152" s="138">
        <v>1171</v>
      </c>
      <c r="N152" s="146">
        <v>746</v>
      </c>
      <c r="O152" s="137">
        <f t="shared" si="110"/>
        <v>425</v>
      </c>
      <c r="P152" s="138">
        <v>304</v>
      </c>
      <c r="Q152" s="146">
        <v>288</v>
      </c>
      <c r="R152" s="137">
        <f t="shared" si="111"/>
        <v>16</v>
      </c>
      <c r="S152" s="257"/>
      <c r="T152" s="4"/>
      <c r="U152" s="22" t="s">
        <v>7</v>
      </c>
      <c r="V152" s="138">
        <v>226</v>
      </c>
      <c r="W152" s="146">
        <v>202</v>
      </c>
      <c r="X152" s="137">
        <f t="shared" si="112"/>
        <v>24</v>
      </c>
      <c r="Y152" s="138">
        <v>272</v>
      </c>
      <c r="Z152" s="146">
        <v>226</v>
      </c>
      <c r="AA152" s="137">
        <f t="shared" si="113"/>
        <v>46</v>
      </c>
      <c r="AB152" s="138">
        <v>325</v>
      </c>
      <c r="AC152" s="146">
        <v>289</v>
      </c>
      <c r="AD152" s="137">
        <f t="shared" si="114"/>
        <v>36</v>
      </c>
      <c r="AE152" s="138">
        <v>45</v>
      </c>
      <c r="AF152" s="146">
        <v>44</v>
      </c>
      <c r="AG152" s="137">
        <f t="shared" si="115"/>
        <v>1</v>
      </c>
      <c r="AH152" s="138">
        <v>120</v>
      </c>
      <c r="AI152" s="146">
        <v>110</v>
      </c>
      <c r="AJ152" s="137">
        <f t="shared" si="116"/>
        <v>10</v>
      </c>
      <c r="AK152" s="138">
        <v>67</v>
      </c>
      <c r="AL152" s="146">
        <v>67</v>
      </c>
      <c r="AM152" s="137">
        <f t="shared" si="117"/>
        <v>0</v>
      </c>
    </row>
    <row r="153" spans="1:39" ht="18" customHeight="1">
      <c r="A153" s="257"/>
      <c r="B153" s="4"/>
      <c r="C153" s="22" t="s">
        <v>8</v>
      </c>
      <c r="D153" s="138">
        <v>476</v>
      </c>
      <c r="E153" s="146">
        <v>407</v>
      </c>
      <c r="F153" s="137">
        <f t="shared" si="107"/>
        <v>69</v>
      </c>
      <c r="G153" s="138">
        <v>124</v>
      </c>
      <c r="H153" s="146">
        <v>91</v>
      </c>
      <c r="I153" s="137">
        <f t="shared" si="108"/>
        <v>33</v>
      </c>
      <c r="J153" s="138">
        <v>122</v>
      </c>
      <c r="K153" s="146">
        <v>99</v>
      </c>
      <c r="L153" s="137">
        <f t="shared" si="109"/>
        <v>23</v>
      </c>
      <c r="M153" s="138">
        <v>1221</v>
      </c>
      <c r="N153" s="146">
        <v>1181</v>
      </c>
      <c r="O153" s="137">
        <f t="shared" si="110"/>
        <v>40</v>
      </c>
      <c r="P153" s="138">
        <v>63</v>
      </c>
      <c r="Q153" s="146">
        <v>43</v>
      </c>
      <c r="R153" s="137">
        <f t="shared" si="111"/>
        <v>20</v>
      </c>
      <c r="S153" s="257"/>
      <c r="T153" s="4"/>
      <c r="U153" s="22" t="s">
        <v>8</v>
      </c>
      <c r="V153" s="138">
        <v>4</v>
      </c>
      <c r="W153" s="146">
        <v>2</v>
      </c>
      <c r="X153" s="137">
        <f t="shared" si="112"/>
        <v>2</v>
      </c>
      <c r="Y153" s="138">
        <v>11</v>
      </c>
      <c r="Z153" s="146">
        <v>8</v>
      </c>
      <c r="AA153" s="137">
        <f t="shared" si="113"/>
        <v>3</v>
      </c>
      <c r="AB153" s="138">
        <v>11</v>
      </c>
      <c r="AC153" s="146">
        <v>11</v>
      </c>
      <c r="AD153" s="137">
        <f t="shared" si="114"/>
        <v>0</v>
      </c>
      <c r="AE153" s="138">
        <v>1</v>
      </c>
      <c r="AF153" s="146">
        <v>1</v>
      </c>
      <c r="AG153" s="137">
        <f t="shared" si="115"/>
        <v>0</v>
      </c>
      <c r="AH153" s="138">
        <v>3</v>
      </c>
      <c r="AI153" s="146">
        <v>3</v>
      </c>
      <c r="AJ153" s="137">
        <f t="shared" si="116"/>
        <v>0</v>
      </c>
      <c r="AK153" s="138">
        <v>18</v>
      </c>
      <c r="AL153" s="146">
        <v>17</v>
      </c>
      <c r="AM153" s="137">
        <f t="shared" si="117"/>
        <v>1</v>
      </c>
    </row>
    <row r="154" spans="1:39" ht="18" customHeight="1">
      <c r="A154" s="257"/>
      <c r="B154" s="4"/>
      <c r="C154" s="22" t="s">
        <v>9</v>
      </c>
      <c r="D154" s="138">
        <v>66</v>
      </c>
      <c r="E154" s="146">
        <v>49</v>
      </c>
      <c r="F154" s="137">
        <f t="shared" si="107"/>
        <v>17</v>
      </c>
      <c r="G154" s="138">
        <v>198</v>
      </c>
      <c r="H154" s="146">
        <v>191</v>
      </c>
      <c r="I154" s="137">
        <f t="shared" si="108"/>
        <v>7</v>
      </c>
      <c r="J154" s="138">
        <v>5</v>
      </c>
      <c r="K154" s="146">
        <v>4</v>
      </c>
      <c r="L154" s="137">
        <f t="shared" si="109"/>
        <v>1</v>
      </c>
      <c r="M154" s="138">
        <v>168</v>
      </c>
      <c r="N154" s="146">
        <v>31</v>
      </c>
      <c r="O154" s="137">
        <f t="shared" si="110"/>
        <v>137</v>
      </c>
      <c r="P154" s="138">
        <v>3</v>
      </c>
      <c r="Q154" s="146">
        <v>3</v>
      </c>
      <c r="R154" s="137">
        <f t="shared" si="111"/>
        <v>0</v>
      </c>
      <c r="S154" s="257"/>
      <c r="T154" s="4"/>
      <c r="U154" s="22" t="s">
        <v>9</v>
      </c>
      <c r="V154" s="138">
        <v>0</v>
      </c>
      <c r="W154" s="146">
        <v>0</v>
      </c>
      <c r="X154" s="137">
        <f t="shared" si="112"/>
        <v>0</v>
      </c>
      <c r="Y154" s="138">
        <v>0</v>
      </c>
      <c r="Z154" s="146">
        <v>0</v>
      </c>
      <c r="AA154" s="137">
        <f t="shared" si="113"/>
        <v>0</v>
      </c>
      <c r="AB154" s="138">
        <v>70</v>
      </c>
      <c r="AC154" s="146">
        <v>21</v>
      </c>
      <c r="AD154" s="137">
        <f t="shared" si="114"/>
        <v>49</v>
      </c>
      <c r="AE154" s="138">
        <v>16</v>
      </c>
      <c r="AF154" s="146">
        <v>16</v>
      </c>
      <c r="AG154" s="137">
        <f t="shared" si="115"/>
        <v>0</v>
      </c>
      <c r="AH154" s="138">
        <v>0</v>
      </c>
      <c r="AI154" s="146">
        <v>0</v>
      </c>
      <c r="AJ154" s="137">
        <f t="shared" si="116"/>
        <v>0</v>
      </c>
      <c r="AK154" s="138">
        <v>7</v>
      </c>
      <c r="AL154" s="146">
        <v>7</v>
      </c>
      <c r="AM154" s="137">
        <f t="shared" si="117"/>
        <v>0</v>
      </c>
    </row>
    <row r="155" spans="1:39" ht="18" customHeight="1" thickBot="1">
      <c r="A155" s="77"/>
      <c r="B155" s="78"/>
      <c r="C155" s="88" t="s">
        <v>10</v>
      </c>
      <c r="D155" s="142">
        <v>91</v>
      </c>
      <c r="E155" s="149">
        <v>67</v>
      </c>
      <c r="F155" s="150">
        <f t="shared" si="107"/>
        <v>24</v>
      </c>
      <c r="G155" s="142">
        <v>49</v>
      </c>
      <c r="H155" s="149">
        <v>49</v>
      </c>
      <c r="I155" s="150">
        <f t="shared" si="108"/>
        <v>0</v>
      </c>
      <c r="J155" s="142">
        <v>152</v>
      </c>
      <c r="K155" s="149">
        <v>151</v>
      </c>
      <c r="L155" s="150">
        <f t="shared" si="109"/>
        <v>1</v>
      </c>
      <c r="M155" s="142">
        <v>46</v>
      </c>
      <c r="N155" s="149">
        <v>16</v>
      </c>
      <c r="O155" s="150">
        <f t="shared" si="110"/>
        <v>30</v>
      </c>
      <c r="P155" s="142">
        <v>0</v>
      </c>
      <c r="Q155" s="149">
        <v>0</v>
      </c>
      <c r="R155" s="150">
        <f t="shared" si="111"/>
        <v>0</v>
      </c>
      <c r="S155" s="77"/>
      <c r="T155" s="78"/>
      <c r="U155" s="88" t="s">
        <v>10</v>
      </c>
      <c r="V155" s="142">
        <v>0</v>
      </c>
      <c r="W155" s="149">
        <v>0</v>
      </c>
      <c r="X155" s="150">
        <f t="shared" si="112"/>
        <v>0</v>
      </c>
      <c r="Y155" s="142">
        <v>11</v>
      </c>
      <c r="Z155" s="149">
        <v>2</v>
      </c>
      <c r="AA155" s="150">
        <f t="shared" si="113"/>
        <v>9</v>
      </c>
      <c r="AB155" s="142">
        <v>0</v>
      </c>
      <c r="AC155" s="149">
        <v>0</v>
      </c>
      <c r="AD155" s="150">
        <f t="shared" si="114"/>
        <v>0</v>
      </c>
      <c r="AE155" s="142">
        <v>0</v>
      </c>
      <c r="AF155" s="149">
        <v>0</v>
      </c>
      <c r="AG155" s="150">
        <f t="shared" si="115"/>
        <v>0</v>
      </c>
      <c r="AH155" s="142">
        <v>0</v>
      </c>
      <c r="AI155" s="149">
        <v>0</v>
      </c>
      <c r="AJ155" s="150">
        <f t="shared" si="116"/>
        <v>0</v>
      </c>
      <c r="AK155" s="142">
        <v>100</v>
      </c>
      <c r="AL155" s="149">
        <v>100</v>
      </c>
      <c r="AM155" s="150">
        <f t="shared" si="117"/>
        <v>0</v>
      </c>
    </row>
  </sheetData>
  <mergeCells count="102">
    <mergeCell ref="S151:S154"/>
    <mergeCell ref="T146:U146"/>
    <mergeCell ref="T147:U147"/>
    <mergeCell ref="T148:U148"/>
    <mergeCell ref="T149:U149"/>
    <mergeCell ref="T142:U142"/>
    <mergeCell ref="T143:U143"/>
    <mergeCell ref="T144:U144"/>
    <mergeCell ref="T145:U145"/>
    <mergeCell ref="T138:U138"/>
    <mergeCell ref="T139:U139"/>
    <mergeCell ref="T140:U140"/>
    <mergeCell ref="T141:U141"/>
    <mergeCell ref="T111:U111"/>
    <mergeCell ref="T112:U112"/>
    <mergeCell ref="T113:U113"/>
    <mergeCell ref="T114:U114"/>
    <mergeCell ref="T95:U95"/>
    <mergeCell ref="T96:U96"/>
    <mergeCell ref="T97:U97"/>
    <mergeCell ref="S99:S102"/>
    <mergeCell ref="T91:U91"/>
    <mergeCell ref="T92:U92"/>
    <mergeCell ref="T93:U93"/>
    <mergeCell ref="T94:U94"/>
    <mergeCell ref="A151:A154"/>
    <mergeCell ref="T35:U35"/>
    <mergeCell ref="T40:U40"/>
    <mergeCell ref="T41:U41"/>
    <mergeCell ref="T42:U42"/>
    <mergeCell ref="T43:U43"/>
    <mergeCell ref="T59:U59"/>
    <mergeCell ref="T60:U60"/>
    <mergeCell ref="T61:U61"/>
    <mergeCell ref="T62:U62"/>
    <mergeCell ref="B146:C146"/>
    <mergeCell ref="B147:C147"/>
    <mergeCell ref="B148:C148"/>
    <mergeCell ref="B149:C149"/>
    <mergeCell ref="B142:C142"/>
    <mergeCell ref="B143:C143"/>
    <mergeCell ref="B144:C144"/>
    <mergeCell ref="B145:C145"/>
    <mergeCell ref="B138:C138"/>
    <mergeCell ref="B139:C139"/>
    <mergeCell ref="B140:C140"/>
    <mergeCell ref="B141:C141"/>
    <mergeCell ref="B111:C111"/>
    <mergeCell ref="B112:C112"/>
    <mergeCell ref="B113:C113"/>
    <mergeCell ref="B114:C114"/>
    <mergeCell ref="B59:C59"/>
    <mergeCell ref="B60:C60"/>
    <mergeCell ref="B61:C61"/>
    <mergeCell ref="B62:C62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A47:A50"/>
    <mergeCell ref="B39:C39"/>
    <mergeCell ref="B44:C44"/>
    <mergeCell ref="B45:C45"/>
    <mergeCell ref="B40:C40"/>
    <mergeCell ref="B41:C41"/>
    <mergeCell ref="B42:C42"/>
    <mergeCell ref="B43:C43"/>
    <mergeCell ref="A99:A102"/>
    <mergeCell ref="B7:C7"/>
    <mergeCell ref="B8:C8"/>
    <mergeCell ref="B9:C9"/>
    <mergeCell ref="B10:C10"/>
    <mergeCell ref="B34:C34"/>
    <mergeCell ref="B36:C36"/>
    <mergeCell ref="B37:C37"/>
    <mergeCell ref="B38:C38"/>
    <mergeCell ref="B35:C35"/>
    <mergeCell ref="T7:U7"/>
    <mergeCell ref="T8:U8"/>
    <mergeCell ref="T9:U9"/>
    <mergeCell ref="T10:U10"/>
    <mergeCell ref="T34:U34"/>
    <mergeCell ref="T36:U36"/>
    <mergeCell ref="T37:U37"/>
    <mergeCell ref="T38:U38"/>
    <mergeCell ref="T39:U39"/>
    <mergeCell ref="T44:U44"/>
    <mergeCell ref="T45:U45"/>
    <mergeCell ref="S47:S50"/>
    <mergeCell ref="T90:U90"/>
    <mergeCell ref="T86:U86"/>
    <mergeCell ref="T87:U87"/>
    <mergeCell ref="T88:U88"/>
    <mergeCell ref="T89:U8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3" fitToWidth="4" horizontalDpi="600" verticalDpi="600" orientation="portrait" paperSize="9" scale="86" r:id="rId2"/>
  <rowBreaks count="2" manualBreakCount="2">
    <brk id="52" max="38" man="1"/>
    <brk id="104" max="38" man="1"/>
  </rowBreaks>
  <colBreaks count="3" manualBreakCount="3">
    <brk id="9" min="1" max="51" man="1"/>
    <brk id="18" min="1" max="51" man="1"/>
    <brk id="27" min="1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職業安定局</cp:lastModifiedBy>
  <cp:lastPrinted>2008-12-10T23:44:33Z</cp:lastPrinted>
  <dcterms:created xsi:type="dcterms:W3CDTF">1998-08-31T06:36:47Z</dcterms:created>
  <dcterms:modified xsi:type="dcterms:W3CDTF">2008-12-15T02:40:11Z</dcterms:modified>
  <cp:category/>
  <cp:version/>
  <cp:contentType/>
  <cp:contentStatus/>
</cp:coreProperties>
</file>