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55" windowWidth="11310" windowHeight="6045" tabRatio="830" activeTab="0"/>
  </bookViews>
  <sheets>
    <sheet name="4-11就職促進給付" sheetId="1" r:id="rId1"/>
  </sheets>
  <definedNames>
    <definedName name="_xlnm.Print_Area" localSheetId="0">'4-11就職促進給付'!$A$1:$X$31</definedName>
  </definedNames>
  <calcPr fullCalcOnLoad="1"/>
</workbook>
</file>

<file path=xl/sharedStrings.xml><?xml version="1.0" encoding="utf-8"?>
<sst xmlns="http://schemas.openxmlformats.org/spreadsheetml/2006/main" count="85" uniqueCount="62">
  <si>
    <t>項目</t>
  </si>
  <si>
    <t>月別</t>
  </si>
  <si>
    <t>安定所別</t>
  </si>
  <si>
    <t>４　月</t>
  </si>
  <si>
    <t>５　月</t>
  </si>
  <si>
    <t>月</t>
  </si>
  <si>
    <t>６　月</t>
  </si>
  <si>
    <t>７　月</t>
  </si>
  <si>
    <t>８　月</t>
  </si>
  <si>
    <t>９　月</t>
  </si>
  <si>
    <t>10　月</t>
  </si>
  <si>
    <t>11　月</t>
  </si>
  <si>
    <t>12　月</t>
  </si>
  <si>
    <t>別</t>
  </si>
  <si>
    <t>１  月</t>
  </si>
  <si>
    <t>２  月</t>
  </si>
  <si>
    <t>３  月</t>
  </si>
  <si>
    <t>福島</t>
  </si>
  <si>
    <t>平</t>
  </si>
  <si>
    <t>会津若松</t>
  </si>
  <si>
    <t>郡山</t>
  </si>
  <si>
    <t>白河</t>
  </si>
  <si>
    <t>須賀川</t>
  </si>
  <si>
    <t>相馬</t>
  </si>
  <si>
    <t>二本松</t>
  </si>
  <si>
    <t>喜多方</t>
  </si>
  <si>
    <t>富岡</t>
  </si>
  <si>
    <t>勿来</t>
  </si>
  <si>
    <t>公</t>
  </si>
  <si>
    <t>共</t>
  </si>
  <si>
    <t>職</t>
  </si>
  <si>
    <t>業</t>
  </si>
  <si>
    <t>安</t>
  </si>
  <si>
    <t>定</t>
  </si>
  <si>
    <t>所</t>
  </si>
  <si>
    <t>計</t>
  </si>
  <si>
    <t>男</t>
  </si>
  <si>
    <t>女</t>
  </si>
  <si>
    <t>※　新規求人、月間有効求人の全数及び常用の計は、共用分があるため男女の計と一致しない。</t>
  </si>
  <si>
    <t>　　（以下求人に関する各頁同じ）</t>
  </si>
  <si>
    <t>支給</t>
  </si>
  <si>
    <t>（千円）</t>
  </si>
  <si>
    <t>支給</t>
  </si>
  <si>
    <t>支給金額（千円）</t>
  </si>
  <si>
    <t>11．就職促進給付状況</t>
  </si>
  <si>
    <t>支給人員</t>
  </si>
  <si>
    <t>支給金額（千円）</t>
  </si>
  <si>
    <t>移転費</t>
  </si>
  <si>
    <t>広域求職活動費</t>
  </si>
  <si>
    <t>人員</t>
  </si>
  <si>
    <t>人員</t>
  </si>
  <si>
    <t>支給金額</t>
  </si>
  <si>
    <t>支給金額</t>
  </si>
  <si>
    <t>（千円）</t>
  </si>
  <si>
    <t>常 用 就 職 支 度 手 当</t>
  </si>
  <si>
    <t>平成19年度</t>
  </si>
  <si>
    <t>平成20年度</t>
  </si>
  <si>
    <t>就　　　業　　　手　　　当</t>
  </si>
  <si>
    <t>再　　就　　職　　手　　当</t>
  </si>
  <si>
    <t>受給者実人員</t>
  </si>
  <si>
    <t>局計</t>
  </si>
  <si>
    <t xml:space="preserve">ｰ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</si>
</sst>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\(#,##0\)"/>
    <numFmt numFmtId="179" formatCode="\(#,###\)"/>
    <numFmt numFmtId="180" formatCode="0.000"/>
    <numFmt numFmtId="181" formatCode="0.0000"/>
    <numFmt numFmtId="182" formatCode="0.00000"/>
    <numFmt numFmtId="183" formatCode="#,##0_ "/>
  </numFmts>
  <fonts count="25">
    <font>
      <sz val="10"/>
      <name val="ｺﾞｼｯｸ"/>
      <family val="3"/>
    </font>
    <font>
      <sz val="6"/>
      <name val="ＭＳ Ｐゴシック"/>
      <family val="3"/>
    </font>
    <font>
      <sz val="11"/>
      <name val="明朝"/>
      <family val="1"/>
    </font>
    <font>
      <sz val="12"/>
      <name val="標準ゴシック"/>
      <family val="3"/>
    </font>
    <font>
      <sz val="15"/>
      <name val="標準ゴシック"/>
      <family val="3"/>
    </font>
    <font>
      <u val="single"/>
      <sz val="10"/>
      <color indexed="12"/>
      <name val="ｺﾞｼｯｸ"/>
      <family val="3"/>
    </font>
    <font>
      <u val="single"/>
      <sz val="10"/>
      <color indexed="36"/>
      <name val="ｺﾞｼｯｸ"/>
      <family val="3"/>
    </font>
    <font>
      <sz val="13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83">
    <xf numFmtId="0" fontId="0" fillId="0" borderId="0" xfId="0" applyAlignment="1">
      <alignment/>
    </xf>
    <xf numFmtId="38" fontId="2" fillId="0" borderId="0" xfId="49" applyFont="1" applyAlignment="1">
      <alignment/>
    </xf>
    <xf numFmtId="0" fontId="4" fillId="0" borderId="0" xfId="61" applyFont="1">
      <alignment/>
      <protection/>
    </xf>
    <xf numFmtId="0" fontId="2" fillId="0" borderId="0" xfId="61">
      <alignment/>
      <protection/>
    </xf>
    <xf numFmtId="0" fontId="3" fillId="0" borderId="0" xfId="61" applyFont="1" applyAlignment="1" quotePrefix="1">
      <alignment horizontal="left"/>
      <protection/>
    </xf>
    <xf numFmtId="0" fontId="2" fillId="0" borderId="0" xfId="61" applyAlignment="1" quotePrefix="1">
      <alignment horizontal="left"/>
      <protection/>
    </xf>
    <xf numFmtId="0" fontId="2" fillId="0" borderId="0" xfId="61" applyFont="1" applyAlignment="1" quotePrefix="1">
      <alignment horizontal="left"/>
      <protection/>
    </xf>
    <xf numFmtId="0" fontId="2" fillId="0" borderId="0" xfId="61" applyFont="1">
      <alignment/>
      <protection/>
    </xf>
    <xf numFmtId="38" fontId="2" fillId="0" borderId="0" xfId="61" applyNumberFormat="1">
      <alignment/>
      <protection/>
    </xf>
    <xf numFmtId="0" fontId="2" fillId="0" borderId="10" xfId="61" applyBorder="1" applyAlignment="1">
      <alignment horizontal="center" vertical="center"/>
      <protection/>
    </xf>
    <xf numFmtId="0" fontId="2" fillId="0" borderId="10" xfId="61" applyBorder="1" applyAlignment="1" quotePrefix="1">
      <alignment horizontal="center" vertical="center"/>
      <protection/>
    </xf>
    <xf numFmtId="0" fontId="2" fillId="0" borderId="11" xfId="61" applyBorder="1" applyAlignment="1">
      <alignment horizontal="center" vertical="center"/>
      <protection/>
    </xf>
    <xf numFmtId="0" fontId="2" fillId="0" borderId="12" xfId="61" applyBorder="1" applyAlignment="1" quotePrefix="1">
      <alignment horizontal="center" vertical="center"/>
      <protection/>
    </xf>
    <xf numFmtId="0" fontId="2" fillId="0" borderId="10" xfId="61" applyBorder="1" applyAlignment="1">
      <alignment horizontal="center" vertical="center" textRotation="255"/>
      <protection/>
    </xf>
    <xf numFmtId="0" fontId="2" fillId="0" borderId="13" xfId="61" applyBorder="1" applyAlignment="1">
      <alignment vertical="center"/>
      <protection/>
    </xf>
    <xf numFmtId="0" fontId="2" fillId="0" borderId="14" xfId="61" applyBorder="1" applyAlignment="1" quotePrefix="1">
      <alignment horizontal="center" vertical="center"/>
      <protection/>
    </xf>
    <xf numFmtId="0" fontId="2" fillId="0" borderId="0" xfId="61" applyAlignment="1">
      <alignment vertical="center"/>
      <protection/>
    </xf>
    <xf numFmtId="0" fontId="2" fillId="0" borderId="15" xfId="61" applyBorder="1" applyAlignment="1">
      <alignment vertical="center"/>
      <protection/>
    </xf>
    <xf numFmtId="0" fontId="2" fillId="0" borderId="16" xfId="61" applyBorder="1" applyAlignment="1">
      <alignment horizontal="right" vertical="center"/>
      <protection/>
    </xf>
    <xf numFmtId="0" fontId="2" fillId="0" borderId="17" xfId="61" applyBorder="1" applyAlignment="1">
      <alignment vertical="center"/>
      <protection/>
    </xf>
    <xf numFmtId="0" fontId="2" fillId="0" borderId="18" xfId="61" applyBorder="1" applyAlignment="1">
      <alignment horizontal="right" vertical="center"/>
      <protection/>
    </xf>
    <xf numFmtId="0" fontId="2" fillId="0" borderId="18" xfId="61" applyBorder="1" applyAlignment="1">
      <alignment horizontal="centerContinuous" vertical="center"/>
      <protection/>
    </xf>
    <xf numFmtId="0" fontId="2" fillId="0" borderId="19" xfId="61" applyFont="1" applyBorder="1" applyAlignment="1">
      <alignment horizontal="centerContinuous" vertical="center"/>
      <protection/>
    </xf>
    <xf numFmtId="0" fontId="2" fillId="0" borderId="20" xfId="61" applyFont="1" applyBorder="1" applyAlignment="1">
      <alignment horizontal="centerContinuous" vertical="center"/>
      <protection/>
    </xf>
    <xf numFmtId="0" fontId="2" fillId="0" borderId="20" xfId="61" applyBorder="1" applyAlignment="1">
      <alignment horizontal="centerContinuous" vertical="center"/>
      <protection/>
    </xf>
    <xf numFmtId="0" fontId="2" fillId="0" borderId="21" xfId="61" applyBorder="1" applyAlignment="1">
      <alignment horizontal="centerContinuous" vertical="center"/>
      <protection/>
    </xf>
    <xf numFmtId="0" fontId="2" fillId="0" borderId="18" xfId="61" applyBorder="1" applyAlignment="1">
      <alignment vertical="center"/>
      <protection/>
    </xf>
    <xf numFmtId="0" fontId="2" fillId="0" borderId="22" xfId="61" applyBorder="1" applyAlignment="1">
      <alignment vertical="center"/>
      <protection/>
    </xf>
    <xf numFmtId="0" fontId="2" fillId="0" borderId="14" xfId="61" applyBorder="1" applyAlignment="1">
      <alignment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23" xfId="61" applyBorder="1" applyAlignment="1">
      <alignment horizontal="center" vertical="center"/>
      <protection/>
    </xf>
    <xf numFmtId="0" fontId="2" fillId="0" borderId="14" xfId="61" applyBorder="1" applyAlignment="1">
      <alignment horizontal="center" vertical="center"/>
      <protection/>
    </xf>
    <xf numFmtId="0" fontId="2" fillId="0" borderId="24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vertical="center"/>
      <protection/>
    </xf>
    <xf numFmtId="0" fontId="2" fillId="0" borderId="16" xfId="61" applyFont="1" applyBorder="1" applyAlignment="1">
      <alignment horizontal="left" vertical="center"/>
      <protection/>
    </xf>
    <xf numFmtId="0" fontId="2" fillId="0" borderId="24" xfId="61" applyFont="1" applyBorder="1" applyAlignment="1">
      <alignment vertical="center"/>
      <protection/>
    </xf>
    <xf numFmtId="0" fontId="2" fillId="0" borderId="10" xfId="61" applyBorder="1" applyAlignment="1" quotePrefix="1">
      <alignment horizontal="centerContinuous" vertical="center"/>
      <protection/>
    </xf>
    <xf numFmtId="0" fontId="2" fillId="0" borderId="13" xfId="61" applyBorder="1" applyAlignment="1">
      <alignment horizontal="center" vertical="center"/>
      <protection/>
    </xf>
    <xf numFmtId="38" fontId="2" fillId="0" borderId="0" xfId="49" applyFont="1" applyFill="1" applyAlignment="1">
      <alignment/>
    </xf>
    <xf numFmtId="0" fontId="2" fillId="0" borderId="10" xfId="61" applyFill="1" applyBorder="1" applyAlignment="1" quotePrefix="1">
      <alignment horizontal="center" vertical="center"/>
      <protection/>
    </xf>
    <xf numFmtId="0" fontId="2" fillId="0" borderId="24" xfId="61" applyFill="1" applyBorder="1" applyAlignment="1">
      <alignment horizontal="center" vertical="center"/>
      <protection/>
    </xf>
    <xf numFmtId="0" fontId="2" fillId="0" borderId="10" xfId="61" applyFill="1" applyBorder="1" applyAlignment="1">
      <alignment horizontal="center" vertical="center"/>
      <protection/>
    </xf>
    <xf numFmtId="0" fontId="2" fillId="0" borderId="25" xfId="61" applyFill="1" applyBorder="1" applyAlignment="1" quotePrefix="1">
      <alignment horizontal="center" vertical="center"/>
      <protection/>
    </xf>
    <xf numFmtId="38" fontId="7" fillId="0" borderId="24" xfId="49" applyFont="1" applyFill="1" applyBorder="1" applyAlignment="1">
      <alignment vertical="center"/>
    </xf>
    <xf numFmtId="38" fontId="7" fillId="0" borderId="13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7" fillId="0" borderId="10" xfId="61" applyFont="1" applyFill="1" applyBorder="1" applyAlignment="1">
      <alignment vertical="center"/>
      <protection/>
    </xf>
    <xf numFmtId="38" fontId="7" fillId="0" borderId="24" xfId="49" applyFont="1" applyFill="1" applyBorder="1" applyAlignment="1" quotePrefix="1">
      <alignment vertical="center"/>
    </xf>
    <xf numFmtId="38" fontId="7" fillId="0" borderId="18" xfId="49" applyFont="1" applyFill="1" applyBorder="1" applyAlignment="1">
      <alignment vertical="center"/>
    </xf>
    <xf numFmtId="38" fontId="7" fillId="0" borderId="26" xfId="49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0" fontId="7" fillId="0" borderId="13" xfId="61" applyFont="1" applyFill="1" applyBorder="1" applyAlignment="1">
      <alignment vertical="center"/>
      <protection/>
    </xf>
    <xf numFmtId="38" fontId="7" fillId="0" borderId="25" xfId="49" applyFont="1" applyFill="1" applyBorder="1" applyAlignment="1">
      <alignment vertical="center"/>
    </xf>
    <xf numFmtId="0" fontId="7" fillId="0" borderId="11" xfId="61" applyFont="1" applyFill="1" applyBorder="1" applyAlignment="1">
      <alignment vertical="center"/>
      <protection/>
    </xf>
    <xf numFmtId="38" fontId="2" fillId="21" borderId="0" xfId="49" applyFont="1" applyFill="1" applyAlignment="1">
      <alignment/>
    </xf>
    <xf numFmtId="38" fontId="7" fillId="0" borderId="10" xfId="49" applyFont="1" applyFill="1" applyBorder="1" applyAlignment="1" quotePrefix="1">
      <alignment vertical="center"/>
    </xf>
    <xf numFmtId="38" fontId="7" fillId="0" borderId="11" xfId="49" applyFont="1" applyFill="1" applyBorder="1" applyAlignment="1" quotePrefix="1">
      <alignment vertical="center"/>
    </xf>
    <xf numFmtId="38" fontId="7" fillId="0" borderId="24" xfId="49" applyFont="1" applyFill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5" xfId="61" applyFont="1" applyFill="1" applyBorder="1" applyAlignment="1">
      <alignment horizontal="center" vertical="center"/>
      <protection/>
    </xf>
    <xf numFmtId="0" fontId="0" fillId="0" borderId="2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22" xfId="61" applyFont="1" applyFill="1" applyBorder="1" applyAlignment="1" quotePrefix="1">
      <alignment horizontal="center" vertical="center"/>
      <protection/>
    </xf>
    <xf numFmtId="0" fontId="2" fillId="0" borderId="14" xfId="61" applyFont="1" applyFill="1" applyBorder="1" applyAlignment="1" quotePrefix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9" xfId="61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5" xfId="61" applyFont="1" applyFill="1" applyBorder="1" applyAlignment="1" quotePrefix="1">
      <alignment horizontal="center" vertical="center"/>
      <protection/>
    </xf>
    <xf numFmtId="0" fontId="2" fillId="0" borderId="16" xfId="61" applyFont="1" applyFill="1" applyBorder="1" applyAlignment="1" quotePrefix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報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95300"/>
          <a:ext cx="11430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"/>
  <sheetViews>
    <sheetView tabSelected="1" view="pageBreakPreview" zoomScale="65" zoomScaleNormal="160" zoomScaleSheetLayoutView="65" zoomScalePageLayoutView="0" workbookViewId="0" topLeftCell="A1">
      <selection activeCell="AA1" sqref="AA1"/>
    </sheetView>
  </sheetViews>
  <sheetFormatPr defaultColWidth="10.25390625" defaultRowHeight="24" customHeight="1"/>
  <cols>
    <col min="1" max="1" width="4.00390625" style="3" customWidth="1"/>
    <col min="2" max="2" width="11.375" style="3" customWidth="1"/>
    <col min="3" max="3" width="7.875" style="3" customWidth="1"/>
    <col min="4" max="5" width="7.125" style="3" customWidth="1"/>
    <col min="6" max="6" width="8.625" style="3" customWidth="1"/>
    <col min="7" max="8" width="7.875" style="3" customWidth="1"/>
    <col min="9" max="9" width="8.625" style="3" customWidth="1"/>
    <col min="10" max="11" width="7.875" style="3" customWidth="1"/>
    <col min="12" max="12" width="11.375" style="3" customWidth="1"/>
    <col min="13" max="14" width="10.75390625" style="3" customWidth="1"/>
    <col min="15" max="15" width="8.625" style="3" customWidth="1"/>
    <col min="16" max="17" width="7.875" style="3" customWidth="1"/>
    <col min="18" max="18" width="11.375" style="3" customWidth="1"/>
    <col min="19" max="20" width="10.75390625" style="3" customWidth="1"/>
    <col min="21" max="21" width="8.625" style="3" customWidth="1"/>
    <col min="22" max="22" width="10.00390625" style="3" customWidth="1"/>
    <col min="23" max="23" width="8.625" style="3" customWidth="1"/>
    <col min="24" max="24" width="10.00390625" style="3" customWidth="1"/>
    <col min="25" max="16384" width="10.25390625" style="3" customWidth="1"/>
  </cols>
  <sheetData>
    <row r="1" ht="24" customHeight="1">
      <c r="A1" s="2" t="s">
        <v>44</v>
      </c>
    </row>
    <row r="2" spans="1:24" ht="15" customHeight="1">
      <c r="A2" s="4"/>
      <c r="V2" s="8"/>
      <c r="W2" s="8"/>
      <c r="X2" s="8"/>
    </row>
    <row r="3" spans="1:24" s="16" customFormat="1" ht="24" customHeight="1">
      <c r="A3" s="17"/>
      <c r="B3" s="18" t="s">
        <v>0</v>
      </c>
      <c r="C3" s="22" t="s">
        <v>54</v>
      </c>
      <c r="D3" s="24"/>
      <c r="E3" s="24"/>
      <c r="F3" s="24"/>
      <c r="G3" s="24"/>
      <c r="H3" s="25"/>
      <c r="I3" s="78" t="s">
        <v>58</v>
      </c>
      <c r="J3" s="79"/>
      <c r="K3" s="79"/>
      <c r="L3" s="79"/>
      <c r="M3" s="79"/>
      <c r="N3" s="80"/>
      <c r="O3" s="61" t="s">
        <v>57</v>
      </c>
      <c r="P3" s="62"/>
      <c r="Q3" s="62"/>
      <c r="R3" s="62"/>
      <c r="S3" s="62"/>
      <c r="T3" s="63"/>
      <c r="U3" s="22" t="s">
        <v>47</v>
      </c>
      <c r="V3" s="25"/>
      <c r="W3" s="23" t="s">
        <v>48</v>
      </c>
      <c r="X3" s="25"/>
    </row>
    <row r="4" spans="1:24" s="16" customFormat="1" ht="24" customHeight="1">
      <c r="A4" s="19"/>
      <c r="B4" s="20"/>
      <c r="C4" s="72" t="s">
        <v>45</v>
      </c>
      <c r="D4" s="73"/>
      <c r="E4" s="74"/>
      <c r="F4" s="72" t="s">
        <v>46</v>
      </c>
      <c r="G4" s="73"/>
      <c r="H4" s="74"/>
      <c r="I4" s="72" t="s">
        <v>45</v>
      </c>
      <c r="J4" s="73"/>
      <c r="K4" s="74"/>
      <c r="L4" s="72" t="s">
        <v>43</v>
      </c>
      <c r="M4" s="73"/>
      <c r="N4" s="74"/>
      <c r="O4" s="64" t="s">
        <v>59</v>
      </c>
      <c r="P4" s="65"/>
      <c r="Q4" s="66"/>
      <c r="R4" s="64" t="s">
        <v>43</v>
      </c>
      <c r="S4" s="65"/>
      <c r="T4" s="66"/>
      <c r="U4" s="32" t="s">
        <v>42</v>
      </c>
      <c r="V4" s="34" t="s">
        <v>52</v>
      </c>
      <c r="W4" s="21" t="s">
        <v>40</v>
      </c>
      <c r="X4" s="35" t="s">
        <v>51</v>
      </c>
    </row>
    <row r="5" spans="1:24" s="16" customFormat="1" ht="24" customHeight="1">
      <c r="A5" s="19" t="s">
        <v>1</v>
      </c>
      <c r="B5" s="26"/>
      <c r="C5" s="75"/>
      <c r="D5" s="76"/>
      <c r="E5" s="77"/>
      <c r="F5" s="75"/>
      <c r="G5" s="76"/>
      <c r="H5" s="77"/>
      <c r="I5" s="75"/>
      <c r="J5" s="76"/>
      <c r="K5" s="77"/>
      <c r="L5" s="75"/>
      <c r="M5" s="76"/>
      <c r="N5" s="77"/>
      <c r="O5" s="67"/>
      <c r="P5" s="68"/>
      <c r="Q5" s="69"/>
      <c r="R5" s="67"/>
      <c r="S5" s="68"/>
      <c r="T5" s="69"/>
      <c r="U5" s="36"/>
      <c r="V5" s="21"/>
      <c r="W5" s="21"/>
      <c r="X5" s="33"/>
    </row>
    <row r="6" spans="1:24" s="16" customFormat="1" ht="24" customHeight="1">
      <c r="A6" s="27" t="s">
        <v>2</v>
      </c>
      <c r="B6" s="28"/>
      <c r="C6" s="30" t="s">
        <v>35</v>
      </c>
      <c r="D6" s="30" t="s">
        <v>36</v>
      </c>
      <c r="E6" s="30" t="s">
        <v>37</v>
      </c>
      <c r="F6" s="30" t="s">
        <v>35</v>
      </c>
      <c r="G6" s="30" t="s">
        <v>36</v>
      </c>
      <c r="H6" s="30" t="s">
        <v>37</v>
      </c>
      <c r="I6" s="30" t="s">
        <v>35</v>
      </c>
      <c r="J6" s="30" t="s">
        <v>36</v>
      </c>
      <c r="K6" s="30" t="s">
        <v>37</v>
      </c>
      <c r="L6" s="30" t="s">
        <v>35</v>
      </c>
      <c r="M6" s="30" t="s">
        <v>36</v>
      </c>
      <c r="N6" s="30" t="s">
        <v>37</v>
      </c>
      <c r="O6" s="30" t="s">
        <v>35</v>
      </c>
      <c r="P6" s="30" t="s">
        <v>36</v>
      </c>
      <c r="Q6" s="30" t="s">
        <v>37</v>
      </c>
      <c r="R6" s="30" t="s">
        <v>35</v>
      </c>
      <c r="S6" s="30" t="s">
        <v>36</v>
      </c>
      <c r="T6" s="30" t="s">
        <v>37</v>
      </c>
      <c r="U6" s="29" t="s">
        <v>50</v>
      </c>
      <c r="V6" s="29" t="s">
        <v>53</v>
      </c>
      <c r="W6" s="31" t="s">
        <v>49</v>
      </c>
      <c r="X6" s="37" t="s">
        <v>41</v>
      </c>
    </row>
    <row r="7" spans="1:24" s="16" customFormat="1" ht="24" customHeight="1">
      <c r="A7" s="81" t="s">
        <v>55</v>
      </c>
      <c r="B7" s="82"/>
      <c r="C7" s="43">
        <v>41</v>
      </c>
      <c r="D7" s="43">
        <v>25</v>
      </c>
      <c r="E7" s="43">
        <v>16</v>
      </c>
      <c r="F7" s="43">
        <v>4782</v>
      </c>
      <c r="G7" s="43">
        <v>3233</v>
      </c>
      <c r="H7" s="43">
        <v>1549</v>
      </c>
      <c r="I7" s="43">
        <v>5797</v>
      </c>
      <c r="J7" s="43">
        <v>3285</v>
      </c>
      <c r="K7" s="43">
        <v>2512</v>
      </c>
      <c r="L7" s="43">
        <v>938285</v>
      </c>
      <c r="M7" s="43">
        <v>632540</v>
      </c>
      <c r="N7" s="43">
        <v>305745</v>
      </c>
      <c r="O7" s="60" t="s">
        <v>61</v>
      </c>
      <c r="P7" s="60" t="s">
        <v>61</v>
      </c>
      <c r="Q7" s="60" t="s">
        <v>61</v>
      </c>
      <c r="R7" s="60" t="s">
        <v>61</v>
      </c>
      <c r="S7" s="60" t="s">
        <v>61</v>
      </c>
      <c r="T7" s="60" t="s">
        <v>61</v>
      </c>
      <c r="U7" s="43">
        <v>2</v>
      </c>
      <c r="V7" s="43">
        <v>273</v>
      </c>
      <c r="W7" s="48">
        <v>0</v>
      </c>
      <c r="X7" s="49">
        <v>0</v>
      </c>
    </row>
    <row r="8" spans="1:24" s="16" customFormat="1" ht="24" customHeight="1">
      <c r="A8" s="70" t="s">
        <v>56</v>
      </c>
      <c r="B8" s="71"/>
      <c r="C8" s="44">
        <f>IF(SUM(C9:C20)=SUM(C21:C31),SUM(C9:C20),"ERROR")</f>
        <v>28</v>
      </c>
      <c r="D8" s="44">
        <f>IF(SUM(D9:D20)=SUM(D21:D31),SUM(D9:D20),"ERROR")</f>
        <v>19</v>
      </c>
      <c r="E8" s="44">
        <f>IF(SUM(E9:E20)=SUM(E21:E31),SUM(E9:E20),"ERROR")</f>
        <v>9</v>
      </c>
      <c r="F8" s="44">
        <v>3316</v>
      </c>
      <c r="G8" s="44">
        <v>2467</v>
      </c>
      <c r="H8" s="44">
        <v>850</v>
      </c>
      <c r="I8" s="44">
        <f>IF(SUM(I9:I20)=SUM(I21:I31),SUM(I9:I20),"ERROR")</f>
        <v>5588</v>
      </c>
      <c r="J8" s="44">
        <f>IF(SUM(J9:J20)=SUM(J21:J31),SUM(J9:J20),"ERROR")</f>
        <v>3178</v>
      </c>
      <c r="K8" s="44">
        <f>IF(SUM(K9:K20)=SUM(K21:K31),SUM(K9:K20),"ERROR")</f>
        <v>2410</v>
      </c>
      <c r="L8" s="44">
        <v>946038</v>
      </c>
      <c r="M8" s="44">
        <v>638642</v>
      </c>
      <c r="N8" s="44">
        <v>307396</v>
      </c>
      <c r="O8" s="44">
        <v>283</v>
      </c>
      <c r="P8" s="44">
        <v>169</v>
      </c>
      <c r="Q8" s="44">
        <v>114</v>
      </c>
      <c r="R8" s="44">
        <v>105497</v>
      </c>
      <c r="S8" s="44">
        <v>66408</v>
      </c>
      <c r="T8" s="44">
        <v>39091</v>
      </c>
      <c r="U8" s="44">
        <v>5</v>
      </c>
      <c r="V8" s="44">
        <v>495</v>
      </c>
      <c r="W8" s="44">
        <f>IF(SUM(W9:W20)=SUM(W21:W31),SUM(W9:W20),"ERROR")</f>
        <v>0</v>
      </c>
      <c r="X8" s="44">
        <v>0</v>
      </c>
    </row>
    <row r="9" spans="1:24" s="16" customFormat="1" ht="24" customHeight="1">
      <c r="A9" s="9"/>
      <c r="B9" s="40" t="s">
        <v>3</v>
      </c>
      <c r="C9" s="43">
        <f aca="true" t="shared" si="0" ref="C9:C31">D9+E9</f>
        <v>1</v>
      </c>
      <c r="D9" s="43">
        <v>0</v>
      </c>
      <c r="E9" s="43">
        <v>1</v>
      </c>
      <c r="F9" s="43">
        <v>70</v>
      </c>
      <c r="G9" s="43">
        <v>0</v>
      </c>
      <c r="H9" s="43">
        <v>70</v>
      </c>
      <c r="I9" s="43">
        <f aca="true" t="shared" si="1" ref="I9:I31">J9+K9</f>
        <v>404</v>
      </c>
      <c r="J9" s="43">
        <v>225</v>
      </c>
      <c r="K9" s="43">
        <v>179</v>
      </c>
      <c r="L9" s="43">
        <v>69690</v>
      </c>
      <c r="M9" s="43">
        <v>45889</v>
      </c>
      <c r="N9" s="50">
        <v>23800</v>
      </c>
      <c r="O9" s="50">
        <v>251</v>
      </c>
      <c r="P9" s="50">
        <f>O9-Q9</f>
        <v>157</v>
      </c>
      <c r="Q9" s="50">
        <v>94</v>
      </c>
      <c r="R9" s="50">
        <v>6650</v>
      </c>
      <c r="S9" s="50">
        <f>R9-T9</f>
        <v>4214</v>
      </c>
      <c r="T9" s="50">
        <v>2436</v>
      </c>
      <c r="U9" s="43">
        <v>0</v>
      </c>
      <c r="V9" s="43">
        <v>0</v>
      </c>
      <c r="W9" s="48">
        <v>0</v>
      </c>
      <c r="X9" s="49">
        <v>0</v>
      </c>
    </row>
    <row r="10" spans="1:24" s="16" customFormat="1" ht="24" customHeight="1">
      <c r="A10" s="9"/>
      <c r="B10" s="41" t="s">
        <v>4</v>
      </c>
      <c r="C10" s="45">
        <f t="shared" si="0"/>
        <v>6</v>
      </c>
      <c r="D10" s="45">
        <v>4</v>
      </c>
      <c r="E10" s="45">
        <v>2</v>
      </c>
      <c r="F10" s="45">
        <v>761</v>
      </c>
      <c r="G10" s="45">
        <v>561</v>
      </c>
      <c r="H10" s="45">
        <v>200</v>
      </c>
      <c r="I10" s="45">
        <f t="shared" si="1"/>
        <v>553</v>
      </c>
      <c r="J10" s="45">
        <v>301</v>
      </c>
      <c r="K10" s="45">
        <v>252</v>
      </c>
      <c r="L10" s="45">
        <v>92838</v>
      </c>
      <c r="M10" s="45">
        <v>61605</v>
      </c>
      <c r="N10" s="45">
        <v>31233</v>
      </c>
      <c r="O10" s="45">
        <v>295</v>
      </c>
      <c r="P10" s="58">
        <f>O10-Q10</f>
        <v>169</v>
      </c>
      <c r="Q10" s="45">
        <v>126</v>
      </c>
      <c r="R10" s="45">
        <v>8324</v>
      </c>
      <c r="S10" s="58">
        <f>R10-T10</f>
        <v>4573</v>
      </c>
      <c r="T10" s="45">
        <v>3751</v>
      </c>
      <c r="U10" s="45">
        <v>0</v>
      </c>
      <c r="V10" s="45">
        <v>0</v>
      </c>
      <c r="W10" s="51">
        <v>0</v>
      </c>
      <c r="X10" s="49">
        <v>0</v>
      </c>
    </row>
    <row r="11" spans="1:24" s="16" customFormat="1" ht="24" customHeight="1">
      <c r="A11" s="9" t="s">
        <v>5</v>
      </c>
      <c r="B11" s="41" t="s">
        <v>6</v>
      </c>
      <c r="C11" s="45">
        <f t="shared" si="0"/>
        <v>2</v>
      </c>
      <c r="D11" s="45">
        <v>2</v>
      </c>
      <c r="E11" s="45">
        <v>0</v>
      </c>
      <c r="F11" s="45">
        <v>253</v>
      </c>
      <c r="G11" s="45">
        <v>253</v>
      </c>
      <c r="H11" s="45">
        <v>0</v>
      </c>
      <c r="I11" s="45">
        <f t="shared" si="1"/>
        <v>515</v>
      </c>
      <c r="J11" s="45">
        <v>297</v>
      </c>
      <c r="K11" s="45">
        <v>218</v>
      </c>
      <c r="L11" s="45">
        <v>89958</v>
      </c>
      <c r="M11" s="45">
        <v>62461</v>
      </c>
      <c r="N11" s="45">
        <v>27498</v>
      </c>
      <c r="O11" s="45">
        <v>336</v>
      </c>
      <c r="P11" s="58">
        <f aca="true" t="shared" si="2" ref="P11:P20">O11-Q11</f>
        <v>190</v>
      </c>
      <c r="Q11" s="45">
        <v>146</v>
      </c>
      <c r="R11" s="45">
        <v>9742</v>
      </c>
      <c r="S11" s="58">
        <f aca="true" t="shared" si="3" ref="S11:S20">R11-T11</f>
        <v>5965</v>
      </c>
      <c r="T11" s="45">
        <v>3777</v>
      </c>
      <c r="U11" s="45">
        <v>0</v>
      </c>
      <c r="V11" s="45">
        <v>0</v>
      </c>
      <c r="W11" s="51">
        <v>0</v>
      </c>
      <c r="X11" s="49">
        <v>0</v>
      </c>
    </row>
    <row r="12" spans="1:24" s="16" customFormat="1" ht="24" customHeight="1">
      <c r="A12" s="9"/>
      <c r="B12" s="41" t="s">
        <v>7</v>
      </c>
      <c r="C12" s="45">
        <f t="shared" si="0"/>
        <v>2</v>
      </c>
      <c r="D12" s="45">
        <v>1</v>
      </c>
      <c r="E12" s="45">
        <v>1</v>
      </c>
      <c r="F12" s="45">
        <v>260</v>
      </c>
      <c r="G12" s="45">
        <v>160</v>
      </c>
      <c r="H12" s="45">
        <v>101</v>
      </c>
      <c r="I12" s="45">
        <f t="shared" si="1"/>
        <v>566</v>
      </c>
      <c r="J12" s="45">
        <v>309</v>
      </c>
      <c r="K12" s="45">
        <v>257</v>
      </c>
      <c r="L12" s="45">
        <v>93026</v>
      </c>
      <c r="M12" s="45">
        <v>61952</v>
      </c>
      <c r="N12" s="45">
        <v>31073</v>
      </c>
      <c r="O12" s="45">
        <v>328</v>
      </c>
      <c r="P12" s="58">
        <f t="shared" si="2"/>
        <v>198</v>
      </c>
      <c r="Q12" s="45">
        <v>130</v>
      </c>
      <c r="R12" s="45">
        <v>9895</v>
      </c>
      <c r="S12" s="58">
        <f t="shared" si="3"/>
        <v>6098</v>
      </c>
      <c r="T12" s="45">
        <v>3797</v>
      </c>
      <c r="U12" s="45">
        <v>1</v>
      </c>
      <c r="V12" s="45">
        <v>88</v>
      </c>
      <c r="W12" s="51">
        <v>0</v>
      </c>
      <c r="X12" s="49">
        <v>0</v>
      </c>
    </row>
    <row r="13" spans="1:24" s="16" customFormat="1" ht="24" customHeight="1">
      <c r="A13" s="9"/>
      <c r="B13" s="41" t="s">
        <v>8</v>
      </c>
      <c r="C13" s="45">
        <f t="shared" si="0"/>
        <v>5</v>
      </c>
      <c r="D13" s="45">
        <v>4</v>
      </c>
      <c r="E13" s="45">
        <v>1</v>
      </c>
      <c r="F13" s="45">
        <v>472</v>
      </c>
      <c r="G13" s="45">
        <v>426</v>
      </c>
      <c r="H13" s="45">
        <v>47</v>
      </c>
      <c r="I13" s="45">
        <f t="shared" si="1"/>
        <v>469</v>
      </c>
      <c r="J13" s="45">
        <v>271</v>
      </c>
      <c r="K13" s="45">
        <v>198</v>
      </c>
      <c r="L13" s="45">
        <v>79499</v>
      </c>
      <c r="M13" s="45">
        <v>52856</v>
      </c>
      <c r="N13" s="45">
        <v>26643</v>
      </c>
      <c r="O13" s="45">
        <v>288</v>
      </c>
      <c r="P13" s="58">
        <f t="shared" si="2"/>
        <v>188</v>
      </c>
      <c r="Q13" s="45">
        <v>100</v>
      </c>
      <c r="R13" s="45">
        <v>8210</v>
      </c>
      <c r="S13" s="58">
        <f t="shared" si="3"/>
        <v>5593</v>
      </c>
      <c r="T13" s="45">
        <v>2617</v>
      </c>
      <c r="U13" s="45">
        <v>1</v>
      </c>
      <c r="V13" s="45">
        <v>90</v>
      </c>
      <c r="W13" s="51">
        <v>0</v>
      </c>
      <c r="X13" s="49">
        <v>0</v>
      </c>
    </row>
    <row r="14" spans="1:24" s="16" customFormat="1" ht="24" customHeight="1">
      <c r="A14" s="9"/>
      <c r="B14" s="41" t="s">
        <v>9</v>
      </c>
      <c r="C14" s="45">
        <f t="shared" si="0"/>
        <v>2</v>
      </c>
      <c r="D14" s="45">
        <v>2</v>
      </c>
      <c r="E14" s="45">
        <v>0</v>
      </c>
      <c r="F14" s="45">
        <v>303</v>
      </c>
      <c r="G14" s="45">
        <v>303</v>
      </c>
      <c r="H14" s="45">
        <v>0</v>
      </c>
      <c r="I14" s="45">
        <f t="shared" si="1"/>
        <v>484</v>
      </c>
      <c r="J14" s="45">
        <v>288</v>
      </c>
      <c r="K14" s="45">
        <v>196</v>
      </c>
      <c r="L14" s="45">
        <v>82006</v>
      </c>
      <c r="M14" s="45">
        <v>56838</v>
      </c>
      <c r="N14" s="45">
        <v>25169</v>
      </c>
      <c r="O14" s="45">
        <v>289</v>
      </c>
      <c r="P14" s="58">
        <f t="shared" si="2"/>
        <v>179</v>
      </c>
      <c r="Q14" s="45">
        <v>110</v>
      </c>
      <c r="R14" s="45">
        <v>8571</v>
      </c>
      <c r="S14" s="58">
        <f t="shared" si="3"/>
        <v>5637</v>
      </c>
      <c r="T14" s="45">
        <v>2934</v>
      </c>
      <c r="U14" s="45">
        <v>0</v>
      </c>
      <c r="V14" s="45">
        <v>0</v>
      </c>
      <c r="W14" s="51">
        <v>0</v>
      </c>
      <c r="X14" s="49">
        <v>0</v>
      </c>
    </row>
    <row r="15" spans="1:24" s="16" customFormat="1" ht="24" customHeight="1">
      <c r="A15" s="9"/>
      <c r="B15" s="39" t="s">
        <v>10</v>
      </c>
      <c r="C15" s="45">
        <f t="shared" si="0"/>
        <v>1</v>
      </c>
      <c r="D15" s="45">
        <v>1</v>
      </c>
      <c r="E15" s="45">
        <v>0</v>
      </c>
      <c r="F15" s="45">
        <v>145</v>
      </c>
      <c r="G15" s="45">
        <v>145</v>
      </c>
      <c r="H15" s="45">
        <v>0</v>
      </c>
      <c r="I15" s="45">
        <f t="shared" si="1"/>
        <v>514</v>
      </c>
      <c r="J15" s="45">
        <v>280</v>
      </c>
      <c r="K15" s="45">
        <v>234</v>
      </c>
      <c r="L15" s="45">
        <v>82382</v>
      </c>
      <c r="M15" s="45">
        <v>53512</v>
      </c>
      <c r="N15" s="45">
        <v>28870</v>
      </c>
      <c r="O15" s="45">
        <v>300</v>
      </c>
      <c r="P15" s="58">
        <f t="shared" si="2"/>
        <v>182</v>
      </c>
      <c r="Q15" s="45">
        <v>118</v>
      </c>
      <c r="R15" s="45">
        <v>9781</v>
      </c>
      <c r="S15" s="58">
        <f t="shared" si="3"/>
        <v>6315</v>
      </c>
      <c r="T15" s="45">
        <v>3466</v>
      </c>
      <c r="U15" s="45">
        <v>0</v>
      </c>
      <c r="V15" s="45">
        <v>0</v>
      </c>
      <c r="W15" s="51">
        <v>0</v>
      </c>
      <c r="X15" s="49">
        <v>0</v>
      </c>
    </row>
    <row r="16" spans="1:24" s="16" customFormat="1" ht="24" customHeight="1">
      <c r="A16" s="9"/>
      <c r="B16" s="39" t="s">
        <v>11</v>
      </c>
      <c r="C16" s="45">
        <f t="shared" si="0"/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f t="shared" si="1"/>
        <v>496</v>
      </c>
      <c r="J16" s="45">
        <v>284</v>
      </c>
      <c r="K16" s="45">
        <v>212</v>
      </c>
      <c r="L16" s="45">
        <v>82746</v>
      </c>
      <c r="M16" s="45">
        <v>54884</v>
      </c>
      <c r="N16" s="45">
        <v>27862</v>
      </c>
      <c r="O16" s="45">
        <v>280</v>
      </c>
      <c r="P16" s="58">
        <f t="shared" si="2"/>
        <v>173</v>
      </c>
      <c r="Q16" s="45">
        <v>107</v>
      </c>
      <c r="R16" s="45">
        <v>8771</v>
      </c>
      <c r="S16" s="58">
        <f t="shared" si="3"/>
        <v>5461</v>
      </c>
      <c r="T16" s="45">
        <v>3310</v>
      </c>
      <c r="U16" s="45">
        <v>1</v>
      </c>
      <c r="V16" s="45">
        <v>93</v>
      </c>
      <c r="W16" s="51">
        <v>0</v>
      </c>
      <c r="X16" s="49">
        <v>0</v>
      </c>
    </row>
    <row r="17" spans="1:24" s="16" customFormat="1" ht="24" customHeight="1">
      <c r="A17" s="9"/>
      <c r="B17" s="39" t="s">
        <v>12</v>
      </c>
      <c r="C17" s="45">
        <f t="shared" si="0"/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f t="shared" si="1"/>
        <v>405</v>
      </c>
      <c r="J17" s="45">
        <v>230</v>
      </c>
      <c r="K17" s="45">
        <v>175</v>
      </c>
      <c r="L17" s="45">
        <v>68285</v>
      </c>
      <c r="M17" s="45">
        <v>46754</v>
      </c>
      <c r="N17" s="45">
        <v>21532</v>
      </c>
      <c r="O17" s="45">
        <v>253</v>
      </c>
      <c r="P17" s="58">
        <f t="shared" si="2"/>
        <v>155</v>
      </c>
      <c r="Q17" s="45">
        <v>98</v>
      </c>
      <c r="R17" s="45">
        <v>8168</v>
      </c>
      <c r="S17" s="58">
        <f t="shared" si="3"/>
        <v>5339</v>
      </c>
      <c r="T17" s="45">
        <v>2829</v>
      </c>
      <c r="U17" s="45">
        <v>1</v>
      </c>
      <c r="V17" s="45">
        <v>133</v>
      </c>
      <c r="W17" s="51">
        <v>0</v>
      </c>
      <c r="X17" s="49">
        <v>0</v>
      </c>
    </row>
    <row r="18" spans="1:24" s="16" customFormat="1" ht="24" customHeight="1">
      <c r="A18" s="9" t="s">
        <v>13</v>
      </c>
      <c r="B18" s="39" t="s">
        <v>14</v>
      </c>
      <c r="C18" s="45">
        <f t="shared" si="0"/>
        <v>5</v>
      </c>
      <c r="D18" s="45">
        <v>4</v>
      </c>
      <c r="E18" s="45">
        <v>1</v>
      </c>
      <c r="F18" s="45">
        <v>588</v>
      </c>
      <c r="G18" s="45">
        <v>484</v>
      </c>
      <c r="H18" s="45">
        <v>104</v>
      </c>
      <c r="I18" s="45">
        <f t="shared" si="1"/>
        <v>372</v>
      </c>
      <c r="J18" s="45">
        <v>231</v>
      </c>
      <c r="K18" s="45">
        <v>141</v>
      </c>
      <c r="L18" s="45">
        <v>67363</v>
      </c>
      <c r="M18" s="45">
        <v>49047</v>
      </c>
      <c r="N18" s="45">
        <v>18316</v>
      </c>
      <c r="O18" s="45">
        <v>242</v>
      </c>
      <c r="P18" s="58">
        <f t="shared" si="2"/>
        <v>141</v>
      </c>
      <c r="Q18" s="45">
        <v>101</v>
      </c>
      <c r="R18" s="45">
        <v>9064</v>
      </c>
      <c r="S18" s="58">
        <f t="shared" si="3"/>
        <v>5822</v>
      </c>
      <c r="T18" s="45">
        <v>3242</v>
      </c>
      <c r="U18" s="45">
        <v>0</v>
      </c>
      <c r="V18" s="45">
        <v>0</v>
      </c>
      <c r="W18" s="51">
        <v>0</v>
      </c>
      <c r="X18" s="49">
        <v>0</v>
      </c>
    </row>
    <row r="19" spans="1:24" s="16" customFormat="1" ht="24" customHeight="1">
      <c r="A19" s="9"/>
      <c r="B19" s="39" t="s">
        <v>15</v>
      </c>
      <c r="C19" s="45">
        <f t="shared" si="0"/>
        <v>1</v>
      </c>
      <c r="D19" s="45">
        <v>0</v>
      </c>
      <c r="E19" s="45">
        <v>1</v>
      </c>
      <c r="F19" s="45">
        <v>106</v>
      </c>
      <c r="G19" s="45">
        <v>0</v>
      </c>
      <c r="H19" s="45">
        <v>106</v>
      </c>
      <c r="I19" s="45">
        <f t="shared" si="1"/>
        <v>343</v>
      </c>
      <c r="J19" s="45">
        <v>195</v>
      </c>
      <c r="K19" s="45">
        <v>148</v>
      </c>
      <c r="L19" s="45">
        <v>59559</v>
      </c>
      <c r="M19" s="45">
        <v>39172</v>
      </c>
      <c r="N19" s="45">
        <v>20387</v>
      </c>
      <c r="O19" s="45">
        <v>266</v>
      </c>
      <c r="P19" s="58">
        <f t="shared" si="2"/>
        <v>149</v>
      </c>
      <c r="Q19" s="45">
        <v>117</v>
      </c>
      <c r="R19" s="45">
        <v>7829</v>
      </c>
      <c r="S19" s="58">
        <f t="shared" si="3"/>
        <v>5249</v>
      </c>
      <c r="T19" s="45">
        <v>2580</v>
      </c>
      <c r="U19" s="45">
        <v>0</v>
      </c>
      <c r="V19" s="45">
        <v>0</v>
      </c>
      <c r="W19" s="51">
        <v>0</v>
      </c>
      <c r="X19" s="49">
        <v>0</v>
      </c>
    </row>
    <row r="20" spans="1:24" s="16" customFormat="1" ht="24" customHeight="1" thickBot="1">
      <c r="A20" s="11"/>
      <c r="B20" s="42" t="s">
        <v>16</v>
      </c>
      <c r="C20" s="46">
        <f t="shared" si="0"/>
        <v>3</v>
      </c>
      <c r="D20" s="46">
        <v>1</v>
      </c>
      <c r="E20" s="46">
        <v>2</v>
      </c>
      <c r="F20" s="46">
        <v>358</v>
      </c>
      <c r="G20" s="46">
        <v>136</v>
      </c>
      <c r="H20" s="46">
        <v>222</v>
      </c>
      <c r="I20" s="46">
        <f t="shared" si="1"/>
        <v>467</v>
      </c>
      <c r="J20" s="46">
        <v>267</v>
      </c>
      <c r="K20" s="46">
        <v>200</v>
      </c>
      <c r="L20" s="46">
        <v>78686</v>
      </c>
      <c r="M20" s="46">
        <v>53674</v>
      </c>
      <c r="N20" s="46">
        <v>25012</v>
      </c>
      <c r="O20" s="46">
        <v>119</v>
      </c>
      <c r="P20" s="59">
        <f t="shared" si="2"/>
        <v>56</v>
      </c>
      <c r="Q20" s="46">
        <v>63</v>
      </c>
      <c r="R20" s="46">
        <v>10490</v>
      </c>
      <c r="S20" s="59">
        <f t="shared" si="3"/>
        <v>6137</v>
      </c>
      <c r="T20" s="46">
        <v>4353</v>
      </c>
      <c r="U20" s="46">
        <v>1</v>
      </c>
      <c r="V20" s="46">
        <v>92</v>
      </c>
      <c r="W20" s="55">
        <v>0</v>
      </c>
      <c r="X20" s="56">
        <v>0</v>
      </c>
    </row>
    <row r="21" spans="1:24" s="16" customFormat="1" ht="24" customHeight="1" thickTop="1">
      <c r="A21" s="9"/>
      <c r="B21" s="12" t="s">
        <v>17</v>
      </c>
      <c r="C21" s="47">
        <f t="shared" si="0"/>
        <v>7</v>
      </c>
      <c r="D21" s="47">
        <v>5</v>
      </c>
      <c r="E21" s="47">
        <v>2</v>
      </c>
      <c r="F21" s="47">
        <v>814</v>
      </c>
      <c r="G21" s="47">
        <v>560</v>
      </c>
      <c r="H21" s="47">
        <v>254</v>
      </c>
      <c r="I21" s="47">
        <f t="shared" si="1"/>
        <v>915</v>
      </c>
      <c r="J21" s="47">
        <v>521</v>
      </c>
      <c r="K21" s="47">
        <v>394</v>
      </c>
      <c r="L21" s="47">
        <v>152791</v>
      </c>
      <c r="M21" s="47">
        <v>99784</v>
      </c>
      <c r="N21" s="47">
        <v>53007</v>
      </c>
      <c r="O21" s="47">
        <v>40</v>
      </c>
      <c r="P21" s="45">
        <f aca="true" t="shared" si="4" ref="P21:P31">O21-Q21</f>
        <v>21</v>
      </c>
      <c r="Q21" s="47">
        <v>19</v>
      </c>
      <c r="R21" s="47">
        <v>19272</v>
      </c>
      <c r="S21" s="45">
        <f>R21-T21</f>
        <v>11231</v>
      </c>
      <c r="T21" s="47">
        <v>8041</v>
      </c>
      <c r="U21" s="47">
        <v>1</v>
      </c>
      <c r="V21" s="47">
        <v>93</v>
      </c>
      <c r="W21" s="52">
        <v>0</v>
      </c>
      <c r="X21" s="49">
        <v>0</v>
      </c>
    </row>
    <row r="22" spans="1:24" s="16" customFormat="1" ht="24" customHeight="1">
      <c r="A22" s="9" t="s">
        <v>28</v>
      </c>
      <c r="B22" s="10" t="s">
        <v>18</v>
      </c>
      <c r="C22" s="45">
        <f t="shared" si="0"/>
        <v>4</v>
      </c>
      <c r="D22" s="45">
        <v>3</v>
      </c>
      <c r="E22" s="45">
        <v>1</v>
      </c>
      <c r="F22" s="45">
        <v>408</v>
      </c>
      <c r="G22" s="45">
        <v>361</v>
      </c>
      <c r="H22" s="45">
        <v>47</v>
      </c>
      <c r="I22" s="45">
        <f t="shared" si="1"/>
        <v>792</v>
      </c>
      <c r="J22" s="45">
        <v>465</v>
      </c>
      <c r="K22" s="45">
        <v>327</v>
      </c>
      <c r="L22" s="45">
        <v>133900</v>
      </c>
      <c r="M22" s="45">
        <v>94005</v>
      </c>
      <c r="N22" s="45">
        <v>39895</v>
      </c>
      <c r="O22" s="45">
        <v>24</v>
      </c>
      <c r="P22" s="45">
        <f t="shared" si="4"/>
        <v>15</v>
      </c>
      <c r="Q22" s="45">
        <v>9</v>
      </c>
      <c r="R22" s="45">
        <v>10094</v>
      </c>
      <c r="S22" s="45">
        <f>R22-T22</f>
        <v>6164</v>
      </c>
      <c r="T22" s="45">
        <v>3930</v>
      </c>
      <c r="U22" s="45">
        <v>4</v>
      </c>
      <c r="V22" s="45">
        <v>402</v>
      </c>
      <c r="W22" s="51">
        <v>0</v>
      </c>
      <c r="X22" s="49">
        <v>0</v>
      </c>
    </row>
    <row r="23" spans="1:24" s="16" customFormat="1" ht="24" customHeight="1">
      <c r="A23" s="13" t="s">
        <v>29</v>
      </c>
      <c r="B23" s="10" t="s">
        <v>19</v>
      </c>
      <c r="C23" s="45">
        <f t="shared" si="0"/>
        <v>1</v>
      </c>
      <c r="D23" s="45">
        <v>0</v>
      </c>
      <c r="E23" s="45">
        <v>1</v>
      </c>
      <c r="F23" s="45">
        <v>104</v>
      </c>
      <c r="G23" s="45">
        <v>0</v>
      </c>
      <c r="H23" s="45">
        <v>104</v>
      </c>
      <c r="I23" s="45">
        <f t="shared" si="1"/>
        <v>716</v>
      </c>
      <c r="J23" s="45">
        <v>455</v>
      </c>
      <c r="K23" s="45">
        <v>261</v>
      </c>
      <c r="L23" s="45">
        <v>134792</v>
      </c>
      <c r="M23" s="45">
        <v>101631</v>
      </c>
      <c r="N23" s="45">
        <v>33161</v>
      </c>
      <c r="O23" s="45">
        <v>76</v>
      </c>
      <c r="P23" s="45">
        <f t="shared" si="4"/>
        <v>52</v>
      </c>
      <c r="Q23" s="45">
        <v>24</v>
      </c>
      <c r="R23" s="45">
        <v>20475</v>
      </c>
      <c r="S23" s="45">
        <f aca="true" t="shared" si="5" ref="S23:S31">R23-T23</f>
        <v>14517</v>
      </c>
      <c r="T23" s="45">
        <v>5958</v>
      </c>
      <c r="U23" s="45">
        <v>0</v>
      </c>
      <c r="V23" s="45">
        <v>0</v>
      </c>
      <c r="W23" s="51">
        <v>0</v>
      </c>
      <c r="X23" s="49">
        <v>0</v>
      </c>
    </row>
    <row r="24" spans="1:24" s="16" customFormat="1" ht="24" customHeight="1">
      <c r="A24" s="13" t="s">
        <v>30</v>
      </c>
      <c r="B24" s="10" t="s">
        <v>20</v>
      </c>
      <c r="C24" s="45">
        <f t="shared" si="0"/>
        <v>6</v>
      </c>
      <c r="D24" s="45">
        <v>4</v>
      </c>
      <c r="E24" s="45">
        <v>2</v>
      </c>
      <c r="F24" s="45">
        <v>797</v>
      </c>
      <c r="G24" s="45">
        <v>597</v>
      </c>
      <c r="H24" s="45">
        <v>200</v>
      </c>
      <c r="I24" s="45">
        <f t="shared" si="1"/>
        <v>1098</v>
      </c>
      <c r="J24" s="45">
        <v>613</v>
      </c>
      <c r="K24" s="45">
        <v>485</v>
      </c>
      <c r="L24" s="45">
        <v>183833</v>
      </c>
      <c r="M24" s="45">
        <v>122680</v>
      </c>
      <c r="N24" s="45">
        <v>61153</v>
      </c>
      <c r="O24" s="45">
        <v>38</v>
      </c>
      <c r="P24" s="45">
        <f t="shared" si="4"/>
        <v>21</v>
      </c>
      <c r="Q24" s="45">
        <v>17</v>
      </c>
      <c r="R24" s="45">
        <v>16594</v>
      </c>
      <c r="S24" s="45">
        <f t="shared" si="5"/>
        <v>10138</v>
      </c>
      <c r="T24" s="45">
        <v>6456</v>
      </c>
      <c r="U24" s="45">
        <v>0</v>
      </c>
      <c r="V24" s="45">
        <v>0</v>
      </c>
      <c r="W24" s="51">
        <v>0</v>
      </c>
      <c r="X24" s="49">
        <v>0</v>
      </c>
    </row>
    <row r="25" spans="1:24" s="16" customFormat="1" ht="24" customHeight="1">
      <c r="A25" s="13" t="s">
        <v>31</v>
      </c>
      <c r="B25" s="10" t="s">
        <v>21</v>
      </c>
      <c r="C25" s="45">
        <f t="shared" si="0"/>
        <v>1</v>
      </c>
      <c r="D25" s="45">
        <v>1</v>
      </c>
      <c r="E25" s="45">
        <v>0</v>
      </c>
      <c r="F25" s="45">
        <v>159</v>
      </c>
      <c r="G25" s="45">
        <v>159</v>
      </c>
      <c r="H25" s="45">
        <v>0</v>
      </c>
      <c r="I25" s="45">
        <f t="shared" si="1"/>
        <v>462</v>
      </c>
      <c r="J25" s="45">
        <v>256</v>
      </c>
      <c r="K25" s="45">
        <v>206</v>
      </c>
      <c r="L25" s="45">
        <v>83808</v>
      </c>
      <c r="M25" s="45">
        <v>54679</v>
      </c>
      <c r="N25" s="45">
        <v>29129</v>
      </c>
      <c r="O25" s="45">
        <v>15</v>
      </c>
      <c r="P25" s="45">
        <f t="shared" si="4"/>
        <v>7</v>
      </c>
      <c r="Q25" s="45">
        <v>8</v>
      </c>
      <c r="R25" s="45">
        <v>4503</v>
      </c>
      <c r="S25" s="45">
        <f t="shared" si="5"/>
        <v>2082</v>
      </c>
      <c r="T25" s="45">
        <v>2421</v>
      </c>
      <c r="U25" s="45">
        <v>0</v>
      </c>
      <c r="V25" s="45">
        <v>0</v>
      </c>
      <c r="W25" s="51">
        <v>0</v>
      </c>
      <c r="X25" s="49">
        <v>0</v>
      </c>
    </row>
    <row r="26" spans="1:24" s="16" customFormat="1" ht="24" customHeight="1">
      <c r="A26" s="13" t="s">
        <v>32</v>
      </c>
      <c r="B26" s="10" t="s">
        <v>22</v>
      </c>
      <c r="C26" s="45">
        <f t="shared" si="0"/>
        <v>3</v>
      </c>
      <c r="D26" s="45">
        <v>3</v>
      </c>
      <c r="E26" s="45">
        <v>0</v>
      </c>
      <c r="F26" s="45">
        <v>432</v>
      </c>
      <c r="G26" s="45">
        <v>432</v>
      </c>
      <c r="H26" s="45">
        <v>0</v>
      </c>
      <c r="I26" s="45">
        <f t="shared" si="1"/>
        <v>417</v>
      </c>
      <c r="J26" s="45">
        <v>228</v>
      </c>
      <c r="K26" s="45">
        <v>189</v>
      </c>
      <c r="L26" s="45">
        <v>69185</v>
      </c>
      <c r="M26" s="45">
        <v>45897</v>
      </c>
      <c r="N26" s="45">
        <v>23288</v>
      </c>
      <c r="O26" s="45">
        <v>18</v>
      </c>
      <c r="P26" s="45">
        <f t="shared" si="4"/>
        <v>11</v>
      </c>
      <c r="Q26" s="45">
        <v>7</v>
      </c>
      <c r="R26" s="45">
        <v>6471</v>
      </c>
      <c r="S26" s="45">
        <f t="shared" si="5"/>
        <v>3946</v>
      </c>
      <c r="T26" s="45">
        <v>2525</v>
      </c>
      <c r="U26" s="45">
        <v>0</v>
      </c>
      <c r="V26" s="45">
        <v>0</v>
      </c>
      <c r="W26" s="51">
        <v>0</v>
      </c>
      <c r="X26" s="49">
        <v>0</v>
      </c>
    </row>
    <row r="27" spans="1:24" s="16" customFormat="1" ht="24" customHeight="1">
      <c r="A27" s="13" t="s">
        <v>33</v>
      </c>
      <c r="B27" s="10" t="s">
        <v>23</v>
      </c>
      <c r="C27" s="45">
        <f t="shared" si="0"/>
        <v>1</v>
      </c>
      <c r="D27" s="45">
        <v>0</v>
      </c>
      <c r="E27" s="45">
        <v>1</v>
      </c>
      <c r="F27" s="45">
        <v>75</v>
      </c>
      <c r="G27" s="45">
        <v>0</v>
      </c>
      <c r="H27" s="45">
        <v>75</v>
      </c>
      <c r="I27" s="45">
        <f t="shared" si="1"/>
        <v>315</v>
      </c>
      <c r="J27" s="45">
        <v>156</v>
      </c>
      <c r="K27" s="45">
        <v>159</v>
      </c>
      <c r="L27" s="45">
        <v>45383</v>
      </c>
      <c r="M27" s="45">
        <v>27692</v>
      </c>
      <c r="N27" s="45">
        <v>17691</v>
      </c>
      <c r="O27" s="45">
        <v>22</v>
      </c>
      <c r="P27" s="45">
        <f t="shared" si="4"/>
        <v>12</v>
      </c>
      <c r="Q27" s="45">
        <v>10</v>
      </c>
      <c r="R27" s="45">
        <v>7599</v>
      </c>
      <c r="S27" s="45">
        <f t="shared" si="5"/>
        <v>4417</v>
      </c>
      <c r="T27" s="45">
        <v>3182</v>
      </c>
      <c r="U27" s="45">
        <v>0</v>
      </c>
      <c r="V27" s="45">
        <v>0</v>
      </c>
      <c r="W27" s="51">
        <v>0</v>
      </c>
      <c r="X27" s="49">
        <v>0</v>
      </c>
    </row>
    <row r="28" spans="1:24" s="16" customFormat="1" ht="24" customHeight="1">
      <c r="A28" s="13" t="s">
        <v>34</v>
      </c>
      <c r="B28" s="10" t="s">
        <v>24</v>
      </c>
      <c r="C28" s="45">
        <f t="shared" si="0"/>
        <v>1</v>
      </c>
      <c r="D28" s="45">
        <v>0</v>
      </c>
      <c r="E28" s="45">
        <v>1</v>
      </c>
      <c r="F28" s="45">
        <v>101</v>
      </c>
      <c r="G28" s="45">
        <v>0</v>
      </c>
      <c r="H28" s="45">
        <v>101</v>
      </c>
      <c r="I28" s="45">
        <f t="shared" si="1"/>
        <v>321</v>
      </c>
      <c r="J28" s="45">
        <v>175</v>
      </c>
      <c r="K28" s="45">
        <v>146</v>
      </c>
      <c r="L28" s="45">
        <v>52146</v>
      </c>
      <c r="M28" s="45">
        <v>35017</v>
      </c>
      <c r="N28" s="45">
        <v>17129</v>
      </c>
      <c r="O28" s="45">
        <v>16</v>
      </c>
      <c r="P28" s="45">
        <f t="shared" si="4"/>
        <v>10</v>
      </c>
      <c r="Q28" s="45">
        <v>6</v>
      </c>
      <c r="R28" s="45">
        <v>7057</v>
      </c>
      <c r="S28" s="45">
        <f t="shared" si="5"/>
        <v>4746</v>
      </c>
      <c r="T28" s="45">
        <v>2311</v>
      </c>
      <c r="U28" s="45">
        <v>0</v>
      </c>
      <c r="V28" s="45">
        <v>0</v>
      </c>
      <c r="W28" s="51">
        <v>0</v>
      </c>
      <c r="X28" s="49">
        <v>0</v>
      </c>
    </row>
    <row r="29" spans="1:24" s="16" customFormat="1" ht="24" customHeight="1">
      <c r="A29" s="13" t="s">
        <v>13</v>
      </c>
      <c r="B29" s="10" t="s">
        <v>25</v>
      </c>
      <c r="C29" s="45">
        <f t="shared" si="0"/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f t="shared" si="1"/>
        <v>216</v>
      </c>
      <c r="J29" s="45">
        <v>125</v>
      </c>
      <c r="K29" s="45">
        <v>91</v>
      </c>
      <c r="L29" s="45">
        <v>38361</v>
      </c>
      <c r="M29" s="45">
        <v>23650</v>
      </c>
      <c r="N29" s="45">
        <v>14711</v>
      </c>
      <c r="O29" s="45">
        <v>21</v>
      </c>
      <c r="P29" s="45">
        <f t="shared" si="4"/>
        <v>14</v>
      </c>
      <c r="Q29" s="45">
        <v>7</v>
      </c>
      <c r="R29" s="45">
        <v>8312</v>
      </c>
      <c r="S29" s="45">
        <f t="shared" si="5"/>
        <v>6173</v>
      </c>
      <c r="T29" s="45">
        <v>2139</v>
      </c>
      <c r="U29" s="45">
        <v>0</v>
      </c>
      <c r="V29" s="45">
        <v>0</v>
      </c>
      <c r="W29" s="51">
        <v>0</v>
      </c>
      <c r="X29" s="49">
        <v>0</v>
      </c>
    </row>
    <row r="30" spans="1:24" s="16" customFormat="1" ht="24" customHeight="1">
      <c r="A30" s="13"/>
      <c r="B30" s="10" t="s">
        <v>26</v>
      </c>
      <c r="C30" s="45">
        <f t="shared" si="0"/>
        <v>2</v>
      </c>
      <c r="D30" s="45">
        <v>1</v>
      </c>
      <c r="E30" s="45">
        <v>1</v>
      </c>
      <c r="F30" s="45">
        <v>198</v>
      </c>
      <c r="G30" s="45">
        <v>128</v>
      </c>
      <c r="H30" s="45">
        <v>70</v>
      </c>
      <c r="I30" s="45">
        <f t="shared" si="1"/>
        <v>172</v>
      </c>
      <c r="J30" s="45">
        <v>90</v>
      </c>
      <c r="K30" s="45">
        <v>82</v>
      </c>
      <c r="L30" s="45">
        <v>25606</v>
      </c>
      <c r="M30" s="45">
        <v>16442</v>
      </c>
      <c r="N30" s="45">
        <v>9164</v>
      </c>
      <c r="O30" s="45">
        <v>8</v>
      </c>
      <c r="P30" s="45">
        <f t="shared" si="4"/>
        <v>4</v>
      </c>
      <c r="Q30" s="45">
        <v>4</v>
      </c>
      <c r="R30" s="45">
        <v>2892</v>
      </c>
      <c r="S30" s="45">
        <f t="shared" si="5"/>
        <v>1778</v>
      </c>
      <c r="T30" s="45">
        <v>1114</v>
      </c>
      <c r="U30" s="45">
        <v>0</v>
      </c>
      <c r="V30" s="45">
        <v>0</v>
      </c>
      <c r="W30" s="51">
        <v>0</v>
      </c>
      <c r="X30" s="49">
        <v>0</v>
      </c>
    </row>
    <row r="31" spans="1:24" s="16" customFormat="1" ht="24" customHeight="1">
      <c r="A31" s="14"/>
      <c r="B31" s="15" t="s">
        <v>27</v>
      </c>
      <c r="C31" s="44">
        <f t="shared" si="0"/>
        <v>2</v>
      </c>
      <c r="D31" s="44">
        <v>2</v>
      </c>
      <c r="E31" s="44">
        <v>0</v>
      </c>
      <c r="F31" s="44">
        <v>228</v>
      </c>
      <c r="G31" s="44">
        <v>228</v>
      </c>
      <c r="H31" s="44">
        <v>0</v>
      </c>
      <c r="I31" s="44">
        <f t="shared" si="1"/>
        <v>164</v>
      </c>
      <c r="J31" s="44">
        <v>94</v>
      </c>
      <c r="K31" s="44">
        <v>70</v>
      </c>
      <c r="L31" s="44">
        <v>26235</v>
      </c>
      <c r="M31" s="44">
        <v>17167</v>
      </c>
      <c r="N31" s="44">
        <v>9068</v>
      </c>
      <c r="O31" s="44">
        <v>7</v>
      </c>
      <c r="P31" s="44">
        <f t="shared" si="4"/>
        <v>4</v>
      </c>
      <c r="Q31" s="44">
        <v>3</v>
      </c>
      <c r="R31" s="44">
        <v>2228</v>
      </c>
      <c r="S31" s="44">
        <f t="shared" si="5"/>
        <v>1216</v>
      </c>
      <c r="T31" s="44">
        <v>1012</v>
      </c>
      <c r="U31" s="44">
        <v>0</v>
      </c>
      <c r="V31" s="44">
        <v>0</v>
      </c>
      <c r="W31" s="53">
        <v>0</v>
      </c>
      <c r="X31" s="54">
        <v>0</v>
      </c>
    </row>
    <row r="32" spans="1:24" ht="24" customHeight="1">
      <c r="A32" s="6"/>
      <c r="C32" s="1">
        <f>SUM(C9:C20)</f>
        <v>28</v>
      </c>
      <c r="D32" s="1">
        <f aca="true" t="shared" si="6" ref="D32:X32">SUM(D9:D20)</f>
        <v>19</v>
      </c>
      <c r="E32" s="1">
        <f t="shared" si="6"/>
        <v>9</v>
      </c>
      <c r="F32" s="1">
        <f t="shared" si="6"/>
        <v>3316</v>
      </c>
      <c r="G32" s="1">
        <f t="shared" si="6"/>
        <v>2468</v>
      </c>
      <c r="H32" s="1">
        <f t="shared" si="6"/>
        <v>850</v>
      </c>
      <c r="I32" s="1">
        <f t="shared" si="6"/>
        <v>5588</v>
      </c>
      <c r="J32" s="1">
        <f t="shared" si="6"/>
        <v>3178</v>
      </c>
      <c r="K32" s="1">
        <f t="shared" si="6"/>
        <v>2410</v>
      </c>
      <c r="L32" s="1">
        <f t="shared" si="6"/>
        <v>946038</v>
      </c>
      <c r="M32" s="1">
        <f t="shared" si="6"/>
        <v>638644</v>
      </c>
      <c r="N32" s="1">
        <f t="shared" si="6"/>
        <v>307395</v>
      </c>
      <c r="O32" s="1">
        <f t="shared" si="6"/>
        <v>3247</v>
      </c>
      <c r="P32" s="1">
        <f t="shared" si="6"/>
        <v>1937</v>
      </c>
      <c r="Q32" s="1">
        <f t="shared" si="6"/>
        <v>1310</v>
      </c>
      <c r="R32" s="1">
        <f t="shared" si="6"/>
        <v>105495</v>
      </c>
      <c r="S32" s="1">
        <f t="shared" si="6"/>
        <v>66403</v>
      </c>
      <c r="T32" s="1">
        <f t="shared" si="6"/>
        <v>39092</v>
      </c>
      <c r="U32" s="1">
        <f t="shared" si="6"/>
        <v>5</v>
      </c>
      <c r="V32" s="1">
        <f t="shared" si="6"/>
        <v>496</v>
      </c>
      <c r="W32" s="1">
        <f t="shared" si="6"/>
        <v>0</v>
      </c>
      <c r="X32" s="1">
        <f t="shared" si="6"/>
        <v>0</v>
      </c>
    </row>
    <row r="33" spans="3:24" ht="24" customHeight="1">
      <c r="C33" s="1">
        <f>SUM(C21:C31)</f>
        <v>28</v>
      </c>
      <c r="D33" s="1">
        <f aca="true" t="shared" si="7" ref="D33:X33">SUM(D21:D31)</f>
        <v>19</v>
      </c>
      <c r="E33" s="1">
        <f t="shared" si="7"/>
        <v>9</v>
      </c>
      <c r="F33" s="1">
        <f t="shared" si="7"/>
        <v>3316</v>
      </c>
      <c r="G33" s="57">
        <f t="shared" si="7"/>
        <v>2465</v>
      </c>
      <c r="H33" s="57">
        <f t="shared" si="7"/>
        <v>851</v>
      </c>
      <c r="I33" s="1">
        <f t="shared" si="7"/>
        <v>5588</v>
      </c>
      <c r="J33" s="1">
        <f t="shared" si="7"/>
        <v>3178</v>
      </c>
      <c r="K33" s="1">
        <f t="shared" si="7"/>
        <v>2410</v>
      </c>
      <c r="L33" s="57">
        <f t="shared" si="7"/>
        <v>946040</v>
      </c>
      <c r="M33" s="57">
        <f t="shared" si="7"/>
        <v>638644</v>
      </c>
      <c r="N33" s="1">
        <f t="shared" si="7"/>
        <v>307396</v>
      </c>
      <c r="O33" s="57">
        <f t="shared" si="7"/>
        <v>285</v>
      </c>
      <c r="P33" s="57">
        <f t="shared" si="7"/>
        <v>171</v>
      </c>
      <c r="Q33" s="38">
        <f t="shared" si="7"/>
        <v>114</v>
      </c>
      <c r="R33" s="38">
        <f>SUM(R21:R31)</f>
        <v>105497</v>
      </c>
      <c r="S33" s="38">
        <f t="shared" si="7"/>
        <v>66408</v>
      </c>
      <c r="T33" s="38">
        <f t="shared" si="7"/>
        <v>39089</v>
      </c>
      <c r="U33" s="1">
        <f t="shared" si="7"/>
        <v>5</v>
      </c>
      <c r="V33" s="1">
        <f t="shared" si="7"/>
        <v>495</v>
      </c>
      <c r="W33" s="1">
        <f t="shared" si="7"/>
        <v>0</v>
      </c>
      <c r="X33" s="1">
        <f t="shared" si="7"/>
        <v>0</v>
      </c>
    </row>
    <row r="34" spans="2:24" ht="24" customHeight="1">
      <c r="B34" s="7" t="s">
        <v>60</v>
      </c>
      <c r="C34" s="1">
        <v>28</v>
      </c>
      <c r="D34" s="1">
        <v>19</v>
      </c>
      <c r="E34" s="1">
        <v>9</v>
      </c>
      <c r="F34" s="1">
        <v>3316</v>
      </c>
      <c r="G34" s="1">
        <v>2467</v>
      </c>
      <c r="H34" s="1">
        <v>850</v>
      </c>
      <c r="I34" s="1">
        <v>5588</v>
      </c>
      <c r="J34" s="1">
        <v>3178</v>
      </c>
      <c r="K34" s="1">
        <v>2410</v>
      </c>
      <c r="L34" s="1">
        <v>946038</v>
      </c>
      <c r="M34" s="1">
        <v>638642</v>
      </c>
      <c r="N34" s="1">
        <v>307396</v>
      </c>
      <c r="O34" s="1">
        <v>283</v>
      </c>
      <c r="P34" s="1">
        <v>169</v>
      </c>
      <c r="Q34" s="1">
        <v>114</v>
      </c>
      <c r="R34" s="1">
        <v>105497</v>
      </c>
      <c r="S34" s="1">
        <v>66408</v>
      </c>
      <c r="T34" s="1">
        <v>39091</v>
      </c>
      <c r="U34" s="1">
        <v>5</v>
      </c>
      <c r="V34" s="1">
        <v>495</v>
      </c>
      <c r="W34" s="1">
        <v>0</v>
      </c>
      <c r="X34" s="3">
        <v>0</v>
      </c>
    </row>
    <row r="35" spans="3:23" ht="24" customHeight="1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24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24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ht="24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ht="24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ht="24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ht="24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ht="24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ht="24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ht="24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ht="24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ht="24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ht="24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24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24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24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24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24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24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24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24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24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24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24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24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24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24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24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24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24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24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24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24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24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24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24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24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24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24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24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24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24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24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24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24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24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24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24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24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24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24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24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ht="24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ht="24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24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ht="24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24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ht="24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ht="24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ht="24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ht="24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ht="24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ht="24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ht="24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ht="24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ht="24" customHeight="1">
      <c r="A100" s="5" t="s">
        <v>38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24" customHeight="1">
      <c r="A101" s="3" t="s">
        <v>39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3:23" ht="24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</sheetData>
  <sheetProtection/>
  <mergeCells count="10">
    <mergeCell ref="O3:T3"/>
    <mergeCell ref="O4:Q5"/>
    <mergeCell ref="R4:T5"/>
    <mergeCell ref="A8:B8"/>
    <mergeCell ref="C4:E5"/>
    <mergeCell ref="F4:H5"/>
    <mergeCell ref="I3:N3"/>
    <mergeCell ref="I4:K5"/>
    <mergeCell ref="L4:N5"/>
    <mergeCell ref="A7:B7"/>
  </mergeCells>
  <printOptions/>
  <pageMargins left="0.3937007874015748" right="0.5118110236220472" top="0.5905511811023623" bottom="0.5905511811023623" header="0.5118110236220472" footer="0.5118110236220472"/>
  <pageSetup horizontalDpi="400" verticalDpi="4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職業安定課</dc:creator>
  <cp:keywords/>
  <dc:description/>
  <cp:lastModifiedBy>rieko</cp:lastModifiedBy>
  <cp:lastPrinted>2009-12-10T08:40:32Z</cp:lastPrinted>
  <dcterms:created xsi:type="dcterms:W3CDTF">1998-09-21T01:19:50Z</dcterms:created>
  <dcterms:modified xsi:type="dcterms:W3CDTF">2009-12-21T07:28:22Z</dcterms:modified>
  <cp:category/>
  <cp:version/>
  <cp:contentType/>
  <cp:contentStatus/>
</cp:coreProperties>
</file>