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11310" windowHeight="6045" tabRatio="830" activeTab="0"/>
  </bookViews>
  <sheets>
    <sheet name="4-7高年齢" sheetId="1" r:id="rId1"/>
  </sheets>
  <definedNames>
    <definedName name="_xlnm.Print_Area" localSheetId="0">'4-7高年齢'!$A$1:$T$32</definedName>
  </definedNames>
  <calcPr fullCalcOnLoad="1"/>
</workbook>
</file>

<file path=xl/sharedStrings.xml><?xml version="1.0" encoding="utf-8"?>
<sst xmlns="http://schemas.openxmlformats.org/spreadsheetml/2006/main" count="68" uniqueCount="52">
  <si>
    <t>項目</t>
  </si>
  <si>
    <t>月別</t>
  </si>
  <si>
    <t>安定所別</t>
  </si>
  <si>
    <t>４　月</t>
  </si>
  <si>
    <t>５　月</t>
  </si>
  <si>
    <t>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</si>
  <si>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</si>
  <si>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</si>
  <si>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</si>
  <si>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</si>
  <si>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</si>
  <si>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</si>
  <si>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</si>
  <si>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別</t>
  </si>
  <si>
    <t>１  月</t>
  </si>
  <si>
    <t>２  月</t>
  </si>
  <si>
    <t>３  月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</si>
  <si>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</si>
  <si>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</si>
  <si>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</si>
  <si>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</si>
  <si>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</si>
  <si>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</si>
  <si>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</si>
  <si>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</si>
  <si>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</si>
  <si>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</si>
  <si>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</si>
  <si>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公</t>
  </si>
  <si>
    <t>共</t>
  </si>
  <si>
    <t>職</t>
  </si>
  <si>
    <t>業</t>
  </si>
  <si>
    <t>安</t>
  </si>
  <si>
    <t>定</t>
  </si>
  <si>
    <t>所</t>
  </si>
  <si>
    <t>計</t>
  </si>
  <si>
    <t>男</t>
  </si>
  <si>
    <t>女</t>
  </si>
  <si>
    <t>※　新規求人、月間有効求人の全数及び常用の計は、共用分があるため男女の計と一致しない。</t>
  </si>
  <si>
    <t>　　（以下求人に関する各頁同じ）</t>
  </si>
  <si>
    <t>７．高年齢継続被保険者求職者給付状況</t>
  </si>
  <si>
    <t>離職票提出件数</t>
  </si>
  <si>
    <t>受給資格決定件数</t>
  </si>
  <si>
    <t>（注）短時間労働高年齢継続被保険者を含む。</t>
  </si>
  <si>
    <t>受給者数</t>
  </si>
  <si>
    <t>支給金額（千円）</t>
  </si>
  <si>
    <t>給付制限件数</t>
  </si>
  <si>
    <t>資　格　決　定　等</t>
  </si>
  <si>
    <t>高　年　齢　求　職　者　給　付　金</t>
  </si>
  <si>
    <t>うち任意加入者数</t>
  </si>
  <si>
    <t>平成20年度</t>
  </si>
  <si>
    <t>平成19年度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</si>
</sst>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(#,##0\)"/>
    <numFmt numFmtId="179" formatCode="\(#,###\)"/>
    <numFmt numFmtId="180" formatCode="0.000"/>
    <numFmt numFmtId="181" formatCode="0.0000"/>
    <numFmt numFmtId="182" formatCode="0.00000"/>
    <numFmt numFmtId="183" formatCode="#,##0_ "/>
  </numFmts>
  <fonts count="25">
    <font>
      <sz val="10"/>
      <name val="ｺﾞｼｯｸ"/>
      <family val="3"/>
    </font>
    <font>
      <sz val="11"/>
      <name val="明朝"/>
      <family val="1"/>
    </font>
    <font>
      <sz val="10"/>
      <name val="明朝"/>
      <family val="1"/>
    </font>
    <font>
      <sz val="12"/>
      <name val="標準ゴシック"/>
      <family val="3"/>
    </font>
    <font>
      <sz val="15"/>
      <name val="標準ゴシック"/>
      <family val="3"/>
    </font>
    <font>
      <u val="single"/>
      <sz val="10"/>
      <color indexed="12"/>
      <name val="ｺﾞｼｯｸ"/>
      <family val="3"/>
    </font>
    <font>
      <u val="single"/>
      <sz val="10"/>
      <color indexed="36"/>
      <name val="ｺﾞｼｯｸ"/>
      <family val="3"/>
    </font>
    <font>
      <sz val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68">
    <xf numFmtId="0" fontId="0" fillId="0" borderId="0" xfId="0" applyAlignment="1">
      <alignment/>
    </xf>
    <xf numFmtId="38" fontId="1" fillId="0" borderId="0" xfId="49" applyFont="1" applyAlignment="1">
      <alignment/>
    </xf>
    <xf numFmtId="0" fontId="1" fillId="0" borderId="0" xfId="61">
      <alignment/>
      <protection/>
    </xf>
    <xf numFmtId="0" fontId="3" fillId="0" borderId="0" xfId="61" applyFont="1" applyAlignment="1" quotePrefix="1">
      <alignment horizontal="left"/>
      <protection/>
    </xf>
    <xf numFmtId="0" fontId="1" fillId="0" borderId="0" xfId="61" applyAlignment="1" quotePrefix="1">
      <alignment horizontal="left"/>
      <protection/>
    </xf>
    <xf numFmtId="0" fontId="1" fillId="0" borderId="0" xfId="61" applyFont="1" applyAlignment="1" quotePrefix="1">
      <alignment horizontal="left"/>
      <protection/>
    </xf>
    <xf numFmtId="38" fontId="1" fillId="0" borderId="0" xfId="61" applyNumberFormat="1">
      <alignment/>
      <protection/>
    </xf>
    <xf numFmtId="0" fontId="1" fillId="0" borderId="1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 textRotation="255"/>
      <protection/>
    </xf>
    <xf numFmtId="0" fontId="1" fillId="0" borderId="12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13" xfId="61" applyBorder="1" applyAlignment="1">
      <alignment vertical="center"/>
      <protection/>
    </xf>
    <xf numFmtId="0" fontId="1" fillId="0" borderId="14" xfId="61" applyBorder="1" applyAlignment="1">
      <alignment horizontal="right" vertical="center"/>
      <protection/>
    </xf>
    <xf numFmtId="0" fontId="1" fillId="0" borderId="15" xfId="61" applyBorder="1" applyAlignment="1">
      <alignment vertical="center"/>
      <protection/>
    </xf>
    <xf numFmtId="0" fontId="1" fillId="0" borderId="16" xfId="61" applyBorder="1" applyAlignment="1">
      <alignment horizontal="right" vertical="center"/>
      <protection/>
    </xf>
    <xf numFmtId="0" fontId="1" fillId="0" borderId="0" xfId="61" applyFont="1" applyBorder="1" applyAlignment="1">
      <alignment horizontal="centerContinuous" vertical="center"/>
      <protection/>
    </xf>
    <xf numFmtId="0" fontId="1" fillId="0" borderId="0" xfId="61" applyBorder="1" applyAlignment="1">
      <alignment horizontal="centerContinuous" vertical="center"/>
      <protection/>
    </xf>
    <xf numFmtId="0" fontId="1" fillId="0" borderId="16" xfId="61" applyBorder="1" applyAlignment="1">
      <alignment horizontal="centerContinuous" vertical="center"/>
      <protection/>
    </xf>
    <xf numFmtId="0" fontId="1" fillId="0" borderId="17" xfId="61" applyFont="1" applyBorder="1" applyAlignment="1">
      <alignment horizontal="centerContinuous" vertical="center"/>
      <protection/>
    </xf>
    <xf numFmtId="0" fontId="1" fillId="0" borderId="18" xfId="61" applyFont="1" applyBorder="1" applyAlignment="1">
      <alignment horizontal="centerContinuous" vertical="center"/>
      <protection/>
    </xf>
    <xf numFmtId="0" fontId="1" fillId="0" borderId="18" xfId="61" applyBorder="1" applyAlignment="1">
      <alignment horizontal="centerContinuous" vertical="center"/>
      <protection/>
    </xf>
    <xf numFmtId="0" fontId="1" fillId="0" borderId="19" xfId="61" applyBorder="1" applyAlignment="1">
      <alignment horizontal="centerContinuous" vertical="center"/>
      <protection/>
    </xf>
    <xf numFmtId="0" fontId="1" fillId="0" borderId="16" xfId="61" applyBorder="1" applyAlignment="1">
      <alignment vertical="center"/>
      <protection/>
    </xf>
    <xf numFmtId="0" fontId="1" fillId="0" borderId="20" xfId="61" applyBorder="1" applyAlignment="1">
      <alignment horizontal="centerContinuous" vertical="center"/>
      <protection/>
    </xf>
    <xf numFmtId="0" fontId="1" fillId="0" borderId="21" xfId="61" applyBorder="1" applyAlignment="1">
      <alignment vertical="center"/>
      <protection/>
    </xf>
    <xf numFmtId="0" fontId="1" fillId="0" borderId="20" xfId="61" applyBorder="1" applyAlignment="1">
      <alignment vertical="center"/>
      <protection/>
    </xf>
    <xf numFmtId="0" fontId="1" fillId="0" borderId="18" xfId="61" applyBorder="1" applyAlignment="1" quotePrefix="1">
      <alignment horizontal="centerContinuous" vertical="center"/>
      <protection/>
    </xf>
    <xf numFmtId="0" fontId="1" fillId="0" borderId="22" xfId="61" applyBorder="1" applyAlignment="1">
      <alignment horizontal="left" vertical="center"/>
      <protection/>
    </xf>
    <xf numFmtId="0" fontId="1" fillId="0" borderId="22" xfId="61" applyBorder="1" applyAlignment="1">
      <alignment horizontal="centerContinuous" vertical="center"/>
      <protection/>
    </xf>
    <xf numFmtId="0" fontId="1" fillId="0" borderId="14" xfId="61" applyBorder="1" applyAlignment="1">
      <alignment horizontal="centerContinuous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3" xfId="61" applyBorder="1" applyAlignment="1">
      <alignment horizontal="centerContinuous" vertical="center"/>
      <protection/>
    </xf>
    <xf numFmtId="0" fontId="1" fillId="0" borderId="0" xfId="61" applyBorder="1" applyAlignment="1" quotePrefix="1">
      <alignment horizontal="centerContinuous" vertical="center"/>
      <protection/>
    </xf>
    <xf numFmtId="0" fontId="1" fillId="0" borderId="24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1" fillId="0" borderId="0" xfId="61" applyFill="1">
      <alignment/>
      <protection/>
    </xf>
    <xf numFmtId="0" fontId="1" fillId="0" borderId="10" xfId="61" applyFill="1" applyBorder="1" applyAlignment="1" quotePrefix="1">
      <alignment horizontal="center" vertical="center"/>
      <protection/>
    </xf>
    <xf numFmtId="0" fontId="1" fillId="0" borderId="25" xfId="61" applyFill="1" applyBorder="1" applyAlignment="1" quotePrefix="1">
      <alignment horizontal="center" vertical="center"/>
      <protection/>
    </xf>
    <xf numFmtId="0" fontId="1" fillId="0" borderId="20" xfId="61" applyFill="1" applyBorder="1" applyAlignment="1" quotePrefix="1">
      <alignment horizontal="center" vertical="center"/>
      <protection/>
    </xf>
    <xf numFmtId="0" fontId="1" fillId="0" borderId="26" xfId="61" applyFill="1" applyBorder="1" applyAlignment="1">
      <alignment horizontal="center" vertical="center"/>
      <protection/>
    </xf>
    <xf numFmtId="0" fontId="1" fillId="0" borderId="10" xfId="61" applyFill="1" applyBorder="1" applyAlignment="1">
      <alignment horizontal="center" vertical="center"/>
      <protection/>
    </xf>
    <xf numFmtId="0" fontId="1" fillId="0" borderId="27" xfId="61" applyFill="1" applyBorder="1" applyAlignment="1" quotePrefix="1">
      <alignment horizontal="center" vertical="center"/>
      <protection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0" fontId="2" fillId="0" borderId="17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6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3" xfId="61" applyFont="1" applyFill="1" applyBorder="1" applyAlignment="1" quotePrefix="1">
      <alignment horizontal="center" vertical="center"/>
      <protection/>
    </xf>
    <xf numFmtId="0" fontId="1" fillId="0" borderId="14" xfId="61" applyFont="1" applyFill="1" applyBorder="1" applyAlignment="1" quotePrefix="1">
      <alignment horizontal="center" vertical="center"/>
      <protection/>
    </xf>
    <xf numFmtId="0" fontId="1" fillId="0" borderId="21" xfId="61" applyFont="1" applyFill="1" applyBorder="1" applyAlignment="1" quotePrefix="1">
      <alignment horizontal="center" vertical="center"/>
      <protection/>
    </xf>
    <xf numFmtId="0" fontId="1" fillId="0" borderId="20" xfId="61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1143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ｺﾞｼｯｸ"/>
              <a:ea typeface="ｺﾞｼｯｸ"/>
              <a:cs typeface="ｺﾞｼｯｸ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view="pageBreakPreview" zoomScale="65" zoomScaleNormal="160" zoomScaleSheetLayoutView="65" zoomScalePageLayoutView="0" workbookViewId="0" topLeftCell="A1">
      <selection activeCell="X1" sqref="X1"/>
    </sheetView>
  </sheetViews>
  <sheetFormatPr defaultColWidth="10.25390625" defaultRowHeight="12.75"/>
  <cols>
    <col min="1" max="1" width="4.00390625" style="2" customWidth="1"/>
    <col min="2" max="2" width="11.375" style="2" customWidth="1"/>
    <col min="3" max="11" width="10.75390625" style="2" customWidth="1"/>
    <col min="12" max="14" width="6.875" style="2" customWidth="1"/>
    <col min="15" max="17" width="13.125" style="2" customWidth="1"/>
    <col min="18" max="20" width="7.375" style="2" customWidth="1"/>
    <col min="21" max="16384" width="10.25390625" style="2" customWidth="1"/>
  </cols>
  <sheetData>
    <row r="1" spans="1:6" ht="18">
      <c r="A1" s="36" t="s">
        <v>40</v>
      </c>
      <c r="B1" s="37"/>
      <c r="C1" s="37"/>
      <c r="D1" s="37"/>
      <c r="E1" s="37"/>
      <c r="F1" s="37"/>
    </row>
    <row r="2" spans="1:16" ht="14.25">
      <c r="A2" s="3"/>
      <c r="P2" s="6"/>
    </row>
    <row r="3" spans="1:20" s="11" customFormat="1" ht="13.5" customHeight="1">
      <c r="A3" s="12"/>
      <c r="B3" s="13" t="s">
        <v>0</v>
      </c>
      <c r="C3" s="19" t="s">
        <v>47</v>
      </c>
      <c r="D3" s="21"/>
      <c r="E3" s="21"/>
      <c r="F3" s="21"/>
      <c r="G3" s="21"/>
      <c r="H3" s="22"/>
      <c r="I3" s="20" t="s">
        <v>48</v>
      </c>
      <c r="J3" s="21"/>
      <c r="K3" s="21"/>
      <c r="L3" s="21"/>
      <c r="M3" s="21"/>
      <c r="N3" s="21"/>
      <c r="O3" s="27"/>
      <c r="P3" s="21"/>
      <c r="Q3" s="22"/>
      <c r="R3" s="28"/>
      <c r="S3" s="29"/>
      <c r="T3" s="30"/>
    </row>
    <row r="4" spans="1:20" s="11" customFormat="1" ht="13.5" customHeight="1">
      <c r="A4" s="14"/>
      <c r="B4" s="15"/>
      <c r="C4" s="58" t="s">
        <v>41</v>
      </c>
      <c r="D4" s="59"/>
      <c r="E4" s="60"/>
      <c r="F4" s="58" t="s">
        <v>42</v>
      </c>
      <c r="G4" s="59"/>
      <c r="H4" s="60"/>
      <c r="I4" s="58" t="s">
        <v>44</v>
      </c>
      <c r="J4" s="59"/>
      <c r="K4" s="59"/>
      <c r="L4" s="31"/>
      <c r="M4" s="32"/>
      <c r="N4" s="24"/>
      <c r="O4" s="58" t="s">
        <v>45</v>
      </c>
      <c r="P4" s="59"/>
      <c r="Q4" s="60"/>
      <c r="R4" s="16" t="s">
        <v>46</v>
      </c>
      <c r="S4" s="17"/>
      <c r="T4" s="18"/>
    </row>
    <row r="5" spans="1:20" s="11" customFormat="1" ht="13.5" customHeight="1">
      <c r="A5" s="14" t="s">
        <v>1</v>
      </c>
      <c r="B5" s="23"/>
      <c r="C5" s="61"/>
      <c r="D5" s="62"/>
      <c r="E5" s="63"/>
      <c r="F5" s="61"/>
      <c r="G5" s="62"/>
      <c r="H5" s="63"/>
      <c r="I5" s="61"/>
      <c r="J5" s="62"/>
      <c r="K5" s="63"/>
      <c r="L5" s="55" t="s">
        <v>49</v>
      </c>
      <c r="M5" s="56"/>
      <c r="N5" s="57"/>
      <c r="O5" s="61"/>
      <c r="P5" s="62"/>
      <c r="Q5" s="63"/>
      <c r="R5" s="33"/>
      <c r="S5" s="17"/>
      <c r="T5" s="24"/>
    </row>
    <row r="6" spans="1:20" s="11" customFormat="1" ht="13.5" customHeight="1">
      <c r="A6" s="25" t="s">
        <v>2</v>
      </c>
      <c r="B6" s="26"/>
      <c r="C6" s="34" t="s">
        <v>35</v>
      </c>
      <c r="D6" s="34" t="s">
        <v>36</v>
      </c>
      <c r="E6" s="34" t="s">
        <v>37</v>
      </c>
      <c r="F6" s="34" t="s">
        <v>35</v>
      </c>
      <c r="G6" s="34" t="s">
        <v>36</v>
      </c>
      <c r="H6" s="34" t="s">
        <v>37</v>
      </c>
      <c r="I6" s="34" t="s">
        <v>35</v>
      </c>
      <c r="J6" s="34" t="s">
        <v>36</v>
      </c>
      <c r="K6" s="34" t="s">
        <v>37</v>
      </c>
      <c r="L6" s="34" t="s">
        <v>35</v>
      </c>
      <c r="M6" s="34" t="s">
        <v>36</v>
      </c>
      <c r="N6" s="34" t="s">
        <v>37</v>
      </c>
      <c r="O6" s="34" t="s">
        <v>35</v>
      </c>
      <c r="P6" s="34" t="s">
        <v>36</v>
      </c>
      <c r="Q6" s="34" t="s">
        <v>37</v>
      </c>
      <c r="R6" s="34" t="s">
        <v>35</v>
      </c>
      <c r="S6" s="34" t="s">
        <v>36</v>
      </c>
      <c r="T6" s="35" t="s">
        <v>37</v>
      </c>
    </row>
    <row r="7" spans="1:20" s="11" customFormat="1" ht="24.75" customHeight="1">
      <c r="A7" s="64" t="s">
        <v>51</v>
      </c>
      <c r="B7" s="65"/>
      <c r="C7" s="46">
        <v>1247</v>
      </c>
      <c r="D7" s="46">
        <v>874</v>
      </c>
      <c r="E7" s="46">
        <v>373</v>
      </c>
      <c r="F7" s="46">
        <v>1212</v>
      </c>
      <c r="G7" s="46">
        <v>857</v>
      </c>
      <c r="H7" s="46">
        <v>355</v>
      </c>
      <c r="I7" s="46">
        <v>1188</v>
      </c>
      <c r="J7" s="46">
        <v>851</v>
      </c>
      <c r="K7" s="46">
        <v>337</v>
      </c>
      <c r="L7" s="46">
        <v>0</v>
      </c>
      <c r="M7" s="46">
        <v>0</v>
      </c>
      <c r="N7" s="46">
        <v>0</v>
      </c>
      <c r="O7" s="46">
        <v>250182</v>
      </c>
      <c r="P7" s="46">
        <v>190701</v>
      </c>
      <c r="Q7" s="46">
        <v>59480</v>
      </c>
      <c r="R7" s="46">
        <v>8</v>
      </c>
      <c r="S7" s="46">
        <v>6</v>
      </c>
      <c r="T7" s="52">
        <v>2</v>
      </c>
    </row>
    <row r="8" spans="1:20" s="11" customFormat="1" ht="24.75" customHeight="1">
      <c r="A8" s="66" t="s">
        <v>50</v>
      </c>
      <c r="B8" s="67"/>
      <c r="C8" s="45">
        <f aca="true" t="shared" si="0" ref="C8:N8">IF(SUM(C9:C20)=SUM(C21:C31),SUM(C9:C20),"ERROR")</f>
        <v>1533</v>
      </c>
      <c r="D8" s="45">
        <f t="shared" si="0"/>
        <v>1120</v>
      </c>
      <c r="E8" s="45">
        <f t="shared" si="0"/>
        <v>413</v>
      </c>
      <c r="F8" s="45">
        <f t="shared" si="0"/>
        <v>1553</v>
      </c>
      <c r="G8" s="45">
        <f t="shared" si="0"/>
        <v>1137</v>
      </c>
      <c r="H8" s="45">
        <f t="shared" si="0"/>
        <v>416</v>
      </c>
      <c r="I8" s="45">
        <f t="shared" si="0"/>
        <v>1516</v>
      </c>
      <c r="J8" s="45">
        <f t="shared" si="0"/>
        <v>1097</v>
      </c>
      <c r="K8" s="45">
        <f t="shared" si="0"/>
        <v>419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v>321863</v>
      </c>
      <c r="P8" s="45">
        <v>249679</v>
      </c>
      <c r="Q8" s="45">
        <v>72184</v>
      </c>
      <c r="R8" s="45">
        <f>IF(SUM(R9:R20)=SUM(R21:R31),SUM(R9:R20),"ERROR")</f>
        <v>19</v>
      </c>
      <c r="S8" s="45">
        <f>IF(SUM(S9:S20)=SUM(S21:S31),SUM(S9:S20),"ERROR")</f>
        <v>9</v>
      </c>
      <c r="T8" s="45">
        <f>IF(SUM(T9:T20)=SUM(T21:T31),SUM(T9:T20),"ERROR")</f>
        <v>10</v>
      </c>
    </row>
    <row r="9" spans="1:20" s="11" customFormat="1" ht="24.75" customHeight="1">
      <c r="A9" s="7"/>
      <c r="B9" s="41" t="s">
        <v>3</v>
      </c>
      <c r="C9" s="46">
        <f aca="true" t="shared" si="1" ref="C9:C31">D9+E9</f>
        <v>333</v>
      </c>
      <c r="D9" s="46">
        <v>253</v>
      </c>
      <c r="E9" s="46">
        <v>80</v>
      </c>
      <c r="F9" s="46">
        <f>G9+H9</f>
        <v>333</v>
      </c>
      <c r="G9" s="46">
        <v>250</v>
      </c>
      <c r="H9" s="46">
        <v>83</v>
      </c>
      <c r="I9" s="46">
        <f>J9+K9</f>
        <v>272</v>
      </c>
      <c r="J9" s="44">
        <v>198</v>
      </c>
      <c r="K9" s="46">
        <v>74</v>
      </c>
      <c r="L9" s="46">
        <f aca="true" t="shared" si="2" ref="L9:L31">M9+N9</f>
        <v>0</v>
      </c>
      <c r="M9" s="46">
        <v>0</v>
      </c>
      <c r="N9" s="46">
        <v>0</v>
      </c>
      <c r="O9" s="46">
        <v>59410</v>
      </c>
      <c r="P9" s="46">
        <v>45224</v>
      </c>
      <c r="Q9" s="46">
        <v>14186</v>
      </c>
      <c r="R9" s="46">
        <f aca="true" t="shared" si="3" ref="R9:R31">S9+T9</f>
        <v>2</v>
      </c>
      <c r="S9" s="46">
        <v>2</v>
      </c>
      <c r="T9" s="52">
        <v>0</v>
      </c>
    </row>
    <row r="10" spans="1:20" s="11" customFormat="1" ht="24.75" customHeight="1">
      <c r="A10" s="7"/>
      <c r="B10" s="42" t="s">
        <v>4</v>
      </c>
      <c r="C10" s="44">
        <f t="shared" si="1"/>
        <v>146</v>
      </c>
      <c r="D10" s="44">
        <v>98</v>
      </c>
      <c r="E10" s="44">
        <v>48</v>
      </c>
      <c r="F10" s="44">
        <f>G10+H10</f>
        <v>154</v>
      </c>
      <c r="G10" s="44">
        <v>107</v>
      </c>
      <c r="H10" s="44">
        <v>47</v>
      </c>
      <c r="I10" s="44">
        <f aca="true" t="shared" si="4" ref="I10:I20">J10+K10</f>
        <v>192</v>
      </c>
      <c r="J10" s="44">
        <v>136</v>
      </c>
      <c r="K10" s="44">
        <v>56</v>
      </c>
      <c r="L10" s="44">
        <f t="shared" si="2"/>
        <v>0</v>
      </c>
      <c r="M10" s="44">
        <v>0</v>
      </c>
      <c r="N10" s="44">
        <v>0</v>
      </c>
      <c r="O10" s="44">
        <v>41534</v>
      </c>
      <c r="P10" s="44">
        <v>31828</v>
      </c>
      <c r="Q10" s="44">
        <v>9705</v>
      </c>
      <c r="R10" s="44">
        <f t="shared" si="3"/>
        <v>1</v>
      </c>
      <c r="S10" s="44">
        <v>0</v>
      </c>
      <c r="T10" s="50">
        <v>1</v>
      </c>
    </row>
    <row r="11" spans="1:20" s="11" customFormat="1" ht="24.75" customHeight="1">
      <c r="A11" s="7" t="s">
        <v>5</v>
      </c>
      <c r="B11" s="42" t="s">
        <v>6</v>
      </c>
      <c r="C11" s="44">
        <f t="shared" si="1"/>
        <v>98</v>
      </c>
      <c r="D11" s="44">
        <v>80</v>
      </c>
      <c r="E11" s="44">
        <v>18</v>
      </c>
      <c r="F11" s="44">
        <f aca="true" t="shared" si="5" ref="F11:F20">G11+H11</f>
        <v>102</v>
      </c>
      <c r="G11" s="44">
        <v>83</v>
      </c>
      <c r="H11" s="44">
        <v>19</v>
      </c>
      <c r="I11" s="44">
        <f t="shared" si="4"/>
        <v>119</v>
      </c>
      <c r="J11" s="44">
        <v>86</v>
      </c>
      <c r="K11" s="44">
        <v>33</v>
      </c>
      <c r="L11" s="44">
        <f t="shared" si="2"/>
        <v>0</v>
      </c>
      <c r="M11" s="44">
        <v>0</v>
      </c>
      <c r="N11" s="44">
        <v>0</v>
      </c>
      <c r="O11" s="44">
        <v>25596</v>
      </c>
      <c r="P11" s="44">
        <v>19959</v>
      </c>
      <c r="Q11" s="44">
        <v>5638</v>
      </c>
      <c r="R11" s="44">
        <f t="shared" si="3"/>
        <v>1</v>
      </c>
      <c r="S11" s="44">
        <v>0</v>
      </c>
      <c r="T11" s="50">
        <v>1</v>
      </c>
    </row>
    <row r="12" spans="1:20" s="11" customFormat="1" ht="24.75" customHeight="1">
      <c r="A12" s="7"/>
      <c r="B12" s="42" t="s">
        <v>7</v>
      </c>
      <c r="C12" s="44">
        <f t="shared" si="1"/>
        <v>92</v>
      </c>
      <c r="D12" s="44">
        <v>71</v>
      </c>
      <c r="E12" s="44">
        <v>21</v>
      </c>
      <c r="F12" s="44">
        <f t="shared" si="5"/>
        <v>89</v>
      </c>
      <c r="G12" s="44">
        <v>67</v>
      </c>
      <c r="H12" s="44">
        <v>22</v>
      </c>
      <c r="I12" s="44">
        <f t="shared" si="4"/>
        <v>92</v>
      </c>
      <c r="J12" s="44">
        <v>77</v>
      </c>
      <c r="K12" s="44">
        <v>15</v>
      </c>
      <c r="L12" s="44">
        <f t="shared" si="2"/>
        <v>0</v>
      </c>
      <c r="M12" s="44">
        <v>0</v>
      </c>
      <c r="N12" s="44">
        <v>0</v>
      </c>
      <c r="O12" s="44">
        <v>20273</v>
      </c>
      <c r="P12" s="44">
        <v>17916</v>
      </c>
      <c r="Q12" s="44">
        <v>2357</v>
      </c>
      <c r="R12" s="44">
        <f t="shared" si="3"/>
        <v>4</v>
      </c>
      <c r="S12" s="44">
        <v>3</v>
      </c>
      <c r="T12" s="50">
        <v>1</v>
      </c>
    </row>
    <row r="13" spans="1:20" s="11" customFormat="1" ht="24.75" customHeight="1">
      <c r="A13" s="7"/>
      <c r="B13" s="42" t="s">
        <v>8</v>
      </c>
      <c r="C13" s="44">
        <f t="shared" si="1"/>
        <v>73</v>
      </c>
      <c r="D13" s="44">
        <v>51</v>
      </c>
      <c r="E13" s="44">
        <v>22</v>
      </c>
      <c r="F13" s="44">
        <f t="shared" si="5"/>
        <v>73</v>
      </c>
      <c r="G13" s="44">
        <v>52</v>
      </c>
      <c r="H13" s="44">
        <v>21</v>
      </c>
      <c r="I13" s="44">
        <f t="shared" si="4"/>
        <v>76</v>
      </c>
      <c r="J13" s="44">
        <v>55</v>
      </c>
      <c r="K13" s="44">
        <v>21</v>
      </c>
      <c r="L13" s="44">
        <f t="shared" si="2"/>
        <v>0</v>
      </c>
      <c r="M13" s="44">
        <v>0</v>
      </c>
      <c r="N13" s="44">
        <v>0</v>
      </c>
      <c r="O13" s="44">
        <v>16411</v>
      </c>
      <c r="P13" s="44">
        <v>12680</v>
      </c>
      <c r="Q13" s="44">
        <v>3731</v>
      </c>
      <c r="R13" s="44">
        <f t="shared" si="3"/>
        <v>1</v>
      </c>
      <c r="S13" s="44">
        <v>0</v>
      </c>
      <c r="T13" s="50">
        <v>1</v>
      </c>
    </row>
    <row r="14" spans="1:20" s="11" customFormat="1" ht="24.75" customHeight="1">
      <c r="A14" s="7"/>
      <c r="B14" s="42" t="s">
        <v>9</v>
      </c>
      <c r="C14" s="44">
        <f t="shared" si="1"/>
        <v>82</v>
      </c>
      <c r="D14" s="44">
        <v>65</v>
      </c>
      <c r="E14" s="44">
        <v>17</v>
      </c>
      <c r="F14" s="44">
        <f t="shared" si="5"/>
        <v>84</v>
      </c>
      <c r="G14" s="44">
        <v>67</v>
      </c>
      <c r="H14" s="44">
        <v>17</v>
      </c>
      <c r="I14" s="44">
        <f t="shared" si="4"/>
        <v>79</v>
      </c>
      <c r="J14" s="44">
        <v>61</v>
      </c>
      <c r="K14" s="44">
        <v>18</v>
      </c>
      <c r="L14" s="44">
        <f t="shared" si="2"/>
        <v>0</v>
      </c>
      <c r="M14" s="44">
        <v>0</v>
      </c>
      <c r="N14" s="44">
        <v>0</v>
      </c>
      <c r="O14" s="44">
        <v>16347</v>
      </c>
      <c r="P14" s="44">
        <v>13697</v>
      </c>
      <c r="Q14" s="44">
        <v>2650</v>
      </c>
      <c r="R14" s="44">
        <f t="shared" si="3"/>
        <v>1</v>
      </c>
      <c r="S14" s="44">
        <v>1</v>
      </c>
      <c r="T14" s="50">
        <v>0</v>
      </c>
    </row>
    <row r="15" spans="1:20" s="11" customFormat="1" ht="24.75" customHeight="1">
      <c r="A15" s="7"/>
      <c r="B15" s="38" t="s">
        <v>10</v>
      </c>
      <c r="C15" s="44">
        <f t="shared" si="1"/>
        <v>118</v>
      </c>
      <c r="D15" s="44">
        <v>84</v>
      </c>
      <c r="E15" s="44">
        <v>34</v>
      </c>
      <c r="F15" s="44">
        <f t="shared" si="5"/>
        <v>114</v>
      </c>
      <c r="G15" s="44">
        <v>82</v>
      </c>
      <c r="H15" s="44">
        <v>32</v>
      </c>
      <c r="I15" s="44">
        <f t="shared" si="4"/>
        <v>107</v>
      </c>
      <c r="J15" s="44">
        <v>74</v>
      </c>
      <c r="K15" s="44">
        <v>33</v>
      </c>
      <c r="L15" s="44">
        <f t="shared" si="2"/>
        <v>0</v>
      </c>
      <c r="M15" s="44">
        <v>0</v>
      </c>
      <c r="N15" s="44">
        <v>0</v>
      </c>
      <c r="O15" s="44">
        <v>22343</v>
      </c>
      <c r="P15" s="44">
        <v>16866</v>
      </c>
      <c r="Q15" s="44">
        <v>5477</v>
      </c>
      <c r="R15" s="44">
        <f t="shared" si="3"/>
        <v>3</v>
      </c>
      <c r="S15" s="44">
        <v>0</v>
      </c>
      <c r="T15" s="50">
        <v>3</v>
      </c>
    </row>
    <row r="16" spans="1:20" s="11" customFormat="1" ht="24.75" customHeight="1">
      <c r="A16" s="7"/>
      <c r="B16" s="38" t="s">
        <v>11</v>
      </c>
      <c r="C16" s="44">
        <f t="shared" si="1"/>
        <v>70</v>
      </c>
      <c r="D16" s="44">
        <v>43</v>
      </c>
      <c r="E16" s="44">
        <v>27</v>
      </c>
      <c r="F16" s="44">
        <f t="shared" si="5"/>
        <v>78</v>
      </c>
      <c r="G16" s="44">
        <v>51</v>
      </c>
      <c r="H16" s="44">
        <v>27</v>
      </c>
      <c r="I16" s="44">
        <f t="shared" si="4"/>
        <v>84</v>
      </c>
      <c r="J16" s="44">
        <v>59</v>
      </c>
      <c r="K16" s="44">
        <v>25</v>
      </c>
      <c r="L16" s="44">
        <f t="shared" si="2"/>
        <v>0</v>
      </c>
      <c r="M16" s="44">
        <v>0</v>
      </c>
      <c r="N16" s="44">
        <v>0</v>
      </c>
      <c r="O16" s="44">
        <v>17243</v>
      </c>
      <c r="P16" s="44">
        <v>12810</v>
      </c>
      <c r="Q16" s="44">
        <v>4433</v>
      </c>
      <c r="R16" s="44">
        <f t="shared" si="3"/>
        <v>2</v>
      </c>
      <c r="S16" s="44">
        <v>0</v>
      </c>
      <c r="T16" s="50">
        <v>2</v>
      </c>
    </row>
    <row r="17" spans="1:20" s="11" customFormat="1" ht="24.75" customHeight="1">
      <c r="A17" s="7"/>
      <c r="B17" s="38" t="s">
        <v>12</v>
      </c>
      <c r="C17" s="44">
        <f t="shared" si="1"/>
        <v>105</v>
      </c>
      <c r="D17" s="44">
        <v>76</v>
      </c>
      <c r="E17" s="44">
        <v>29</v>
      </c>
      <c r="F17" s="44">
        <f t="shared" si="5"/>
        <v>97</v>
      </c>
      <c r="G17" s="44">
        <v>72</v>
      </c>
      <c r="H17" s="44">
        <v>25</v>
      </c>
      <c r="I17" s="44">
        <f t="shared" si="4"/>
        <v>91</v>
      </c>
      <c r="J17" s="44">
        <v>57</v>
      </c>
      <c r="K17" s="44">
        <v>34</v>
      </c>
      <c r="L17" s="44">
        <f t="shared" si="2"/>
        <v>0</v>
      </c>
      <c r="M17" s="44">
        <v>0</v>
      </c>
      <c r="N17" s="44">
        <v>0</v>
      </c>
      <c r="O17" s="44">
        <v>18249</v>
      </c>
      <c r="P17" s="44">
        <v>13087</v>
      </c>
      <c r="Q17" s="44">
        <v>5162</v>
      </c>
      <c r="R17" s="44">
        <f t="shared" si="3"/>
        <v>2</v>
      </c>
      <c r="S17" s="44">
        <v>1</v>
      </c>
      <c r="T17" s="50">
        <v>1</v>
      </c>
    </row>
    <row r="18" spans="1:20" s="11" customFormat="1" ht="24.75" customHeight="1">
      <c r="A18" s="7" t="s">
        <v>13</v>
      </c>
      <c r="B18" s="38" t="s">
        <v>14</v>
      </c>
      <c r="C18" s="44">
        <f t="shared" si="1"/>
        <v>187</v>
      </c>
      <c r="D18" s="44">
        <v>136</v>
      </c>
      <c r="E18" s="44">
        <v>51</v>
      </c>
      <c r="F18" s="44">
        <f t="shared" si="5"/>
        <v>192</v>
      </c>
      <c r="G18" s="44">
        <v>138</v>
      </c>
      <c r="H18" s="44">
        <v>54</v>
      </c>
      <c r="I18" s="44">
        <f t="shared" si="4"/>
        <v>153</v>
      </c>
      <c r="J18" s="44">
        <v>115</v>
      </c>
      <c r="K18" s="44">
        <v>38</v>
      </c>
      <c r="L18" s="44">
        <f t="shared" si="2"/>
        <v>0</v>
      </c>
      <c r="M18" s="44">
        <v>0</v>
      </c>
      <c r="N18" s="44">
        <v>0</v>
      </c>
      <c r="O18" s="44">
        <v>32202</v>
      </c>
      <c r="P18" s="44">
        <v>25586</v>
      </c>
      <c r="Q18" s="44">
        <v>6616</v>
      </c>
      <c r="R18" s="44">
        <f t="shared" si="3"/>
        <v>2</v>
      </c>
      <c r="S18" s="44">
        <v>2</v>
      </c>
      <c r="T18" s="50">
        <v>0</v>
      </c>
    </row>
    <row r="19" spans="1:20" s="11" customFormat="1" ht="24.75" customHeight="1">
      <c r="A19" s="7"/>
      <c r="B19" s="38" t="s">
        <v>15</v>
      </c>
      <c r="C19" s="44">
        <f t="shared" si="1"/>
        <v>104</v>
      </c>
      <c r="D19" s="44">
        <v>77</v>
      </c>
      <c r="E19" s="44">
        <v>27</v>
      </c>
      <c r="F19" s="44">
        <f t="shared" si="5"/>
        <v>111</v>
      </c>
      <c r="G19" s="44">
        <v>81</v>
      </c>
      <c r="H19" s="44">
        <v>30</v>
      </c>
      <c r="I19" s="44">
        <f t="shared" si="4"/>
        <v>142</v>
      </c>
      <c r="J19" s="44">
        <v>106</v>
      </c>
      <c r="K19" s="44">
        <v>36</v>
      </c>
      <c r="L19" s="44">
        <f t="shared" si="2"/>
        <v>0</v>
      </c>
      <c r="M19" s="44">
        <v>0</v>
      </c>
      <c r="N19" s="44">
        <v>0</v>
      </c>
      <c r="O19" s="44">
        <v>29206</v>
      </c>
      <c r="P19" s="44">
        <v>23159</v>
      </c>
      <c r="Q19" s="44">
        <v>6047</v>
      </c>
      <c r="R19" s="44">
        <f t="shared" si="3"/>
        <v>0</v>
      </c>
      <c r="S19" s="44">
        <v>0</v>
      </c>
      <c r="T19" s="50">
        <v>0</v>
      </c>
    </row>
    <row r="20" spans="1:20" s="11" customFormat="1" ht="24.75" customHeight="1" thickBot="1">
      <c r="A20" s="8"/>
      <c r="B20" s="43" t="s">
        <v>16</v>
      </c>
      <c r="C20" s="47">
        <f t="shared" si="1"/>
        <v>125</v>
      </c>
      <c r="D20" s="47">
        <v>86</v>
      </c>
      <c r="E20" s="47">
        <v>39</v>
      </c>
      <c r="F20" s="44">
        <f t="shared" si="5"/>
        <v>126</v>
      </c>
      <c r="G20" s="44">
        <v>87</v>
      </c>
      <c r="H20" s="47">
        <v>39</v>
      </c>
      <c r="I20" s="44">
        <f t="shared" si="4"/>
        <v>109</v>
      </c>
      <c r="J20" s="44">
        <v>73</v>
      </c>
      <c r="K20" s="47">
        <v>36</v>
      </c>
      <c r="L20" s="47">
        <f t="shared" si="2"/>
        <v>0</v>
      </c>
      <c r="M20" s="47">
        <v>0</v>
      </c>
      <c r="N20" s="47">
        <v>0</v>
      </c>
      <c r="O20" s="47">
        <v>23049</v>
      </c>
      <c r="P20" s="44">
        <v>16867</v>
      </c>
      <c r="Q20" s="47">
        <v>6181</v>
      </c>
      <c r="R20" s="47">
        <f t="shared" si="3"/>
        <v>0</v>
      </c>
      <c r="S20" s="47">
        <v>0</v>
      </c>
      <c r="T20" s="53">
        <v>0</v>
      </c>
    </row>
    <row r="21" spans="1:20" s="11" customFormat="1" ht="24.75" customHeight="1" thickTop="1">
      <c r="A21" s="7"/>
      <c r="B21" s="39" t="s">
        <v>17</v>
      </c>
      <c r="C21" s="48">
        <f t="shared" si="1"/>
        <v>350</v>
      </c>
      <c r="D21" s="48">
        <v>269</v>
      </c>
      <c r="E21" s="48">
        <v>81</v>
      </c>
      <c r="F21" s="48">
        <f aca="true" t="shared" si="6" ref="F21:F31">G21+H21</f>
        <v>332</v>
      </c>
      <c r="G21" s="48">
        <v>257</v>
      </c>
      <c r="H21" s="48">
        <v>75</v>
      </c>
      <c r="I21" s="48">
        <f aca="true" t="shared" si="7" ref="I21:I31">J21+K21</f>
        <v>317</v>
      </c>
      <c r="J21" s="48">
        <v>239</v>
      </c>
      <c r="K21" s="48">
        <v>78</v>
      </c>
      <c r="L21" s="48">
        <f t="shared" si="2"/>
        <v>0</v>
      </c>
      <c r="M21" s="48">
        <v>0</v>
      </c>
      <c r="N21" s="48">
        <v>0</v>
      </c>
      <c r="O21" s="48">
        <v>68404</v>
      </c>
      <c r="P21" s="48">
        <v>54089</v>
      </c>
      <c r="Q21" s="48">
        <v>14315</v>
      </c>
      <c r="R21" s="48">
        <f t="shared" si="3"/>
        <v>15</v>
      </c>
      <c r="S21" s="48">
        <v>9</v>
      </c>
      <c r="T21" s="54">
        <v>6</v>
      </c>
    </row>
    <row r="22" spans="1:20" s="11" customFormat="1" ht="24.75" customHeight="1">
      <c r="A22" s="7" t="s">
        <v>28</v>
      </c>
      <c r="B22" s="38" t="s">
        <v>18</v>
      </c>
      <c r="C22" s="44">
        <f t="shared" si="1"/>
        <v>303</v>
      </c>
      <c r="D22" s="44">
        <v>213</v>
      </c>
      <c r="E22" s="44">
        <v>90</v>
      </c>
      <c r="F22" s="44">
        <f t="shared" si="6"/>
        <v>310</v>
      </c>
      <c r="G22" s="44">
        <v>218</v>
      </c>
      <c r="H22" s="44">
        <v>92</v>
      </c>
      <c r="I22" s="44">
        <f t="shared" si="7"/>
        <v>308</v>
      </c>
      <c r="J22" s="44">
        <v>211</v>
      </c>
      <c r="K22" s="44">
        <v>97</v>
      </c>
      <c r="L22" s="44">
        <f t="shared" si="2"/>
        <v>0</v>
      </c>
      <c r="M22" s="44">
        <v>0</v>
      </c>
      <c r="N22" s="44">
        <v>0</v>
      </c>
      <c r="O22" s="44">
        <v>66549</v>
      </c>
      <c r="P22" s="44">
        <v>49178</v>
      </c>
      <c r="Q22" s="44">
        <v>17371</v>
      </c>
      <c r="R22" s="44">
        <f t="shared" si="3"/>
        <v>0</v>
      </c>
      <c r="S22" s="44">
        <v>0</v>
      </c>
      <c r="T22" s="50">
        <v>0</v>
      </c>
    </row>
    <row r="23" spans="1:20" s="11" customFormat="1" ht="24.75" customHeight="1">
      <c r="A23" s="9" t="s">
        <v>29</v>
      </c>
      <c r="B23" s="38" t="s">
        <v>19</v>
      </c>
      <c r="C23" s="44">
        <f t="shared" si="1"/>
        <v>163</v>
      </c>
      <c r="D23" s="44">
        <v>115</v>
      </c>
      <c r="E23" s="44">
        <v>48</v>
      </c>
      <c r="F23" s="44">
        <f t="shared" si="6"/>
        <v>167</v>
      </c>
      <c r="G23" s="44">
        <v>116</v>
      </c>
      <c r="H23" s="44">
        <v>51</v>
      </c>
      <c r="I23" s="44">
        <f t="shared" si="7"/>
        <v>166</v>
      </c>
      <c r="J23" s="44">
        <v>114</v>
      </c>
      <c r="K23" s="44">
        <v>52</v>
      </c>
      <c r="L23" s="44">
        <f t="shared" si="2"/>
        <v>0</v>
      </c>
      <c r="M23" s="44">
        <v>0</v>
      </c>
      <c r="N23" s="44">
        <v>0</v>
      </c>
      <c r="O23" s="44">
        <v>33811</v>
      </c>
      <c r="P23" s="44">
        <v>25461</v>
      </c>
      <c r="Q23" s="44">
        <v>8350</v>
      </c>
      <c r="R23" s="44">
        <f t="shared" si="3"/>
        <v>0</v>
      </c>
      <c r="S23" s="44">
        <v>0</v>
      </c>
      <c r="T23" s="50">
        <v>0</v>
      </c>
    </row>
    <row r="24" spans="1:20" s="11" customFormat="1" ht="24.75" customHeight="1">
      <c r="A24" s="9" t="s">
        <v>30</v>
      </c>
      <c r="B24" s="38" t="s">
        <v>20</v>
      </c>
      <c r="C24" s="44">
        <f t="shared" si="1"/>
        <v>258</v>
      </c>
      <c r="D24" s="44">
        <v>187</v>
      </c>
      <c r="E24" s="44">
        <v>71</v>
      </c>
      <c r="F24" s="44">
        <f t="shared" si="6"/>
        <v>258</v>
      </c>
      <c r="G24" s="44">
        <v>187</v>
      </c>
      <c r="H24" s="44">
        <v>71</v>
      </c>
      <c r="I24" s="44">
        <f t="shared" si="7"/>
        <v>242</v>
      </c>
      <c r="J24" s="44">
        <v>176</v>
      </c>
      <c r="K24" s="44">
        <v>66</v>
      </c>
      <c r="L24" s="44">
        <f t="shared" si="2"/>
        <v>0</v>
      </c>
      <c r="M24" s="44">
        <v>0</v>
      </c>
      <c r="N24" s="44">
        <v>0</v>
      </c>
      <c r="O24" s="44">
        <v>51607</v>
      </c>
      <c r="P24" s="44">
        <v>39938</v>
      </c>
      <c r="Q24" s="44">
        <v>11669</v>
      </c>
      <c r="R24" s="44">
        <f t="shared" si="3"/>
        <v>0</v>
      </c>
      <c r="S24" s="44">
        <v>0</v>
      </c>
      <c r="T24" s="50">
        <v>0</v>
      </c>
    </row>
    <row r="25" spans="1:20" s="11" customFormat="1" ht="24.75" customHeight="1">
      <c r="A25" s="9" t="s">
        <v>31</v>
      </c>
      <c r="B25" s="38" t="s">
        <v>21</v>
      </c>
      <c r="C25" s="44">
        <f t="shared" si="1"/>
        <v>88</v>
      </c>
      <c r="D25" s="44">
        <v>66</v>
      </c>
      <c r="E25" s="44">
        <v>22</v>
      </c>
      <c r="F25" s="44">
        <f t="shared" si="6"/>
        <v>94</v>
      </c>
      <c r="G25" s="44">
        <v>72</v>
      </c>
      <c r="H25" s="44">
        <v>22</v>
      </c>
      <c r="I25" s="44">
        <f t="shared" si="7"/>
        <v>95</v>
      </c>
      <c r="J25" s="44">
        <v>73</v>
      </c>
      <c r="K25" s="44">
        <v>22</v>
      </c>
      <c r="L25" s="44">
        <f t="shared" si="2"/>
        <v>0</v>
      </c>
      <c r="M25" s="44">
        <v>0</v>
      </c>
      <c r="N25" s="44">
        <v>0</v>
      </c>
      <c r="O25" s="44">
        <v>19435</v>
      </c>
      <c r="P25" s="44">
        <v>15715</v>
      </c>
      <c r="Q25" s="44">
        <v>3719</v>
      </c>
      <c r="R25" s="44">
        <f t="shared" si="3"/>
        <v>0</v>
      </c>
      <c r="S25" s="44">
        <v>0</v>
      </c>
      <c r="T25" s="50">
        <v>0</v>
      </c>
    </row>
    <row r="26" spans="1:20" s="11" customFormat="1" ht="24.75" customHeight="1">
      <c r="A26" s="9" t="s">
        <v>32</v>
      </c>
      <c r="B26" s="38" t="s">
        <v>22</v>
      </c>
      <c r="C26" s="44">
        <f t="shared" si="1"/>
        <v>96</v>
      </c>
      <c r="D26" s="44">
        <v>72</v>
      </c>
      <c r="E26" s="44">
        <v>24</v>
      </c>
      <c r="F26" s="44">
        <f t="shared" si="6"/>
        <v>90</v>
      </c>
      <c r="G26" s="44">
        <v>69</v>
      </c>
      <c r="H26" s="44">
        <v>21</v>
      </c>
      <c r="I26" s="44">
        <f t="shared" si="7"/>
        <v>91</v>
      </c>
      <c r="J26" s="44">
        <v>69</v>
      </c>
      <c r="K26" s="44">
        <v>22</v>
      </c>
      <c r="L26" s="44">
        <f t="shared" si="2"/>
        <v>0</v>
      </c>
      <c r="M26" s="44">
        <v>0</v>
      </c>
      <c r="N26" s="44">
        <v>0</v>
      </c>
      <c r="O26" s="44">
        <v>19562</v>
      </c>
      <c r="P26" s="44">
        <v>15704</v>
      </c>
      <c r="Q26" s="44">
        <v>3858</v>
      </c>
      <c r="R26" s="44">
        <f t="shared" si="3"/>
        <v>0</v>
      </c>
      <c r="S26" s="44">
        <v>0</v>
      </c>
      <c r="T26" s="50">
        <v>0</v>
      </c>
    </row>
    <row r="27" spans="1:20" s="11" customFormat="1" ht="24.75" customHeight="1">
      <c r="A27" s="9" t="s">
        <v>33</v>
      </c>
      <c r="B27" s="38" t="s">
        <v>23</v>
      </c>
      <c r="C27" s="44">
        <f t="shared" si="1"/>
        <v>66</v>
      </c>
      <c r="D27" s="44">
        <v>46</v>
      </c>
      <c r="E27" s="44">
        <v>20</v>
      </c>
      <c r="F27" s="44">
        <f t="shared" si="6"/>
        <v>77</v>
      </c>
      <c r="G27" s="44">
        <v>52</v>
      </c>
      <c r="H27" s="44">
        <v>25</v>
      </c>
      <c r="I27" s="44">
        <f t="shared" si="7"/>
        <v>75</v>
      </c>
      <c r="J27" s="44">
        <v>51</v>
      </c>
      <c r="K27" s="44">
        <v>24</v>
      </c>
      <c r="L27" s="44">
        <f t="shared" si="2"/>
        <v>0</v>
      </c>
      <c r="M27" s="44">
        <v>0</v>
      </c>
      <c r="N27" s="44">
        <v>0</v>
      </c>
      <c r="O27" s="44">
        <v>16502</v>
      </c>
      <c r="P27" s="44">
        <v>12152</v>
      </c>
      <c r="Q27" s="44">
        <v>4351</v>
      </c>
      <c r="R27" s="44">
        <f t="shared" si="3"/>
        <v>4</v>
      </c>
      <c r="S27" s="44">
        <v>0</v>
      </c>
      <c r="T27" s="50">
        <v>4</v>
      </c>
    </row>
    <row r="28" spans="1:20" s="11" customFormat="1" ht="24.75" customHeight="1">
      <c r="A28" s="9" t="s">
        <v>34</v>
      </c>
      <c r="B28" s="38" t="s">
        <v>24</v>
      </c>
      <c r="C28" s="44">
        <f t="shared" si="1"/>
        <v>58</v>
      </c>
      <c r="D28" s="44">
        <v>47</v>
      </c>
      <c r="E28" s="44">
        <v>11</v>
      </c>
      <c r="F28" s="44">
        <f t="shared" si="6"/>
        <v>72</v>
      </c>
      <c r="G28" s="44">
        <v>59</v>
      </c>
      <c r="H28" s="44">
        <v>13</v>
      </c>
      <c r="I28" s="44">
        <f t="shared" si="7"/>
        <v>69</v>
      </c>
      <c r="J28" s="44">
        <v>56</v>
      </c>
      <c r="K28" s="44">
        <v>13</v>
      </c>
      <c r="L28" s="44">
        <f t="shared" si="2"/>
        <v>0</v>
      </c>
      <c r="M28" s="44">
        <v>0</v>
      </c>
      <c r="N28" s="44">
        <v>0</v>
      </c>
      <c r="O28" s="44">
        <v>14413</v>
      </c>
      <c r="P28" s="44">
        <v>12576</v>
      </c>
      <c r="Q28" s="44">
        <v>1837</v>
      </c>
      <c r="R28" s="44">
        <f>S28+T28</f>
        <v>0</v>
      </c>
      <c r="S28" s="44">
        <v>0</v>
      </c>
      <c r="T28" s="50">
        <v>0</v>
      </c>
    </row>
    <row r="29" spans="1:20" s="11" customFormat="1" ht="24.75" customHeight="1">
      <c r="A29" s="9" t="s">
        <v>13</v>
      </c>
      <c r="B29" s="38" t="s">
        <v>25</v>
      </c>
      <c r="C29" s="44">
        <f t="shared" si="1"/>
        <v>41</v>
      </c>
      <c r="D29" s="44">
        <v>31</v>
      </c>
      <c r="E29" s="44">
        <v>10</v>
      </c>
      <c r="F29" s="44">
        <f t="shared" si="6"/>
        <v>41</v>
      </c>
      <c r="G29" s="44">
        <v>31</v>
      </c>
      <c r="H29" s="44">
        <v>10</v>
      </c>
      <c r="I29" s="44">
        <f t="shared" si="7"/>
        <v>42</v>
      </c>
      <c r="J29" s="44">
        <v>32</v>
      </c>
      <c r="K29" s="44">
        <v>10</v>
      </c>
      <c r="L29" s="44">
        <f t="shared" si="2"/>
        <v>0</v>
      </c>
      <c r="M29" s="44">
        <v>0</v>
      </c>
      <c r="N29" s="44">
        <v>0</v>
      </c>
      <c r="O29" s="44">
        <v>8015</v>
      </c>
      <c r="P29" s="44">
        <v>6733</v>
      </c>
      <c r="Q29" s="44">
        <v>1283</v>
      </c>
      <c r="R29" s="44">
        <f t="shared" si="3"/>
        <v>0</v>
      </c>
      <c r="S29" s="44">
        <v>0</v>
      </c>
      <c r="T29" s="50">
        <v>0</v>
      </c>
    </row>
    <row r="30" spans="1:20" s="11" customFormat="1" ht="24.75" customHeight="1">
      <c r="A30" s="9"/>
      <c r="B30" s="38" t="s">
        <v>26</v>
      </c>
      <c r="C30" s="44">
        <f t="shared" si="1"/>
        <v>47</v>
      </c>
      <c r="D30" s="44">
        <v>26</v>
      </c>
      <c r="E30" s="44">
        <v>21</v>
      </c>
      <c r="F30" s="44">
        <f t="shared" si="6"/>
        <v>49</v>
      </c>
      <c r="G30" s="44">
        <v>28</v>
      </c>
      <c r="H30" s="44">
        <v>21</v>
      </c>
      <c r="I30" s="44">
        <f t="shared" si="7"/>
        <v>49</v>
      </c>
      <c r="J30" s="44">
        <v>28</v>
      </c>
      <c r="K30" s="44">
        <v>21</v>
      </c>
      <c r="L30" s="44">
        <f t="shared" si="2"/>
        <v>0</v>
      </c>
      <c r="M30" s="44">
        <v>0</v>
      </c>
      <c r="N30" s="44">
        <v>0</v>
      </c>
      <c r="O30" s="44">
        <v>10338</v>
      </c>
      <c r="P30" s="44">
        <v>7147</v>
      </c>
      <c r="Q30" s="44">
        <v>3191</v>
      </c>
      <c r="R30" s="44">
        <f t="shared" si="3"/>
        <v>0</v>
      </c>
      <c r="S30" s="44">
        <v>0</v>
      </c>
      <c r="T30" s="50">
        <v>0</v>
      </c>
    </row>
    <row r="31" spans="1:20" s="11" customFormat="1" ht="24.75" customHeight="1">
      <c r="A31" s="10"/>
      <c r="B31" s="40" t="s">
        <v>27</v>
      </c>
      <c r="C31" s="45">
        <f t="shared" si="1"/>
        <v>63</v>
      </c>
      <c r="D31" s="45">
        <v>48</v>
      </c>
      <c r="E31" s="45">
        <v>15</v>
      </c>
      <c r="F31" s="45">
        <f t="shared" si="6"/>
        <v>63</v>
      </c>
      <c r="G31" s="45">
        <v>48</v>
      </c>
      <c r="H31" s="45">
        <v>15</v>
      </c>
      <c r="I31" s="45">
        <f t="shared" si="7"/>
        <v>62</v>
      </c>
      <c r="J31" s="45">
        <v>48</v>
      </c>
      <c r="K31" s="45">
        <v>14</v>
      </c>
      <c r="L31" s="45">
        <f t="shared" si="2"/>
        <v>0</v>
      </c>
      <c r="M31" s="45">
        <v>0</v>
      </c>
      <c r="N31" s="45">
        <v>0</v>
      </c>
      <c r="O31" s="45">
        <v>13227</v>
      </c>
      <c r="P31" s="45">
        <v>10986</v>
      </c>
      <c r="Q31" s="45">
        <v>2241</v>
      </c>
      <c r="R31" s="45">
        <f t="shared" si="3"/>
        <v>0</v>
      </c>
      <c r="S31" s="45">
        <v>0</v>
      </c>
      <c r="T31" s="51">
        <v>0</v>
      </c>
    </row>
    <row r="32" spans="1:20" ht="14.25">
      <c r="A32" s="5" t="s">
        <v>43</v>
      </c>
      <c r="C32" s="1"/>
      <c r="D32" s="1"/>
      <c r="E32" s="1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3:20" ht="13.5">
      <c r="C33" s="1"/>
      <c r="D33" s="1"/>
      <c r="E33" s="1"/>
      <c r="F33" s="1">
        <f>SUM(F21:F31)</f>
        <v>1553</v>
      </c>
      <c r="G33" s="1">
        <f aca="true" t="shared" si="8" ref="G33:T33">SUM(G21:G31)</f>
        <v>1137</v>
      </c>
      <c r="H33" s="1">
        <f t="shared" si="8"/>
        <v>416</v>
      </c>
      <c r="I33" s="1">
        <f t="shared" si="8"/>
        <v>1516</v>
      </c>
      <c r="J33" s="1">
        <f t="shared" si="8"/>
        <v>1097</v>
      </c>
      <c r="K33" s="1">
        <f t="shared" si="8"/>
        <v>419</v>
      </c>
      <c r="L33" s="1">
        <f t="shared" si="8"/>
        <v>0</v>
      </c>
      <c r="M33" s="1">
        <f t="shared" si="8"/>
        <v>0</v>
      </c>
      <c r="N33" s="1">
        <f t="shared" si="8"/>
        <v>0</v>
      </c>
      <c r="O33" s="1">
        <f t="shared" si="8"/>
        <v>321863</v>
      </c>
      <c r="P33" s="1">
        <f t="shared" si="8"/>
        <v>249679</v>
      </c>
      <c r="Q33" s="1">
        <f t="shared" si="8"/>
        <v>72185</v>
      </c>
      <c r="R33" s="1">
        <f t="shared" si="8"/>
        <v>19</v>
      </c>
      <c r="S33" s="1">
        <f t="shared" si="8"/>
        <v>9</v>
      </c>
      <c r="T33" s="1">
        <f t="shared" si="8"/>
        <v>10</v>
      </c>
    </row>
    <row r="34" spans="3:20" ht="13.5">
      <c r="C34" s="1"/>
      <c r="D34" s="1"/>
      <c r="E34" s="1"/>
      <c r="F34" s="1">
        <f>SUM(F9:F20)</f>
        <v>1553</v>
      </c>
      <c r="G34" s="1">
        <f aca="true" t="shared" si="9" ref="G34:T34">SUM(G9:G20)</f>
        <v>1137</v>
      </c>
      <c r="H34" s="1">
        <f t="shared" si="9"/>
        <v>416</v>
      </c>
      <c r="I34" s="1">
        <f t="shared" si="9"/>
        <v>1516</v>
      </c>
      <c r="J34" s="1">
        <f t="shared" si="9"/>
        <v>1097</v>
      </c>
      <c r="K34" s="1">
        <f t="shared" si="9"/>
        <v>419</v>
      </c>
      <c r="L34" s="1">
        <f t="shared" si="9"/>
        <v>0</v>
      </c>
      <c r="M34" s="1">
        <f t="shared" si="9"/>
        <v>0</v>
      </c>
      <c r="N34" s="1">
        <f t="shared" si="9"/>
        <v>0</v>
      </c>
      <c r="O34" s="1">
        <f t="shared" si="9"/>
        <v>321863</v>
      </c>
      <c r="P34" s="1">
        <f t="shared" si="9"/>
        <v>249679</v>
      </c>
      <c r="Q34" s="1">
        <f t="shared" si="9"/>
        <v>72183</v>
      </c>
      <c r="R34" s="1">
        <f t="shared" si="9"/>
        <v>19</v>
      </c>
      <c r="S34" s="1">
        <f t="shared" si="9"/>
        <v>9</v>
      </c>
      <c r="T34" s="1">
        <f t="shared" si="9"/>
        <v>10</v>
      </c>
    </row>
    <row r="35" spans="3:20" ht="13.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321863</v>
      </c>
      <c r="P35" s="1">
        <v>249679</v>
      </c>
      <c r="Q35" s="1">
        <v>72184</v>
      </c>
      <c r="R35" s="1">
        <v>19</v>
      </c>
      <c r="S35" s="1">
        <v>9</v>
      </c>
      <c r="T35" s="1">
        <v>10</v>
      </c>
    </row>
    <row r="36" spans="1:20" ht="13.5">
      <c r="A36"/>
      <c r="B36"/>
      <c r="C36"/>
      <c r="D36"/>
      <c r="E3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20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1:20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1:20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ht="13.5">
      <c r="A100" s="4" t="s">
        <v>38</v>
      </c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ht="13.5">
      <c r="A101" s="2" t="s">
        <v>39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6:20" ht="13.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sheetProtection/>
  <mergeCells count="7">
    <mergeCell ref="L5:N5"/>
    <mergeCell ref="O4:Q5"/>
    <mergeCell ref="A7:B7"/>
    <mergeCell ref="A8:B8"/>
    <mergeCell ref="C4:E5"/>
    <mergeCell ref="F4:H5"/>
    <mergeCell ref="I4:K5"/>
  </mergeCells>
  <printOptions verticalCentered="1"/>
  <pageMargins left="0.3937007874015748" right="0.5118110236220472" top="0" bottom="0" header="0" footer="0"/>
  <pageSetup fitToHeight="1" fitToWidth="1" horizontalDpi="400" verticalDpi="4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職業安定課</dc:creator>
  <cp:keywords/>
  <dc:description/>
  <cp:lastModifiedBy>rieko</cp:lastModifiedBy>
  <cp:lastPrinted>2009-10-28T01:52:35Z</cp:lastPrinted>
  <dcterms:created xsi:type="dcterms:W3CDTF">1998-09-21T01:19:50Z</dcterms:created>
  <dcterms:modified xsi:type="dcterms:W3CDTF">2009-12-21T07:25:12Z</dcterms:modified>
  <cp:category/>
  <cp:version/>
  <cp:contentType/>
  <cp:contentStatus/>
</cp:coreProperties>
</file>