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55" windowWidth="11310" windowHeight="6045" tabRatio="830" activeTab="0"/>
  </bookViews>
  <sheets>
    <sheet name="4-3(1)資格取得－月" sheetId="1" r:id="rId1"/>
    <sheet name="4-3(2)資格取得－安定所" sheetId="2" r:id="rId2"/>
  </sheets>
  <definedNames>
    <definedName name="_xlnm.Print_Area" localSheetId="0">'4-3(1)資格取得－月'!$A$1:$O$50</definedName>
    <definedName name="_xlnm.Print_Area" localSheetId="1">'4-3(2)資格取得－安定所'!$A$1:$N$50</definedName>
  </definedNames>
  <calcPr fullCalcOnLoad="1"/>
</workbook>
</file>

<file path=xl/sharedStrings.xml><?xml version="1.0" encoding="utf-8"?>
<sst xmlns="http://schemas.openxmlformats.org/spreadsheetml/2006/main" count="128" uniqueCount="77">
  <si>
    <t>項目</t>
  </si>
  <si>
    <t>年度別・産業別</t>
  </si>
  <si>
    <t>Ｂ　　林業</t>
  </si>
  <si>
    <t>Ｃ　　漁業</t>
  </si>
  <si>
    <t>Ｅ　　建設業</t>
  </si>
  <si>
    <t xml:space="preserve">Ｆ　　製造業 </t>
  </si>
  <si>
    <t>３．産業別雇用保険被保険者資格取得者数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</si>
  <si>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</si>
  <si>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</si>
  <si>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</si>
  <si>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</si>
  <si>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</si>
  <si>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</si>
  <si>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</si>
  <si>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</si>
  <si>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</si>
  <si>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</si>
  <si>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</si>
  <si>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</si>
  <si>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11　　繊維工業</t>
  </si>
  <si>
    <t>　19　　プラスチック製品</t>
  </si>
  <si>
    <t>　21　　なめし革・同製品・毛皮</t>
  </si>
  <si>
    <t>　28　　情報通信機械器具</t>
  </si>
  <si>
    <t>　29　　電子部品・デバイス</t>
  </si>
  <si>
    <t>Ｈ　　情報通信業</t>
  </si>
  <si>
    <t>Ｍ　　飲食店，宿泊業</t>
  </si>
  <si>
    <t>　72　　宿泊業</t>
  </si>
  <si>
    <t>Ｌ　  不動産業</t>
  </si>
  <si>
    <t>Ｎ　  医療，福祉</t>
  </si>
  <si>
    <t>Ｏ　  教育，学習支援業</t>
  </si>
  <si>
    <t>Ｐ　　複合サービス事業</t>
  </si>
  <si>
    <t>福島</t>
  </si>
  <si>
    <t>平</t>
  </si>
  <si>
    <t>会津若松</t>
  </si>
  <si>
    <t>郡山</t>
  </si>
  <si>
    <t>白河</t>
  </si>
  <si>
    <t>須賀川</t>
  </si>
  <si>
    <t>相馬</t>
  </si>
  <si>
    <t>二本松</t>
  </si>
  <si>
    <t>喜多方</t>
  </si>
  <si>
    <t>富岡</t>
  </si>
  <si>
    <t>勿来</t>
  </si>
  <si>
    <t>　12 　 衣服・その他の繊維製品</t>
  </si>
  <si>
    <t>　13　　木材・木製品</t>
  </si>
  <si>
    <t>　14　　家具・装備品</t>
  </si>
  <si>
    <t>　16　　印刷・同関連業</t>
  </si>
  <si>
    <t>　17　　化学工業</t>
  </si>
  <si>
    <t>　18　　石油製品・石炭製品</t>
  </si>
  <si>
    <t>　20　　ゴム製品</t>
  </si>
  <si>
    <t>　22　　窯業・土石製品</t>
  </si>
  <si>
    <t>　23　　鉄鋼業</t>
  </si>
  <si>
    <t>　24　　非鉄金属</t>
  </si>
  <si>
    <t>　25　　金属製品</t>
  </si>
  <si>
    <t>　26　　一般機械器具</t>
  </si>
  <si>
    <t>　27　　電気機械器具</t>
  </si>
  <si>
    <t>　30　　輸送用機械器具</t>
  </si>
  <si>
    <t>　31　　精密機械器具</t>
  </si>
  <si>
    <t>　32　　その他の製造業</t>
  </si>
  <si>
    <t>Ｇ　   電気・ガス・熱供給・水道業</t>
  </si>
  <si>
    <t>Ｉ    運輸業</t>
  </si>
  <si>
    <t>Ｊ　　卸売・小売業</t>
  </si>
  <si>
    <t>Ｋ    金融・保険業</t>
  </si>
  <si>
    <t>Ｑ　　サービス業</t>
  </si>
  <si>
    <t>Ｒ　　公務</t>
  </si>
  <si>
    <t>Ｓ　　分類不能</t>
  </si>
  <si>
    <t>　09,10  食品・飲料・たばこ・飼料</t>
  </si>
  <si>
    <t>　15　　パルプ・紙・紙加工品</t>
  </si>
  <si>
    <t>Ａ　　農業</t>
  </si>
  <si>
    <t>Ｄ　　鉱業</t>
  </si>
  <si>
    <t>-</t>
  </si>
  <si>
    <t xml:space="preserve">  (1) 月別</t>
  </si>
  <si>
    <t xml:space="preserve">  (2) 公共職業安定所別</t>
  </si>
  <si>
    <t>-</t>
  </si>
  <si>
    <t>平成19年度</t>
  </si>
  <si>
    <t>平　成　19　年　度</t>
  </si>
  <si>
    <t>平成20年度</t>
  </si>
  <si>
    <t>平　成　20　年　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</si>
</sst>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(#,##0\)"/>
    <numFmt numFmtId="179" formatCode="\(#,###\)"/>
    <numFmt numFmtId="180" formatCode="0.000"/>
    <numFmt numFmtId="181" formatCode="0.0000"/>
    <numFmt numFmtId="182" formatCode="0.00000"/>
    <numFmt numFmtId="183" formatCode="#,##0_ "/>
  </numFmts>
  <fonts count="27">
    <font>
      <sz val="10"/>
      <name val="ｺﾞｼｯｸ"/>
      <family val="3"/>
    </font>
    <font>
      <sz val="6"/>
      <name val="ＭＳ Ｐゴシック"/>
      <family val="3"/>
    </font>
    <font>
      <sz val="16"/>
      <name val="ｺﾞｼｯｸ"/>
      <family val="3"/>
    </font>
    <font>
      <sz val="11"/>
      <name val="明朝"/>
      <family val="1"/>
    </font>
    <font>
      <sz val="14"/>
      <name val="明朝"/>
      <family val="1"/>
    </font>
    <font>
      <sz val="10"/>
      <name val="明朝"/>
      <family val="1"/>
    </font>
    <font>
      <sz val="12"/>
      <name val="ｺﾞｼｯｸ"/>
      <family val="3"/>
    </font>
    <font>
      <u val="single"/>
      <sz val="10"/>
      <color indexed="12"/>
      <name val="ｺﾞｼｯｸ"/>
      <family val="3"/>
    </font>
    <font>
      <u val="single"/>
      <sz val="10"/>
      <color indexed="36"/>
      <name val="ｺﾞｼｯｸ"/>
      <family val="3"/>
    </font>
    <font>
      <sz val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3" fontId="5" fillId="0" borderId="0" xfId="61" applyNumberFormat="1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" fontId="5" fillId="0" borderId="11" xfId="61" applyNumberFormat="1" applyFont="1" applyBorder="1" applyAlignment="1">
      <alignment horizontal="left" vertical="center"/>
      <protection/>
    </xf>
    <xf numFmtId="3" fontId="5" fillId="0" borderId="11" xfId="61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3" fontId="5" fillId="0" borderId="11" xfId="61" applyNumberFormat="1" applyFont="1" applyBorder="1" applyAlignment="1">
      <alignment vertical="center" shrinkToFit="1"/>
      <protection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38" fontId="5" fillId="0" borderId="10" xfId="49" applyFont="1" applyBorder="1" applyAlignment="1">
      <alignment horizontal="centerContinuous" vertical="center"/>
    </xf>
    <xf numFmtId="38" fontId="5" fillId="0" borderId="10" xfId="49" applyFont="1" applyBorder="1" applyAlignment="1">
      <alignment horizontal="right" vertical="center"/>
    </xf>
    <xf numFmtId="3" fontId="5" fillId="0" borderId="13" xfId="61" applyNumberFormat="1" applyFont="1" applyBorder="1" applyAlignment="1">
      <alignment vertical="center" shrinkToFit="1"/>
      <protection/>
    </xf>
    <xf numFmtId="3" fontId="5" fillId="0" borderId="14" xfId="61" applyNumberFormat="1" applyFont="1" applyBorder="1" applyAlignment="1">
      <alignment vertical="center" shrinkToFit="1"/>
      <protection/>
    </xf>
    <xf numFmtId="38" fontId="9" fillId="0" borderId="12" xfId="49" applyFont="1" applyBorder="1" applyAlignment="1">
      <alignment vertical="center"/>
    </xf>
    <xf numFmtId="38" fontId="9" fillId="0" borderId="12" xfId="49" applyFont="1" applyBorder="1" applyAlignment="1">
      <alignment horizontal="center" vertical="center" shrinkToFit="1"/>
    </xf>
    <xf numFmtId="38" fontId="9" fillId="0" borderId="12" xfId="49" applyFont="1" applyBorder="1" applyAlignment="1">
      <alignment horizontal="center" vertical="center"/>
    </xf>
    <xf numFmtId="38" fontId="9" fillId="0" borderId="11" xfId="49" applyFont="1" applyBorder="1" applyAlignment="1">
      <alignment horizontal="right" vertical="center"/>
    </xf>
    <xf numFmtId="38" fontId="9" fillId="0" borderId="12" xfId="49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3" fontId="5" fillId="0" borderId="15" xfId="61" applyNumberFormat="1" applyFont="1" applyBorder="1" applyAlignment="1">
      <alignment vertical="center" shrinkToFit="1"/>
      <protection/>
    </xf>
    <xf numFmtId="38" fontId="0" fillId="0" borderId="0" xfId="0" applyNumberFormat="1" applyAlignment="1">
      <alignment vertical="center"/>
    </xf>
    <xf numFmtId="38" fontId="9" fillId="0" borderId="11" xfId="49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38" fontId="9" fillId="0" borderId="11" xfId="49" applyFont="1" applyFill="1" applyBorder="1" applyAlignment="1">
      <alignment vertical="center"/>
    </xf>
    <xf numFmtId="38" fontId="9" fillId="0" borderId="12" xfId="49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3" fillId="0" borderId="11" xfId="49" applyFont="1" applyFill="1" applyBorder="1" applyAlignment="1">
      <alignment horizontal="center" vertical="center"/>
    </xf>
    <xf numFmtId="38" fontId="9" fillId="0" borderId="11" xfId="49" applyFont="1" applyFill="1" applyBorder="1" applyAlignment="1">
      <alignment horizontal="center" vertical="center"/>
    </xf>
    <xf numFmtId="38" fontId="9" fillId="0" borderId="12" xfId="49" applyFont="1" applyFill="1" applyBorder="1" applyAlignment="1">
      <alignment horizontal="right" vertical="center"/>
    </xf>
    <xf numFmtId="38" fontId="9" fillId="0" borderId="13" xfId="49" applyFont="1" applyFill="1" applyBorder="1" applyAlignment="1">
      <alignment vertical="center"/>
    </xf>
    <xf numFmtId="38" fontId="9" fillId="0" borderId="14" xfId="49" applyFont="1" applyFill="1" applyBorder="1" applyAlignment="1">
      <alignment vertical="center"/>
    </xf>
    <xf numFmtId="38" fontId="9" fillId="0" borderId="16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9" fillId="0" borderId="15" xfId="49" applyFont="1" applyFill="1" applyBorder="1" applyAlignment="1">
      <alignment vertical="center"/>
    </xf>
    <xf numFmtId="38" fontId="9" fillId="0" borderId="17" xfId="49" applyFont="1" applyFill="1" applyBorder="1" applyAlignment="1">
      <alignment vertical="center"/>
    </xf>
    <xf numFmtId="38" fontId="9" fillId="0" borderId="18" xfId="49" applyFont="1" applyFill="1" applyBorder="1" applyAlignment="1">
      <alignment vertical="center"/>
    </xf>
    <xf numFmtId="38" fontId="9" fillId="0" borderId="19" xfId="49" applyFont="1" applyFill="1" applyBorder="1" applyAlignment="1">
      <alignment vertical="center"/>
    </xf>
    <xf numFmtId="38" fontId="9" fillId="0" borderId="20" xfId="49" applyFont="1" applyFill="1" applyBorder="1" applyAlignment="1">
      <alignment vertical="center"/>
    </xf>
    <xf numFmtId="38" fontId="9" fillId="0" borderId="21" xfId="49" applyFont="1" applyFill="1" applyBorder="1" applyAlignment="1">
      <alignment vertical="center"/>
    </xf>
    <xf numFmtId="38" fontId="9" fillId="0" borderId="22" xfId="49" applyFont="1" applyFill="1" applyBorder="1" applyAlignment="1">
      <alignment vertical="center"/>
    </xf>
    <xf numFmtId="38" fontId="0" fillId="0" borderId="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76250"/>
          <a:ext cx="22860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476250"/>
          <a:ext cx="22860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381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438150"/>
          <a:ext cx="25050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8"/>
  <sheetViews>
    <sheetView tabSelected="1" view="pageBreakPreview" zoomScale="75" zoomScaleNormal="150" zoomScaleSheetLayoutView="75" zoomScalePageLayoutView="0" workbookViewId="0" topLeftCell="A1">
      <selection activeCell="R1" sqref="R1"/>
    </sheetView>
  </sheetViews>
  <sheetFormatPr defaultColWidth="9.00390625" defaultRowHeight="12.75"/>
  <cols>
    <col min="1" max="1" width="30.00390625" style="0" customWidth="1"/>
    <col min="2" max="15" width="12.875" style="0" customWidth="1"/>
  </cols>
  <sheetData>
    <row r="1" spans="1:2" ht="18.75" customHeight="1">
      <c r="A1" s="1" t="s">
        <v>6</v>
      </c>
      <c r="B1" s="1"/>
    </row>
    <row r="2" spans="1:2" ht="18.75" customHeight="1">
      <c r="A2" s="5" t="s">
        <v>70</v>
      </c>
      <c r="B2" s="5"/>
    </row>
    <row r="3" spans="1:15" s="6" customFormat="1" ht="17.25" customHeight="1">
      <c r="A3" s="7" t="s">
        <v>0</v>
      </c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6" customFormat="1" ht="17.25" customHeight="1">
      <c r="A4" s="9"/>
      <c r="B4" s="39" t="s">
        <v>73</v>
      </c>
      <c r="C4" s="39" t="s">
        <v>75</v>
      </c>
      <c r="D4" s="40" t="s">
        <v>7</v>
      </c>
      <c r="E4" s="40" t="s">
        <v>8</v>
      </c>
      <c r="F4" s="40" t="s">
        <v>9</v>
      </c>
      <c r="G4" s="40" t="s">
        <v>10</v>
      </c>
      <c r="H4" s="40" t="s">
        <v>11</v>
      </c>
      <c r="I4" s="40" t="s">
        <v>12</v>
      </c>
      <c r="J4" s="40" t="s">
        <v>13</v>
      </c>
      <c r="K4" s="40" t="s">
        <v>14</v>
      </c>
      <c r="L4" s="40" t="s">
        <v>15</v>
      </c>
      <c r="M4" s="40" t="s">
        <v>16</v>
      </c>
      <c r="N4" s="40" t="s">
        <v>17</v>
      </c>
      <c r="O4" s="40" t="s">
        <v>18</v>
      </c>
    </row>
    <row r="5" spans="1:15" s="6" customFormat="1" ht="17.25" customHeight="1">
      <c r="A5" s="10" t="s">
        <v>1</v>
      </c>
      <c r="B5" s="22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6" customFormat="1" ht="17.25" customHeight="1">
      <c r="A6" s="33" t="s">
        <v>74</v>
      </c>
      <c r="B6" s="32">
        <v>108954</v>
      </c>
      <c r="C6" s="32" t="s">
        <v>69</v>
      </c>
      <c r="D6" s="32">
        <v>19915</v>
      </c>
      <c r="E6" s="32">
        <v>12324</v>
      </c>
      <c r="F6" s="36">
        <v>8537</v>
      </c>
      <c r="G6" s="36">
        <v>8148</v>
      </c>
      <c r="H6" s="36">
        <v>6718</v>
      </c>
      <c r="I6" s="36">
        <v>6870</v>
      </c>
      <c r="J6" s="36">
        <v>11421</v>
      </c>
      <c r="K6" s="36">
        <v>8319</v>
      </c>
      <c r="L6" s="36">
        <v>6794</v>
      </c>
      <c r="M6" s="36">
        <v>6166</v>
      </c>
      <c r="N6" s="36">
        <v>6686</v>
      </c>
      <c r="O6" s="36">
        <v>7056</v>
      </c>
    </row>
    <row r="7" spans="1:15" s="6" customFormat="1" ht="17.25" customHeight="1">
      <c r="A7" s="34" t="s">
        <v>76</v>
      </c>
      <c r="B7" s="26" t="s">
        <v>69</v>
      </c>
      <c r="C7" s="41">
        <f>IF((C8+C9+C10+C11+C12+C13+C37+C38+C39+C40+C41+C42+C43+C45+C46+C47+C48+C49+C50)=SUM(D7:O7),SUM(D7:O7),"ERROR")</f>
        <v>99756</v>
      </c>
      <c r="D7" s="37">
        <f>D8+D9+D10+D11+D12+D13+D37+D38+D39+D40+D41+D42+D43+D45+D46+D47+D48+D49+D50</f>
        <v>19240</v>
      </c>
      <c r="E7" s="37">
        <f aca="true" t="shared" si="0" ref="E7:O7">E8+E9+E10+E11+E12+E13+E37+E38+E39+E40+E41+E42+E43+E45+E46+E47+E48+E49+E50</f>
        <v>12072</v>
      </c>
      <c r="F7" s="37">
        <f t="shared" si="0"/>
        <v>8669</v>
      </c>
      <c r="G7" s="37">
        <f t="shared" si="0"/>
        <v>7984</v>
      </c>
      <c r="H7" s="37">
        <f t="shared" si="0"/>
        <v>6192</v>
      </c>
      <c r="I7" s="37">
        <f t="shared" si="0"/>
        <v>7073</v>
      </c>
      <c r="J7" s="37">
        <f t="shared" si="0"/>
        <v>7481</v>
      </c>
      <c r="K7" s="37">
        <f t="shared" si="0"/>
        <v>6647</v>
      </c>
      <c r="L7" s="37">
        <f t="shared" si="0"/>
        <v>6128</v>
      </c>
      <c r="M7" s="37">
        <f t="shared" si="0"/>
        <v>5975</v>
      </c>
      <c r="N7" s="37">
        <f>N8+N9+N10+N11+N12+N13+N37+N38+N39+N40+N41+N42+N43+N45+N46+N47+N48+N49+N50</f>
        <v>5659</v>
      </c>
      <c r="O7" s="37">
        <f t="shared" si="0"/>
        <v>6636</v>
      </c>
    </row>
    <row r="8" spans="1:25" s="6" customFormat="1" ht="17.25" customHeight="1">
      <c r="A8" s="12" t="s">
        <v>67</v>
      </c>
      <c r="B8" s="36">
        <v>394</v>
      </c>
      <c r="C8" s="36">
        <f>SUM(D8:O8)</f>
        <v>431</v>
      </c>
      <c r="D8" s="36">
        <v>92</v>
      </c>
      <c r="E8" s="36">
        <v>53</v>
      </c>
      <c r="F8" s="36">
        <v>34</v>
      </c>
      <c r="G8" s="36">
        <v>53</v>
      </c>
      <c r="H8" s="36">
        <v>31</v>
      </c>
      <c r="I8" s="36">
        <v>20</v>
      </c>
      <c r="J8" s="36">
        <v>22</v>
      </c>
      <c r="K8" s="36">
        <v>17</v>
      </c>
      <c r="L8" s="36">
        <v>16</v>
      </c>
      <c r="M8" s="36">
        <v>24</v>
      </c>
      <c r="N8" s="36">
        <v>35</v>
      </c>
      <c r="O8" s="38">
        <v>34</v>
      </c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15" s="6" customFormat="1" ht="17.25" customHeight="1">
      <c r="A9" s="12" t="s">
        <v>2</v>
      </c>
      <c r="B9" s="36">
        <v>325</v>
      </c>
      <c r="C9" s="36">
        <f>SUM(D9:O9)</f>
        <v>335</v>
      </c>
      <c r="D9" s="36">
        <v>30</v>
      </c>
      <c r="E9" s="36">
        <v>47</v>
      </c>
      <c r="F9" s="36">
        <v>163</v>
      </c>
      <c r="G9" s="36">
        <v>15</v>
      </c>
      <c r="H9" s="36">
        <v>12</v>
      </c>
      <c r="I9" s="36">
        <v>13</v>
      </c>
      <c r="J9" s="36">
        <v>12</v>
      </c>
      <c r="K9" s="36">
        <v>8</v>
      </c>
      <c r="L9" s="36">
        <v>6</v>
      </c>
      <c r="M9" s="36">
        <v>7</v>
      </c>
      <c r="N9" s="36">
        <v>12</v>
      </c>
      <c r="O9" s="36">
        <v>10</v>
      </c>
    </row>
    <row r="10" spans="1:15" s="6" customFormat="1" ht="17.25" customHeight="1">
      <c r="A10" s="12" t="s">
        <v>3</v>
      </c>
      <c r="B10" s="36">
        <v>11</v>
      </c>
      <c r="C10" s="36">
        <f>SUM(D10:O10)</f>
        <v>12</v>
      </c>
      <c r="D10" s="36">
        <v>6</v>
      </c>
      <c r="E10" s="36">
        <v>0</v>
      </c>
      <c r="F10" s="36">
        <v>3</v>
      </c>
      <c r="G10" s="36">
        <v>0</v>
      </c>
      <c r="H10" s="36">
        <v>0</v>
      </c>
      <c r="I10" s="36">
        <v>0</v>
      </c>
      <c r="J10" s="36">
        <v>2</v>
      </c>
      <c r="K10" s="36">
        <v>1</v>
      </c>
      <c r="L10" s="36">
        <v>0</v>
      </c>
      <c r="M10" s="36">
        <v>0</v>
      </c>
      <c r="N10" s="36">
        <v>0</v>
      </c>
      <c r="O10" s="36">
        <v>0</v>
      </c>
    </row>
    <row r="11" spans="1:15" s="6" customFormat="1" ht="17.25" customHeight="1">
      <c r="A11" s="12" t="s">
        <v>68</v>
      </c>
      <c r="B11" s="36">
        <v>92</v>
      </c>
      <c r="C11" s="36">
        <f>SUM(D11:O11)</f>
        <v>49</v>
      </c>
      <c r="D11" s="36">
        <v>7</v>
      </c>
      <c r="E11" s="36">
        <v>8</v>
      </c>
      <c r="F11" s="36">
        <v>7</v>
      </c>
      <c r="G11" s="36">
        <v>2</v>
      </c>
      <c r="H11" s="36">
        <v>0</v>
      </c>
      <c r="I11" s="36">
        <v>3</v>
      </c>
      <c r="J11" s="36">
        <v>2</v>
      </c>
      <c r="K11" s="36">
        <v>2</v>
      </c>
      <c r="L11" s="36">
        <v>5</v>
      </c>
      <c r="M11" s="36">
        <v>5</v>
      </c>
      <c r="N11" s="36">
        <v>5</v>
      </c>
      <c r="O11" s="36">
        <v>3</v>
      </c>
    </row>
    <row r="12" spans="1:15" s="6" customFormat="1" ht="17.25" customHeight="1">
      <c r="A12" s="13" t="s">
        <v>4</v>
      </c>
      <c r="B12" s="36">
        <v>6413</v>
      </c>
      <c r="C12" s="36">
        <f>SUM(D12:O12)</f>
        <v>6007</v>
      </c>
      <c r="D12" s="36">
        <v>972</v>
      </c>
      <c r="E12" s="36">
        <v>647</v>
      </c>
      <c r="F12" s="36">
        <v>504</v>
      </c>
      <c r="G12" s="36">
        <v>490</v>
      </c>
      <c r="H12" s="36">
        <v>397</v>
      </c>
      <c r="I12" s="36">
        <v>355</v>
      </c>
      <c r="J12" s="36">
        <v>548</v>
      </c>
      <c r="K12" s="36">
        <v>394</v>
      </c>
      <c r="L12" s="36">
        <v>427</v>
      </c>
      <c r="M12" s="36">
        <v>419</v>
      </c>
      <c r="N12" s="36">
        <v>343</v>
      </c>
      <c r="O12" s="36">
        <v>511</v>
      </c>
    </row>
    <row r="13" spans="1:15" s="6" customFormat="1" ht="17.25" customHeight="1">
      <c r="A13" s="13" t="s">
        <v>5</v>
      </c>
      <c r="B13" s="36">
        <v>24935</v>
      </c>
      <c r="C13" s="36">
        <f>IF(SUM(D13:O13)=SUM(C14:C36),SUM(D13:O13),"ERROR")</f>
        <v>22710</v>
      </c>
      <c r="D13" s="36">
        <f>SUM(D14:D36)</f>
        <v>4613</v>
      </c>
      <c r="E13" s="36">
        <f aca="true" t="shared" si="1" ref="E13:O13">SUM(E14:E36)</f>
        <v>2682</v>
      </c>
      <c r="F13" s="36">
        <f t="shared" si="1"/>
        <v>1791</v>
      </c>
      <c r="G13" s="36">
        <f t="shared" si="1"/>
        <v>1892</v>
      </c>
      <c r="H13" s="36">
        <f t="shared" si="1"/>
        <v>1332</v>
      </c>
      <c r="I13" s="36">
        <f t="shared" si="1"/>
        <v>1661</v>
      </c>
      <c r="J13" s="36">
        <f t="shared" si="1"/>
        <v>1763</v>
      </c>
      <c r="K13" s="36">
        <f t="shared" si="1"/>
        <v>1444</v>
      </c>
      <c r="L13" s="36">
        <f t="shared" si="1"/>
        <v>1392</v>
      </c>
      <c r="M13" s="36">
        <f>SUM(M14:M36)</f>
        <v>1463</v>
      </c>
      <c r="N13" s="36">
        <f t="shared" si="1"/>
        <v>1141</v>
      </c>
      <c r="O13" s="36">
        <f t="shared" si="1"/>
        <v>1536</v>
      </c>
    </row>
    <row r="14" spans="1:15" s="6" customFormat="1" ht="17.25" customHeight="1">
      <c r="A14" s="20" t="s">
        <v>65</v>
      </c>
      <c r="B14" s="42">
        <v>2564</v>
      </c>
      <c r="C14" s="42">
        <f aca="true" t="shared" si="2" ref="C14:C50">SUM(D14:O14)</f>
        <v>2549</v>
      </c>
      <c r="D14" s="42">
        <v>426</v>
      </c>
      <c r="E14" s="42">
        <v>231</v>
      </c>
      <c r="F14" s="42">
        <v>230</v>
      </c>
      <c r="G14" s="42">
        <v>166</v>
      </c>
      <c r="H14" s="42">
        <v>149</v>
      </c>
      <c r="I14" s="42">
        <v>147</v>
      </c>
      <c r="J14" s="42">
        <v>231</v>
      </c>
      <c r="K14" s="42">
        <v>228</v>
      </c>
      <c r="L14" s="42">
        <v>168</v>
      </c>
      <c r="M14" s="42">
        <v>184</v>
      </c>
      <c r="N14" s="42">
        <v>172</v>
      </c>
      <c r="O14" s="42">
        <v>217</v>
      </c>
    </row>
    <row r="15" spans="1:15" s="6" customFormat="1" ht="17.25" customHeight="1">
      <c r="A15" s="15" t="s">
        <v>19</v>
      </c>
      <c r="B15" s="36">
        <v>94</v>
      </c>
      <c r="C15" s="36">
        <f t="shared" si="2"/>
        <v>125</v>
      </c>
      <c r="D15" s="36">
        <v>19</v>
      </c>
      <c r="E15" s="36">
        <v>27</v>
      </c>
      <c r="F15" s="36">
        <v>7</v>
      </c>
      <c r="G15" s="36">
        <v>5</v>
      </c>
      <c r="H15" s="36">
        <v>4</v>
      </c>
      <c r="I15" s="36">
        <v>9</v>
      </c>
      <c r="J15" s="36">
        <v>6</v>
      </c>
      <c r="K15" s="36">
        <v>4</v>
      </c>
      <c r="L15" s="36">
        <v>5</v>
      </c>
      <c r="M15" s="36">
        <v>20</v>
      </c>
      <c r="N15" s="36">
        <v>3</v>
      </c>
      <c r="O15" s="36">
        <v>16</v>
      </c>
    </row>
    <row r="16" spans="1:15" s="6" customFormat="1" ht="17.25" customHeight="1">
      <c r="A16" s="15" t="s">
        <v>42</v>
      </c>
      <c r="B16" s="36">
        <v>1597</v>
      </c>
      <c r="C16" s="36">
        <f t="shared" si="2"/>
        <v>1533</v>
      </c>
      <c r="D16" s="36">
        <v>167</v>
      </c>
      <c r="E16" s="36">
        <v>109</v>
      </c>
      <c r="F16" s="36">
        <v>109</v>
      </c>
      <c r="G16" s="36">
        <v>95</v>
      </c>
      <c r="H16" s="36">
        <v>71</v>
      </c>
      <c r="I16" s="36">
        <v>138</v>
      </c>
      <c r="J16" s="36">
        <v>145</v>
      </c>
      <c r="K16" s="36">
        <v>152</v>
      </c>
      <c r="L16" s="36">
        <v>139</v>
      </c>
      <c r="M16" s="36">
        <v>129</v>
      </c>
      <c r="N16" s="36">
        <v>150</v>
      </c>
      <c r="O16" s="36">
        <v>129</v>
      </c>
    </row>
    <row r="17" spans="1:15" s="6" customFormat="1" ht="17.25" customHeight="1">
      <c r="A17" s="15" t="s">
        <v>43</v>
      </c>
      <c r="B17" s="36">
        <v>376</v>
      </c>
      <c r="C17" s="36">
        <f t="shared" si="2"/>
        <v>387</v>
      </c>
      <c r="D17" s="36">
        <v>81</v>
      </c>
      <c r="E17" s="36">
        <v>37</v>
      </c>
      <c r="F17" s="36">
        <v>24</v>
      </c>
      <c r="G17" s="36">
        <v>19</v>
      </c>
      <c r="H17" s="36">
        <v>21</v>
      </c>
      <c r="I17" s="36">
        <v>22</v>
      </c>
      <c r="J17" s="36">
        <v>58</v>
      </c>
      <c r="K17" s="36">
        <v>13</v>
      </c>
      <c r="L17" s="36">
        <v>17</v>
      </c>
      <c r="M17" s="36">
        <v>21</v>
      </c>
      <c r="N17" s="36">
        <v>23</v>
      </c>
      <c r="O17" s="36">
        <v>51</v>
      </c>
    </row>
    <row r="18" spans="1:15" s="6" customFormat="1" ht="17.25" customHeight="1">
      <c r="A18" s="15" t="s">
        <v>44</v>
      </c>
      <c r="B18" s="36">
        <v>183</v>
      </c>
      <c r="C18" s="36">
        <f t="shared" si="2"/>
        <v>92</v>
      </c>
      <c r="D18" s="36">
        <v>20</v>
      </c>
      <c r="E18" s="36">
        <v>7</v>
      </c>
      <c r="F18" s="36">
        <v>8</v>
      </c>
      <c r="G18" s="36">
        <v>8</v>
      </c>
      <c r="H18" s="36">
        <v>4</v>
      </c>
      <c r="I18" s="36">
        <v>7</v>
      </c>
      <c r="J18" s="36">
        <v>22</v>
      </c>
      <c r="K18" s="36">
        <v>1</v>
      </c>
      <c r="L18" s="36">
        <v>1</v>
      </c>
      <c r="M18" s="36">
        <v>4</v>
      </c>
      <c r="N18" s="36">
        <v>4</v>
      </c>
      <c r="O18" s="36">
        <v>6</v>
      </c>
    </row>
    <row r="19" spans="1:15" s="6" customFormat="1" ht="17.25" customHeight="1">
      <c r="A19" s="15" t="s">
        <v>66</v>
      </c>
      <c r="B19" s="36">
        <v>316</v>
      </c>
      <c r="C19" s="36">
        <f t="shared" si="2"/>
        <v>323</v>
      </c>
      <c r="D19" s="36">
        <v>71</v>
      </c>
      <c r="E19" s="36">
        <v>49</v>
      </c>
      <c r="F19" s="36">
        <v>19</v>
      </c>
      <c r="G19" s="36">
        <v>30</v>
      </c>
      <c r="H19" s="36">
        <v>19</v>
      </c>
      <c r="I19" s="36">
        <v>20</v>
      </c>
      <c r="J19" s="36">
        <v>44</v>
      </c>
      <c r="K19" s="36">
        <v>11</v>
      </c>
      <c r="L19" s="36">
        <v>17</v>
      </c>
      <c r="M19" s="36">
        <v>10</v>
      </c>
      <c r="N19" s="36">
        <v>7</v>
      </c>
      <c r="O19" s="36">
        <v>26</v>
      </c>
    </row>
    <row r="20" spans="1:15" s="6" customFormat="1" ht="17.25" customHeight="1">
      <c r="A20" s="15" t="s">
        <v>45</v>
      </c>
      <c r="B20" s="36">
        <v>506</v>
      </c>
      <c r="C20" s="36">
        <f t="shared" si="2"/>
        <v>413</v>
      </c>
      <c r="D20" s="36">
        <v>97</v>
      </c>
      <c r="E20" s="36">
        <v>42</v>
      </c>
      <c r="F20" s="36">
        <v>25</v>
      </c>
      <c r="G20" s="36">
        <v>20</v>
      </c>
      <c r="H20" s="36">
        <v>41</v>
      </c>
      <c r="I20" s="36">
        <v>36</v>
      </c>
      <c r="J20" s="36">
        <v>25</v>
      </c>
      <c r="K20" s="36">
        <v>35</v>
      </c>
      <c r="L20" s="36">
        <v>16</v>
      </c>
      <c r="M20" s="36">
        <v>25</v>
      </c>
      <c r="N20" s="36">
        <v>19</v>
      </c>
      <c r="O20" s="36">
        <v>32</v>
      </c>
    </row>
    <row r="21" spans="1:15" s="6" customFormat="1" ht="17.25" customHeight="1">
      <c r="A21" s="15" t="s">
        <v>46</v>
      </c>
      <c r="B21" s="36">
        <v>822</v>
      </c>
      <c r="C21" s="36">
        <f t="shared" si="2"/>
        <v>774</v>
      </c>
      <c r="D21" s="36">
        <v>215</v>
      </c>
      <c r="E21" s="36">
        <v>126</v>
      </c>
      <c r="F21" s="36">
        <v>37</v>
      </c>
      <c r="G21" s="36">
        <v>46</v>
      </c>
      <c r="H21" s="36">
        <v>37</v>
      </c>
      <c r="I21" s="36">
        <v>61</v>
      </c>
      <c r="J21" s="36">
        <v>87</v>
      </c>
      <c r="K21" s="36">
        <v>35</v>
      </c>
      <c r="L21" s="36">
        <v>25</v>
      </c>
      <c r="M21" s="36">
        <v>58</v>
      </c>
      <c r="N21" s="36">
        <v>23</v>
      </c>
      <c r="O21" s="36">
        <v>24</v>
      </c>
    </row>
    <row r="22" spans="1:15" s="6" customFormat="1" ht="17.25" customHeight="1">
      <c r="A22" s="15" t="s">
        <v>47</v>
      </c>
      <c r="B22" s="36">
        <v>21</v>
      </c>
      <c r="C22" s="36">
        <f t="shared" si="2"/>
        <v>14</v>
      </c>
      <c r="D22" s="36">
        <v>3</v>
      </c>
      <c r="E22" s="36">
        <v>2</v>
      </c>
      <c r="F22" s="36">
        <v>1</v>
      </c>
      <c r="G22" s="36">
        <v>1</v>
      </c>
      <c r="H22" s="36">
        <v>3</v>
      </c>
      <c r="I22" s="36">
        <v>0</v>
      </c>
      <c r="J22" s="36">
        <v>1</v>
      </c>
      <c r="K22" s="36">
        <v>0</v>
      </c>
      <c r="L22" s="36">
        <v>2</v>
      </c>
      <c r="M22" s="36">
        <v>0</v>
      </c>
      <c r="N22" s="36">
        <v>1</v>
      </c>
      <c r="O22" s="36">
        <v>0</v>
      </c>
    </row>
    <row r="23" spans="1:15" s="6" customFormat="1" ht="17.25" customHeight="1">
      <c r="A23" s="15" t="s">
        <v>20</v>
      </c>
      <c r="B23" s="36">
        <v>418</v>
      </c>
      <c r="C23" s="36">
        <f t="shared" si="2"/>
        <v>446</v>
      </c>
      <c r="D23" s="36">
        <v>78</v>
      </c>
      <c r="E23" s="36">
        <v>31</v>
      </c>
      <c r="F23" s="36">
        <v>29</v>
      </c>
      <c r="G23" s="36">
        <v>31</v>
      </c>
      <c r="H23" s="36">
        <v>21</v>
      </c>
      <c r="I23" s="36">
        <v>52</v>
      </c>
      <c r="J23" s="36">
        <v>24</v>
      </c>
      <c r="K23" s="36">
        <v>37</v>
      </c>
      <c r="L23" s="36">
        <v>57</v>
      </c>
      <c r="M23" s="36">
        <v>18</v>
      </c>
      <c r="N23" s="36">
        <v>27</v>
      </c>
      <c r="O23" s="36">
        <v>41</v>
      </c>
    </row>
    <row r="24" spans="1:15" s="6" customFormat="1" ht="17.25" customHeight="1">
      <c r="A24" s="15" t="s">
        <v>48</v>
      </c>
      <c r="B24" s="36">
        <v>593</v>
      </c>
      <c r="C24" s="36">
        <f t="shared" si="2"/>
        <v>630</v>
      </c>
      <c r="D24" s="36">
        <v>188</v>
      </c>
      <c r="E24" s="36">
        <v>104</v>
      </c>
      <c r="F24" s="36">
        <v>59</v>
      </c>
      <c r="G24" s="36">
        <v>23</v>
      </c>
      <c r="H24" s="36">
        <v>25</v>
      </c>
      <c r="I24" s="36">
        <v>51</v>
      </c>
      <c r="J24" s="36">
        <v>45</v>
      </c>
      <c r="K24" s="36">
        <v>30</v>
      </c>
      <c r="L24" s="36">
        <v>57</v>
      </c>
      <c r="M24" s="36">
        <v>34</v>
      </c>
      <c r="N24" s="36">
        <v>6</v>
      </c>
      <c r="O24" s="36">
        <v>8</v>
      </c>
    </row>
    <row r="25" spans="1:15" s="6" customFormat="1" ht="17.25" customHeight="1">
      <c r="A25" s="16" t="s">
        <v>21</v>
      </c>
      <c r="B25" s="36">
        <v>54</v>
      </c>
      <c r="C25" s="36">
        <f t="shared" si="2"/>
        <v>24</v>
      </c>
      <c r="D25" s="36">
        <v>9</v>
      </c>
      <c r="E25" s="36">
        <v>0</v>
      </c>
      <c r="F25" s="36">
        <v>4</v>
      </c>
      <c r="G25" s="36">
        <v>2</v>
      </c>
      <c r="H25" s="36">
        <v>0</v>
      </c>
      <c r="I25" s="36">
        <v>2</v>
      </c>
      <c r="J25" s="36">
        <v>1</v>
      </c>
      <c r="K25" s="36">
        <v>1</v>
      </c>
      <c r="L25" s="36">
        <v>0</v>
      </c>
      <c r="M25" s="36">
        <v>0</v>
      </c>
      <c r="N25" s="36">
        <v>0</v>
      </c>
      <c r="O25" s="36">
        <v>5</v>
      </c>
    </row>
    <row r="26" spans="1:15" s="6" customFormat="1" ht="17.25" customHeight="1">
      <c r="A26" s="15" t="s">
        <v>49</v>
      </c>
      <c r="B26" s="36">
        <v>751</v>
      </c>
      <c r="C26" s="36">
        <f t="shared" si="2"/>
        <v>555</v>
      </c>
      <c r="D26" s="36">
        <v>126</v>
      </c>
      <c r="E26" s="36">
        <v>81</v>
      </c>
      <c r="F26" s="36">
        <v>48</v>
      </c>
      <c r="G26" s="36">
        <v>56</v>
      </c>
      <c r="H26" s="36">
        <v>30</v>
      </c>
      <c r="I26" s="36">
        <v>36</v>
      </c>
      <c r="J26" s="36">
        <v>45</v>
      </c>
      <c r="K26" s="36">
        <v>24</v>
      </c>
      <c r="L26" s="36">
        <v>30</v>
      </c>
      <c r="M26" s="36">
        <v>25</v>
      </c>
      <c r="N26" s="36">
        <v>25</v>
      </c>
      <c r="O26" s="36">
        <v>29</v>
      </c>
    </row>
    <row r="27" spans="1:15" s="6" customFormat="1" ht="17.25" customHeight="1">
      <c r="A27" s="15" t="s">
        <v>50</v>
      </c>
      <c r="B27" s="36">
        <v>129</v>
      </c>
      <c r="C27" s="36">
        <f t="shared" si="2"/>
        <v>125</v>
      </c>
      <c r="D27" s="36">
        <v>24</v>
      </c>
      <c r="E27" s="36">
        <v>27</v>
      </c>
      <c r="F27" s="36">
        <v>11</v>
      </c>
      <c r="G27" s="36">
        <v>10</v>
      </c>
      <c r="H27" s="36">
        <v>10</v>
      </c>
      <c r="I27" s="36">
        <v>10</v>
      </c>
      <c r="J27" s="36">
        <v>6</v>
      </c>
      <c r="K27" s="36">
        <v>10</v>
      </c>
      <c r="L27" s="36">
        <v>8</v>
      </c>
      <c r="M27" s="36">
        <v>4</v>
      </c>
      <c r="N27" s="36">
        <v>3</v>
      </c>
      <c r="O27" s="36">
        <v>2</v>
      </c>
    </row>
    <row r="28" spans="1:15" s="6" customFormat="1" ht="17.25" customHeight="1">
      <c r="A28" s="15" t="s">
        <v>51</v>
      </c>
      <c r="B28" s="36">
        <v>376</v>
      </c>
      <c r="C28" s="36">
        <f t="shared" si="2"/>
        <v>297</v>
      </c>
      <c r="D28" s="36">
        <v>94</v>
      </c>
      <c r="E28" s="36">
        <v>26</v>
      </c>
      <c r="F28" s="36">
        <v>11</v>
      </c>
      <c r="G28" s="36">
        <v>25</v>
      </c>
      <c r="H28" s="36">
        <v>13</v>
      </c>
      <c r="I28" s="36">
        <v>13</v>
      </c>
      <c r="J28" s="36">
        <v>24</v>
      </c>
      <c r="K28" s="36">
        <v>29</v>
      </c>
      <c r="L28" s="36">
        <v>12</v>
      </c>
      <c r="M28" s="36">
        <v>12</v>
      </c>
      <c r="N28" s="36">
        <v>21</v>
      </c>
      <c r="O28" s="36">
        <v>17</v>
      </c>
    </row>
    <row r="29" spans="1:15" s="6" customFormat="1" ht="17.25" customHeight="1">
      <c r="A29" s="15" t="s">
        <v>52</v>
      </c>
      <c r="B29" s="36">
        <v>1359</v>
      </c>
      <c r="C29" s="36">
        <f t="shared" si="2"/>
        <v>1156</v>
      </c>
      <c r="D29" s="36">
        <v>281</v>
      </c>
      <c r="E29" s="36">
        <v>115</v>
      </c>
      <c r="F29" s="36">
        <v>69</v>
      </c>
      <c r="G29" s="36">
        <v>109</v>
      </c>
      <c r="H29" s="36">
        <v>73</v>
      </c>
      <c r="I29" s="36">
        <v>94</v>
      </c>
      <c r="J29" s="36">
        <v>105</v>
      </c>
      <c r="K29" s="36">
        <v>50</v>
      </c>
      <c r="L29" s="36">
        <v>75</v>
      </c>
      <c r="M29" s="36">
        <v>45</v>
      </c>
      <c r="N29" s="36">
        <v>56</v>
      </c>
      <c r="O29" s="36">
        <v>84</v>
      </c>
    </row>
    <row r="30" spans="1:15" s="6" customFormat="1" ht="17.25" customHeight="1">
      <c r="A30" s="15" t="s">
        <v>53</v>
      </c>
      <c r="B30" s="36">
        <v>1533</v>
      </c>
      <c r="C30" s="36">
        <f t="shared" si="2"/>
        <v>1216</v>
      </c>
      <c r="D30" s="36">
        <v>365</v>
      </c>
      <c r="E30" s="36">
        <v>200</v>
      </c>
      <c r="F30" s="36">
        <v>97</v>
      </c>
      <c r="G30" s="36">
        <v>88</v>
      </c>
      <c r="H30" s="36">
        <v>72</v>
      </c>
      <c r="I30" s="36">
        <v>103</v>
      </c>
      <c r="J30" s="36">
        <v>55</v>
      </c>
      <c r="K30" s="36">
        <v>64</v>
      </c>
      <c r="L30" s="36">
        <v>35</v>
      </c>
      <c r="M30" s="36">
        <v>43</v>
      </c>
      <c r="N30" s="36">
        <v>37</v>
      </c>
      <c r="O30" s="36">
        <v>57</v>
      </c>
    </row>
    <row r="31" spans="1:15" s="6" customFormat="1" ht="17.25" customHeight="1">
      <c r="A31" s="15" t="s">
        <v>54</v>
      </c>
      <c r="B31" s="36">
        <v>8540</v>
      </c>
      <c r="C31" s="36">
        <f t="shared" si="2"/>
        <v>8123</v>
      </c>
      <c r="D31" s="36">
        <v>1574</v>
      </c>
      <c r="E31" s="36">
        <v>919</v>
      </c>
      <c r="F31" s="36">
        <v>708</v>
      </c>
      <c r="G31" s="36">
        <v>812</v>
      </c>
      <c r="H31" s="36">
        <v>522</v>
      </c>
      <c r="I31" s="36">
        <v>577</v>
      </c>
      <c r="J31" s="36">
        <v>543</v>
      </c>
      <c r="K31" s="36">
        <v>364</v>
      </c>
      <c r="L31" s="36">
        <v>538</v>
      </c>
      <c r="M31" s="36">
        <v>541</v>
      </c>
      <c r="N31" s="36">
        <v>395</v>
      </c>
      <c r="O31" s="36">
        <v>630</v>
      </c>
    </row>
    <row r="32" spans="1:15" s="6" customFormat="1" ht="17.25" customHeight="1">
      <c r="A32" s="15" t="s">
        <v>22</v>
      </c>
      <c r="B32" s="36">
        <v>441</v>
      </c>
      <c r="C32" s="36">
        <f t="shared" si="2"/>
        <v>288</v>
      </c>
      <c r="D32" s="36">
        <v>31</v>
      </c>
      <c r="E32" s="36">
        <v>13</v>
      </c>
      <c r="F32" s="36">
        <v>36</v>
      </c>
      <c r="G32" s="36">
        <v>32</v>
      </c>
      <c r="H32" s="36">
        <v>27</v>
      </c>
      <c r="I32" s="36">
        <v>13</v>
      </c>
      <c r="J32" s="36">
        <v>28</v>
      </c>
      <c r="K32" s="36">
        <v>24</v>
      </c>
      <c r="L32" s="36">
        <v>17</v>
      </c>
      <c r="M32" s="36">
        <v>5</v>
      </c>
      <c r="N32" s="36">
        <v>21</v>
      </c>
      <c r="O32" s="36">
        <v>41</v>
      </c>
    </row>
    <row r="33" spans="1:15" s="6" customFormat="1" ht="17.25" customHeight="1">
      <c r="A33" s="15" t="s">
        <v>23</v>
      </c>
      <c r="B33" s="36">
        <v>828</v>
      </c>
      <c r="C33" s="36">
        <f t="shared" si="2"/>
        <v>280</v>
      </c>
      <c r="D33" s="36">
        <v>51</v>
      </c>
      <c r="E33" s="36">
        <v>20</v>
      </c>
      <c r="F33" s="36">
        <v>6</v>
      </c>
      <c r="G33" s="36">
        <v>38</v>
      </c>
      <c r="H33" s="36">
        <v>5</v>
      </c>
      <c r="I33" s="36">
        <v>15</v>
      </c>
      <c r="J33" s="36">
        <v>48</v>
      </c>
      <c r="K33" s="36">
        <v>62</v>
      </c>
      <c r="L33" s="36">
        <v>18</v>
      </c>
      <c r="M33" s="36">
        <v>8</v>
      </c>
      <c r="N33" s="36">
        <v>5</v>
      </c>
      <c r="O33" s="36">
        <v>4</v>
      </c>
    </row>
    <row r="34" spans="1:15" s="6" customFormat="1" ht="17.25" customHeight="1">
      <c r="A34" s="15" t="s">
        <v>55</v>
      </c>
      <c r="B34" s="36">
        <v>1545</v>
      </c>
      <c r="C34" s="36">
        <f t="shared" si="2"/>
        <v>1418</v>
      </c>
      <c r="D34" s="36">
        <v>338</v>
      </c>
      <c r="E34" s="36">
        <v>127</v>
      </c>
      <c r="F34" s="36">
        <v>152</v>
      </c>
      <c r="G34" s="36">
        <v>122</v>
      </c>
      <c r="H34" s="36">
        <v>78</v>
      </c>
      <c r="I34" s="36">
        <v>122</v>
      </c>
      <c r="J34" s="36">
        <v>118</v>
      </c>
      <c r="K34" s="36">
        <v>82</v>
      </c>
      <c r="L34" s="36">
        <v>73</v>
      </c>
      <c r="M34" s="36">
        <v>111</v>
      </c>
      <c r="N34" s="36">
        <v>43</v>
      </c>
      <c r="O34" s="36">
        <v>52</v>
      </c>
    </row>
    <row r="35" spans="1:15" s="6" customFormat="1" ht="17.25" customHeight="1">
      <c r="A35" s="15" t="s">
        <v>56</v>
      </c>
      <c r="B35" s="36">
        <v>1266</v>
      </c>
      <c r="C35" s="36">
        <f t="shared" si="2"/>
        <v>1345</v>
      </c>
      <c r="D35" s="36">
        <v>192</v>
      </c>
      <c r="E35" s="36">
        <v>344</v>
      </c>
      <c r="F35" s="36">
        <v>63</v>
      </c>
      <c r="G35" s="36">
        <v>95</v>
      </c>
      <c r="H35" s="36">
        <v>61</v>
      </c>
      <c r="I35" s="36">
        <v>74</v>
      </c>
      <c r="J35" s="36">
        <v>62</v>
      </c>
      <c r="K35" s="36">
        <v>154</v>
      </c>
      <c r="L35" s="36">
        <v>56</v>
      </c>
      <c r="M35" s="36">
        <v>146</v>
      </c>
      <c r="N35" s="36">
        <v>75</v>
      </c>
      <c r="O35" s="36">
        <v>23</v>
      </c>
    </row>
    <row r="36" spans="1:15" s="6" customFormat="1" ht="17.25" customHeight="1">
      <c r="A36" s="21" t="s">
        <v>57</v>
      </c>
      <c r="B36" s="43">
        <v>623</v>
      </c>
      <c r="C36" s="43">
        <f t="shared" si="2"/>
        <v>597</v>
      </c>
      <c r="D36" s="43">
        <v>163</v>
      </c>
      <c r="E36" s="43">
        <v>45</v>
      </c>
      <c r="F36" s="43">
        <v>38</v>
      </c>
      <c r="G36" s="43">
        <v>59</v>
      </c>
      <c r="H36" s="43">
        <v>46</v>
      </c>
      <c r="I36" s="43">
        <v>59</v>
      </c>
      <c r="J36" s="43">
        <v>40</v>
      </c>
      <c r="K36" s="43">
        <v>34</v>
      </c>
      <c r="L36" s="43">
        <v>26</v>
      </c>
      <c r="M36" s="43">
        <v>20</v>
      </c>
      <c r="N36" s="43">
        <v>25</v>
      </c>
      <c r="O36" s="43">
        <v>42</v>
      </c>
    </row>
    <row r="37" spans="1:15" s="6" customFormat="1" ht="17.25" customHeight="1">
      <c r="A37" s="15" t="s">
        <v>58</v>
      </c>
      <c r="B37" s="36">
        <v>290</v>
      </c>
      <c r="C37" s="36">
        <f t="shared" si="2"/>
        <v>313</v>
      </c>
      <c r="D37" s="36">
        <v>207</v>
      </c>
      <c r="E37" s="36">
        <v>13</v>
      </c>
      <c r="F37" s="36">
        <v>11</v>
      </c>
      <c r="G37" s="36">
        <v>5</v>
      </c>
      <c r="H37" s="36">
        <v>12</v>
      </c>
      <c r="I37" s="36">
        <v>8</v>
      </c>
      <c r="J37" s="36">
        <v>7</v>
      </c>
      <c r="K37" s="36">
        <v>10</v>
      </c>
      <c r="L37" s="36">
        <v>8</v>
      </c>
      <c r="M37" s="36">
        <v>9</v>
      </c>
      <c r="N37" s="36">
        <v>19</v>
      </c>
      <c r="O37" s="36">
        <v>4</v>
      </c>
    </row>
    <row r="38" spans="1:15" s="6" customFormat="1" ht="17.25" customHeight="1">
      <c r="A38" s="15" t="s">
        <v>24</v>
      </c>
      <c r="B38" s="36">
        <v>945</v>
      </c>
      <c r="C38" s="36">
        <f t="shared" si="2"/>
        <v>762</v>
      </c>
      <c r="D38" s="36">
        <v>187</v>
      </c>
      <c r="E38" s="36">
        <v>161</v>
      </c>
      <c r="F38" s="36">
        <v>47</v>
      </c>
      <c r="G38" s="36">
        <v>53</v>
      </c>
      <c r="H38" s="36">
        <v>41</v>
      </c>
      <c r="I38" s="36">
        <v>44</v>
      </c>
      <c r="J38" s="36">
        <v>53</v>
      </c>
      <c r="K38" s="36">
        <v>40</v>
      </c>
      <c r="L38" s="36">
        <v>34</v>
      </c>
      <c r="M38" s="36">
        <v>32</v>
      </c>
      <c r="N38" s="36">
        <v>33</v>
      </c>
      <c r="O38" s="36">
        <v>37</v>
      </c>
    </row>
    <row r="39" spans="1:15" s="6" customFormat="1" ht="17.25" customHeight="1">
      <c r="A39" s="15" t="s">
        <v>59</v>
      </c>
      <c r="B39" s="36">
        <v>5953</v>
      </c>
      <c r="C39" s="36">
        <f t="shared" si="2"/>
        <v>4960</v>
      </c>
      <c r="D39" s="36">
        <v>668</v>
      </c>
      <c r="E39" s="36">
        <v>532</v>
      </c>
      <c r="F39" s="36">
        <v>448</v>
      </c>
      <c r="G39" s="36">
        <v>411</v>
      </c>
      <c r="H39" s="36">
        <v>348</v>
      </c>
      <c r="I39" s="36">
        <v>456</v>
      </c>
      <c r="J39" s="36">
        <v>454</v>
      </c>
      <c r="K39" s="36">
        <v>284</v>
      </c>
      <c r="L39" s="36">
        <v>386</v>
      </c>
      <c r="M39" s="36">
        <v>275</v>
      </c>
      <c r="N39" s="36">
        <v>386</v>
      </c>
      <c r="O39" s="36">
        <v>312</v>
      </c>
    </row>
    <row r="40" spans="1:15" s="6" customFormat="1" ht="17.25" customHeight="1">
      <c r="A40" s="15" t="s">
        <v>60</v>
      </c>
      <c r="B40" s="36">
        <v>17446</v>
      </c>
      <c r="C40" s="36">
        <f t="shared" si="2"/>
        <v>15880</v>
      </c>
      <c r="D40" s="36">
        <v>2522</v>
      </c>
      <c r="E40" s="36">
        <v>2042</v>
      </c>
      <c r="F40" s="36">
        <v>1288</v>
      </c>
      <c r="G40" s="36">
        <v>1172</v>
      </c>
      <c r="H40" s="36">
        <v>1007</v>
      </c>
      <c r="I40" s="36">
        <v>1124</v>
      </c>
      <c r="J40" s="36">
        <v>1383</v>
      </c>
      <c r="K40" s="36">
        <v>1296</v>
      </c>
      <c r="L40" s="36">
        <v>1147</v>
      </c>
      <c r="M40" s="36">
        <v>915</v>
      </c>
      <c r="N40" s="36">
        <v>799</v>
      </c>
      <c r="O40" s="36">
        <v>1185</v>
      </c>
    </row>
    <row r="41" spans="1:15" s="6" customFormat="1" ht="17.25" customHeight="1">
      <c r="A41" s="15" t="s">
        <v>61</v>
      </c>
      <c r="B41" s="36">
        <v>1887</v>
      </c>
      <c r="C41" s="36">
        <f t="shared" si="2"/>
        <v>2212</v>
      </c>
      <c r="D41" s="44">
        <v>714</v>
      </c>
      <c r="E41" s="36">
        <v>229</v>
      </c>
      <c r="F41" s="45">
        <v>96</v>
      </c>
      <c r="G41" s="36">
        <v>144</v>
      </c>
      <c r="H41" s="45">
        <v>111</v>
      </c>
      <c r="I41" s="36">
        <v>141</v>
      </c>
      <c r="J41" s="50">
        <v>118</v>
      </c>
      <c r="K41" s="36">
        <v>142</v>
      </c>
      <c r="L41" s="36">
        <v>122</v>
      </c>
      <c r="M41" s="36">
        <v>126</v>
      </c>
      <c r="N41" s="36">
        <v>101</v>
      </c>
      <c r="O41" s="36">
        <v>168</v>
      </c>
    </row>
    <row r="42" spans="1:54" ht="17.25" customHeight="1">
      <c r="A42" s="15" t="s">
        <v>27</v>
      </c>
      <c r="B42" s="36">
        <v>520</v>
      </c>
      <c r="C42" s="36">
        <f t="shared" si="2"/>
        <v>412</v>
      </c>
      <c r="D42" s="44">
        <v>77</v>
      </c>
      <c r="E42" s="36">
        <v>54</v>
      </c>
      <c r="F42" s="45">
        <v>32</v>
      </c>
      <c r="G42" s="36">
        <v>27</v>
      </c>
      <c r="H42" s="45">
        <v>32</v>
      </c>
      <c r="I42" s="36">
        <v>35</v>
      </c>
      <c r="J42" s="50">
        <v>37</v>
      </c>
      <c r="K42" s="36">
        <v>26</v>
      </c>
      <c r="L42" s="36">
        <v>19</v>
      </c>
      <c r="M42" s="36">
        <v>18</v>
      </c>
      <c r="N42" s="36">
        <v>22</v>
      </c>
      <c r="O42" s="36">
        <v>33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</row>
    <row r="43" spans="1:54" ht="17.25" customHeight="1">
      <c r="A43" s="15" t="s">
        <v>25</v>
      </c>
      <c r="B43" s="36">
        <v>4733</v>
      </c>
      <c r="C43" s="36">
        <f t="shared" si="2"/>
        <v>4898</v>
      </c>
      <c r="D43" s="44">
        <v>714</v>
      </c>
      <c r="E43" s="36">
        <v>461</v>
      </c>
      <c r="F43" s="45">
        <v>416</v>
      </c>
      <c r="G43" s="36">
        <v>633</v>
      </c>
      <c r="H43" s="45">
        <v>391</v>
      </c>
      <c r="I43" s="36">
        <v>331</v>
      </c>
      <c r="J43" s="50">
        <v>292</v>
      </c>
      <c r="K43" s="36">
        <v>319</v>
      </c>
      <c r="L43" s="36">
        <v>425</v>
      </c>
      <c r="M43" s="36">
        <v>383</v>
      </c>
      <c r="N43" s="36">
        <v>237</v>
      </c>
      <c r="O43" s="36">
        <v>296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</row>
    <row r="44" spans="1:15" ht="17.25" customHeight="1">
      <c r="A44" s="30" t="s">
        <v>26</v>
      </c>
      <c r="B44" s="46">
        <v>1619</v>
      </c>
      <c r="C44" s="46">
        <f t="shared" si="2"/>
        <v>1609</v>
      </c>
      <c r="D44" s="47">
        <v>297</v>
      </c>
      <c r="E44" s="46">
        <v>200</v>
      </c>
      <c r="F44" s="47">
        <v>191</v>
      </c>
      <c r="G44" s="46">
        <v>120</v>
      </c>
      <c r="H44" s="47">
        <v>124</v>
      </c>
      <c r="I44" s="46">
        <v>125</v>
      </c>
      <c r="J44" s="51">
        <v>113</v>
      </c>
      <c r="K44" s="46">
        <v>84</v>
      </c>
      <c r="L44" s="46">
        <v>129</v>
      </c>
      <c r="M44" s="46">
        <v>66</v>
      </c>
      <c r="N44" s="46">
        <v>104</v>
      </c>
      <c r="O44" s="46">
        <v>56</v>
      </c>
    </row>
    <row r="45" spans="1:15" ht="17.25" customHeight="1">
      <c r="A45" s="15" t="s">
        <v>28</v>
      </c>
      <c r="B45" s="36">
        <v>11823</v>
      </c>
      <c r="C45" s="36">
        <f t="shared" si="2"/>
        <v>11890</v>
      </c>
      <c r="D45" s="44">
        <v>2962</v>
      </c>
      <c r="E45" s="36">
        <v>1621</v>
      </c>
      <c r="F45" s="45">
        <v>898</v>
      </c>
      <c r="G45" s="36">
        <v>824</v>
      </c>
      <c r="H45" s="45">
        <v>626</v>
      </c>
      <c r="I45" s="36">
        <v>770</v>
      </c>
      <c r="J45" s="50">
        <v>814</v>
      </c>
      <c r="K45" s="36">
        <v>737</v>
      </c>
      <c r="L45" s="36">
        <v>538</v>
      </c>
      <c r="M45" s="36">
        <v>685</v>
      </c>
      <c r="N45" s="36">
        <v>696</v>
      </c>
      <c r="O45" s="36">
        <v>719</v>
      </c>
    </row>
    <row r="46" spans="1:15" ht="17.25" customHeight="1">
      <c r="A46" s="15" t="s">
        <v>29</v>
      </c>
      <c r="B46" s="36">
        <v>1489</v>
      </c>
      <c r="C46" s="36">
        <f t="shared" si="2"/>
        <v>2238</v>
      </c>
      <c r="D46" s="44">
        <v>556</v>
      </c>
      <c r="E46" s="36">
        <v>364</v>
      </c>
      <c r="F46" s="45">
        <v>728</v>
      </c>
      <c r="G46" s="36">
        <v>184</v>
      </c>
      <c r="H46" s="45">
        <v>55</v>
      </c>
      <c r="I46" s="36">
        <v>55</v>
      </c>
      <c r="J46" s="50">
        <v>67</v>
      </c>
      <c r="K46" s="36">
        <v>48</v>
      </c>
      <c r="L46" s="36">
        <v>37</v>
      </c>
      <c r="M46" s="36">
        <v>55</v>
      </c>
      <c r="N46" s="36">
        <v>43</v>
      </c>
      <c r="O46" s="36">
        <v>46</v>
      </c>
    </row>
    <row r="47" spans="1:15" ht="17.25" customHeight="1">
      <c r="A47" s="15" t="s">
        <v>30</v>
      </c>
      <c r="B47" s="36">
        <v>5390</v>
      </c>
      <c r="C47" s="36">
        <f t="shared" si="2"/>
        <v>1316</v>
      </c>
      <c r="D47" s="44">
        <v>318</v>
      </c>
      <c r="E47" s="36">
        <v>205</v>
      </c>
      <c r="F47" s="45">
        <v>118</v>
      </c>
      <c r="G47" s="36">
        <v>93</v>
      </c>
      <c r="H47" s="45">
        <v>63</v>
      </c>
      <c r="I47" s="36">
        <v>82</v>
      </c>
      <c r="J47" s="50">
        <v>92</v>
      </c>
      <c r="K47" s="36">
        <v>57</v>
      </c>
      <c r="L47" s="36">
        <v>70</v>
      </c>
      <c r="M47" s="36">
        <v>69</v>
      </c>
      <c r="N47" s="36">
        <v>56</v>
      </c>
      <c r="O47" s="36">
        <v>93</v>
      </c>
    </row>
    <row r="48" spans="1:15" ht="17.25" customHeight="1">
      <c r="A48" s="15" t="s">
        <v>62</v>
      </c>
      <c r="B48" s="36">
        <v>21033</v>
      </c>
      <c r="C48" s="36">
        <f t="shared" si="2"/>
        <v>20509</v>
      </c>
      <c r="D48" s="44">
        <v>3437</v>
      </c>
      <c r="E48" s="36">
        <v>2474</v>
      </c>
      <c r="F48" s="45">
        <v>1732</v>
      </c>
      <c r="G48" s="36">
        <v>1729</v>
      </c>
      <c r="H48" s="45">
        <v>1446</v>
      </c>
      <c r="I48" s="36">
        <v>1447</v>
      </c>
      <c r="J48" s="50">
        <v>1523</v>
      </c>
      <c r="K48" s="36">
        <v>1578</v>
      </c>
      <c r="L48" s="36">
        <v>1334</v>
      </c>
      <c r="M48" s="36">
        <v>1162</v>
      </c>
      <c r="N48" s="36">
        <v>1240</v>
      </c>
      <c r="O48" s="36">
        <v>1407</v>
      </c>
    </row>
    <row r="49" spans="1:15" ht="17.25" customHeight="1">
      <c r="A49" s="15" t="s">
        <v>63</v>
      </c>
      <c r="B49" s="36">
        <v>5041</v>
      </c>
      <c r="C49" s="36">
        <f t="shared" si="2"/>
        <v>4795</v>
      </c>
      <c r="D49" s="44">
        <v>1154</v>
      </c>
      <c r="E49" s="36">
        <v>479</v>
      </c>
      <c r="F49" s="45">
        <v>349</v>
      </c>
      <c r="G49" s="36">
        <v>251</v>
      </c>
      <c r="H49" s="45">
        <v>288</v>
      </c>
      <c r="I49" s="36">
        <v>526</v>
      </c>
      <c r="J49" s="50">
        <v>284</v>
      </c>
      <c r="K49" s="36">
        <v>243</v>
      </c>
      <c r="L49" s="36">
        <v>160</v>
      </c>
      <c r="M49" s="36">
        <v>328</v>
      </c>
      <c r="N49" s="36">
        <v>491</v>
      </c>
      <c r="O49" s="36">
        <v>242</v>
      </c>
    </row>
    <row r="50" spans="1:15" ht="17.25" customHeight="1">
      <c r="A50" s="17" t="s">
        <v>64</v>
      </c>
      <c r="B50" s="37">
        <v>234</v>
      </c>
      <c r="C50" s="37">
        <f t="shared" si="2"/>
        <v>27</v>
      </c>
      <c r="D50" s="48">
        <v>4</v>
      </c>
      <c r="E50" s="37">
        <v>0</v>
      </c>
      <c r="F50" s="49">
        <v>4</v>
      </c>
      <c r="G50" s="37">
        <v>6</v>
      </c>
      <c r="H50" s="49">
        <v>0</v>
      </c>
      <c r="I50" s="37">
        <v>2</v>
      </c>
      <c r="J50" s="52">
        <v>8</v>
      </c>
      <c r="K50" s="37">
        <v>1</v>
      </c>
      <c r="L50" s="37">
        <v>2</v>
      </c>
      <c r="M50" s="37">
        <v>0</v>
      </c>
      <c r="N50" s="37">
        <v>0</v>
      </c>
      <c r="O50" s="37">
        <v>0</v>
      </c>
    </row>
    <row r="51" spans="3:15" ht="12">
      <c r="C51" s="2"/>
      <c r="J51" s="14"/>
      <c r="K51" s="14"/>
      <c r="L51" s="14"/>
      <c r="M51" s="14"/>
      <c r="N51" s="14"/>
      <c r="O51" s="14"/>
    </row>
    <row r="52" spans="2:15" ht="14.25">
      <c r="B52" s="41"/>
      <c r="C52" s="3"/>
      <c r="J52" s="14"/>
      <c r="K52" s="14"/>
      <c r="L52" s="14"/>
      <c r="M52" s="14"/>
      <c r="N52" s="14"/>
      <c r="O52" s="14"/>
    </row>
    <row r="53" ht="12">
      <c r="C53" s="4"/>
    </row>
    <row r="54" ht="12">
      <c r="C54" s="4"/>
    </row>
    <row r="55" ht="12">
      <c r="C55" s="4"/>
    </row>
    <row r="56" ht="12">
      <c r="C56" s="4"/>
    </row>
    <row r="57" ht="12">
      <c r="C57" s="4"/>
    </row>
    <row r="58" ht="12">
      <c r="C58" s="4"/>
    </row>
  </sheetData>
  <sheetProtection/>
  <printOptions/>
  <pageMargins left="0.7874015748031497" right="0.1968503937007874" top="0" bottom="0" header="0" footer="0"/>
  <pageSetup fitToHeight="1" fitToWidth="1" horizontalDpi="400" verticalDpi="4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8"/>
  <sheetViews>
    <sheetView view="pageBreakPreview" zoomScale="75" zoomScaleNormal="150" zoomScaleSheetLayoutView="75" zoomScalePageLayoutView="0" workbookViewId="0" topLeftCell="A1">
      <selection activeCell="P1" sqref="P1"/>
    </sheetView>
  </sheetViews>
  <sheetFormatPr defaultColWidth="9.00390625" defaultRowHeight="17.25" customHeight="1"/>
  <cols>
    <col min="1" max="1" width="32.875" style="0" customWidth="1"/>
    <col min="2" max="14" width="12.875" style="0" customWidth="1"/>
  </cols>
  <sheetData>
    <row r="2" ht="17.25" customHeight="1">
      <c r="A2" s="5" t="s">
        <v>71</v>
      </c>
    </row>
    <row r="3" spans="1:14" s="6" customFormat="1" ht="17.25" customHeigh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6" customFormat="1" ht="17.25" customHeight="1">
      <c r="A4" s="9"/>
      <c r="B4" s="35" t="s">
        <v>73</v>
      </c>
      <c r="C4" s="35" t="s">
        <v>75</v>
      </c>
      <c r="D4" s="27" t="s">
        <v>31</v>
      </c>
      <c r="E4" s="27" t="s">
        <v>32</v>
      </c>
      <c r="F4" s="27" t="s">
        <v>33</v>
      </c>
      <c r="G4" s="27" t="s">
        <v>34</v>
      </c>
      <c r="H4" s="27" t="s">
        <v>35</v>
      </c>
      <c r="I4" s="27" t="s">
        <v>36</v>
      </c>
      <c r="J4" s="27" t="s">
        <v>37</v>
      </c>
      <c r="K4" s="27" t="s">
        <v>38</v>
      </c>
      <c r="L4" s="27" t="s">
        <v>39</v>
      </c>
      <c r="M4" s="27" t="s">
        <v>40</v>
      </c>
      <c r="N4" s="27" t="s">
        <v>41</v>
      </c>
    </row>
    <row r="5" spans="1:14" s="6" customFormat="1" ht="17.25" customHeight="1">
      <c r="A5" s="10" t="s">
        <v>1</v>
      </c>
      <c r="B5" s="28"/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6" s="6" customFormat="1" ht="17.25" customHeight="1">
      <c r="A6" s="33" t="s">
        <v>74</v>
      </c>
      <c r="B6" s="32">
        <v>108954</v>
      </c>
      <c r="C6" s="25" t="s">
        <v>72</v>
      </c>
      <c r="D6" s="32">
        <v>21796</v>
      </c>
      <c r="E6" s="32">
        <v>13523</v>
      </c>
      <c r="F6" s="36">
        <v>12054</v>
      </c>
      <c r="G6" s="36">
        <v>32542</v>
      </c>
      <c r="H6" s="36">
        <v>6773</v>
      </c>
      <c r="I6" s="36">
        <v>5584</v>
      </c>
      <c r="J6" s="36">
        <v>4909</v>
      </c>
      <c r="K6" s="36">
        <v>3712</v>
      </c>
      <c r="L6" s="36">
        <v>2894</v>
      </c>
      <c r="M6" s="36">
        <v>2889</v>
      </c>
      <c r="N6" s="36">
        <v>2278</v>
      </c>
      <c r="P6" s="31"/>
    </row>
    <row r="7" spans="1:14" s="6" customFormat="1" ht="17.25" customHeight="1">
      <c r="A7" s="10" t="s">
        <v>76</v>
      </c>
      <c r="B7" s="41" t="s">
        <v>72</v>
      </c>
      <c r="C7" s="41">
        <f>IF((C8+C9+C10+C11+C12+C13+C37+C38+C39+C40+C41+C42+C43+C45+C46+C47+C48+C49+C50)=SUM(D7:N7),SUM(D7:N7),"ERROR")</f>
        <v>99756</v>
      </c>
      <c r="D7" s="37">
        <f>D8+D9+D10+D11+D12+D13+D37+D38+D39+D40+D41+D42+D43+D45+D46+D47+D48+D49+D50</f>
        <v>20501</v>
      </c>
      <c r="E7" s="37">
        <f aca="true" t="shared" si="0" ref="E7:N7">E8+E9+E10+E11+E12+E13+E37+E38+E39+E40+E41+E42+E43+E45+E46+E47+E48+E49+E50</f>
        <v>12227</v>
      </c>
      <c r="F7" s="37">
        <f t="shared" si="0"/>
        <v>11140</v>
      </c>
      <c r="G7" s="37">
        <f t="shared" si="0"/>
        <v>29584</v>
      </c>
      <c r="H7" s="37">
        <f t="shared" si="0"/>
        <v>6831</v>
      </c>
      <c r="I7" s="37">
        <f t="shared" si="0"/>
        <v>5093</v>
      </c>
      <c r="J7" s="37">
        <f t="shared" si="0"/>
        <v>4361</v>
      </c>
      <c r="K7" s="37">
        <f t="shared" si="0"/>
        <v>3337</v>
      </c>
      <c r="L7" s="37">
        <f t="shared" si="0"/>
        <v>2350</v>
      </c>
      <c r="M7" s="37">
        <f t="shared" si="0"/>
        <v>2379</v>
      </c>
      <c r="N7" s="37">
        <f t="shared" si="0"/>
        <v>1953</v>
      </c>
    </row>
    <row r="8" spans="1:14" s="6" customFormat="1" ht="17.25" customHeight="1">
      <c r="A8" s="12" t="s">
        <v>67</v>
      </c>
      <c r="B8" s="36">
        <v>394</v>
      </c>
      <c r="C8" s="36">
        <f>SUM(D8:N8)</f>
        <v>431</v>
      </c>
      <c r="D8" s="36">
        <v>45</v>
      </c>
      <c r="E8" s="36">
        <v>45</v>
      </c>
      <c r="F8" s="36">
        <v>40</v>
      </c>
      <c r="G8" s="36">
        <v>73</v>
      </c>
      <c r="H8" s="36">
        <v>110</v>
      </c>
      <c r="I8" s="36">
        <v>23</v>
      </c>
      <c r="J8" s="36">
        <v>66</v>
      </c>
      <c r="K8" s="36">
        <v>7</v>
      </c>
      <c r="L8" s="36">
        <v>1</v>
      </c>
      <c r="M8" s="36">
        <v>19</v>
      </c>
      <c r="N8" s="36">
        <v>2</v>
      </c>
    </row>
    <row r="9" spans="1:14" s="6" customFormat="1" ht="17.25" customHeight="1">
      <c r="A9" s="12" t="s">
        <v>2</v>
      </c>
      <c r="B9" s="36">
        <v>325</v>
      </c>
      <c r="C9" s="36">
        <f aca="true" t="shared" si="1" ref="C9:C50">SUM(D9:N9)</f>
        <v>335</v>
      </c>
      <c r="D9" s="36">
        <v>15</v>
      </c>
      <c r="E9" s="36">
        <v>9</v>
      </c>
      <c r="F9" s="36">
        <v>180</v>
      </c>
      <c r="G9" s="36">
        <v>13</v>
      </c>
      <c r="H9" s="36">
        <v>36</v>
      </c>
      <c r="I9" s="36">
        <v>5</v>
      </c>
      <c r="J9" s="36">
        <v>12</v>
      </c>
      <c r="K9" s="36">
        <v>2</v>
      </c>
      <c r="L9" s="36">
        <v>38</v>
      </c>
      <c r="M9" s="36">
        <v>12</v>
      </c>
      <c r="N9" s="36">
        <v>13</v>
      </c>
    </row>
    <row r="10" spans="1:14" s="6" customFormat="1" ht="17.25" customHeight="1">
      <c r="A10" s="12" t="s">
        <v>3</v>
      </c>
      <c r="B10" s="36">
        <v>11</v>
      </c>
      <c r="C10" s="36">
        <f t="shared" si="1"/>
        <v>12</v>
      </c>
      <c r="D10" s="36">
        <v>0</v>
      </c>
      <c r="E10" s="36">
        <v>0</v>
      </c>
      <c r="F10" s="36">
        <v>10</v>
      </c>
      <c r="G10" s="36">
        <v>0</v>
      </c>
      <c r="H10" s="36">
        <v>0</v>
      </c>
      <c r="I10" s="36">
        <v>0</v>
      </c>
      <c r="J10" s="36">
        <v>1</v>
      </c>
      <c r="K10" s="36">
        <v>1</v>
      </c>
      <c r="L10" s="36">
        <v>0</v>
      </c>
      <c r="M10" s="36">
        <v>0</v>
      </c>
      <c r="N10" s="36">
        <v>0</v>
      </c>
    </row>
    <row r="11" spans="1:14" s="6" customFormat="1" ht="17.25" customHeight="1">
      <c r="A11" s="12" t="s">
        <v>68</v>
      </c>
      <c r="B11" s="36">
        <v>92</v>
      </c>
      <c r="C11" s="36">
        <f t="shared" si="1"/>
        <v>49</v>
      </c>
      <c r="D11" s="36">
        <v>1</v>
      </c>
      <c r="E11" s="36">
        <v>9</v>
      </c>
      <c r="F11" s="36">
        <v>11</v>
      </c>
      <c r="G11" s="36">
        <v>4</v>
      </c>
      <c r="H11" s="36">
        <v>8</v>
      </c>
      <c r="I11" s="36">
        <v>5</v>
      </c>
      <c r="J11" s="36">
        <v>4</v>
      </c>
      <c r="K11" s="36">
        <v>0</v>
      </c>
      <c r="L11" s="36">
        <v>3</v>
      </c>
      <c r="M11" s="36">
        <v>1</v>
      </c>
      <c r="N11" s="36">
        <v>3</v>
      </c>
    </row>
    <row r="12" spans="1:14" s="6" customFormat="1" ht="17.25" customHeight="1">
      <c r="A12" s="13" t="s">
        <v>4</v>
      </c>
      <c r="B12" s="36">
        <v>6413</v>
      </c>
      <c r="C12" s="36">
        <f t="shared" si="1"/>
        <v>6007</v>
      </c>
      <c r="D12" s="36">
        <v>722</v>
      </c>
      <c r="E12" s="36">
        <v>643</v>
      </c>
      <c r="F12" s="36">
        <v>1244</v>
      </c>
      <c r="G12" s="36">
        <v>1099</v>
      </c>
      <c r="H12" s="36">
        <v>254</v>
      </c>
      <c r="I12" s="36">
        <v>196</v>
      </c>
      <c r="J12" s="36">
        <v>493</v>
      </c>
      <c r="K12" s="36">
        <v>291</v>
      </c>
      <c r="L12" s="36">
        <v>307</v>
      </c>
      <c r="M12" s="36">
        <v>569</v>
      </c>
      <c r="N12" s="36">
        <v>189</v>
      </c>
    </row>
    <row r="13" spans="1:14" s="6" customFormat="1" ht="17.25" customHeight="1">
      <c r="A13" s="13" t="s">
        <v>5</v>
      </c>
      <c r="B13" s="36">
        <v>24935</v>
      </c>
      <c r="C13" s="36">
        <f t="shared" si="1"/>
        <v>22710</v>
      </c>
      <c r="D13" s="36">
        <f>SUM(D14:D36)</f>
        <v>4307</v>
      </c>
      <c r="E13" s="36">
        <f>SUM(E14:E36)</f>
        <v>2622</v>
      </c>
      <c r="F13" s="36">
        <f aca="true" t="shared" si="2" ref="F13:N13">SUM(F14:F36)</f>
        <v>2015</v>
      </c>
      <c r="G13" s="36">
        <f t="shared" si="2"/>
        <v>4837</v>
      </c>
      <c r="H13" s="36">
        <f t="shared" si="2"/>
        <v>2914</v>
      </c>
      <c r="I13" s="36">
        <f t="shared" si="2"/>
        <v>2152</v>
      </c>
      <c r="J13" s="36">
        <f t="shared" si="2"/>
        <v>1296</v>
      </c>
      <c r="K13" s="36">
        <f t="shared" si="2"/>
        <v>1241</v>
      </c>
      <c r="L13" s="36">
        <f t="shared" si="2"/>
        <v>535</v>
      </c>
      <c r="M13" s="36">
        <f t="shared" si="2"/>
        <v>358</v>
      </c>
      <c r="N13" s="36">
        <f t="shared" si="2"/>
        <v>433</v>
      </c>
    </row>
    <row r="14" spans="1:14" s="6" customFormat="1" ht="17.25" customHeight="1">
      <c r="A14" s="20" t="s">
        <v>65</v>
      </c>
      <c r="B14" s="42">
        <v>2564</v>
      </c>
      <c r="C14" s="42">
        <f t="shared" si="1"/>
        <v>2549</v>
      </c>
      <c r="D14" s="42">
        <v>526</v>
      </c>
      <c r="E14" s="42">
        <v>456</v>
      </c>
      <c r="F14" s="42">
        <v>346</v>
      </c>
      <c r="G14" s="42">
        <v>562</v>
      </c>
      <c r="H14" s="42">
        <v>131</v>
      </c>
      <c r="I14" s="42">
        <v>127</v>
      </c>
      <c r="J14" s="42">
        <v>145</v>
      </c>
      <c r="K14" s="42">
        <v>162</v>
      </c>
      <c r="L14" s="42">
        <v>78</v>
      </c>
      <c r="M14" s="42">
        <v>6</v>
      </c>
      <c r="N14" s="42">
        <v>10</v>
      </c>
    </row>
    <row r="15" spans="1:14" s="6" customFormat="1" ht="17.25" customHeight="1">
      <c r="A15" s="15" t="s">
        <v>19</v>
      </c>
      <c r="B15" s="36">
        <v>94</v>
      </c>
      <c r="C15" s="36">
        <f t="shared" si="1"/>
        <v>125</v>
      </c>
      <c r="D15" s="36">
        <v>21</v>
      </c>
      <c r="E15" s="36">
        <v>19</v>
      </c>
      <c r="F15" s="36">
        <v>3</v>
      </c>
      <c r="G15" s="36">
        <v>27</v>
      </c>
      <c r="H15" s="36">
        <v>9</v>
      </c>
      <c r="I15" s="36">
        <v>0</v>
      </c>
      <c r="J15" s="36">
        <v>22</v>
      </c>
      <c r="K15" s="36">
        <v>9</v>
      </c>
      <c r="L15" s="36">
        <v>15</v>
      </c>
      <c r="M15" s="36">
        <v>0</v>
      </c>
      <c r="N15" s="36">
        <v>0</v>
      </c>
    </row>
    <row r="16" spans="1:14" s="6" customFormat="1" ht="17.25" customHeight="1">
      <c r="A16" s="15" t="s">
        <v>42</v>
      </c>
      <c r="B16" s="36">
        <v>1597</v>
      </c>
      <c r="C16" s="36">
        <f t="shared" si="1"/>
        <v>1533</v>
      </c>
      <c r="D16" s="36">
        <v>226</v>
      </c>
      <c r="E16" s="36">
        <v>92</v>
      </c>
      <c r="F16" s="36">
        <v>57</v>
      </c>
      <c r="G16" s="36">
        <v>241</v>
      </c>
      <c r="H16" s="36">
        <v>258</v>
      </c>
      <c r="I16" s="36">
        <v>150</v>
      </c>
      <c r="J16" s="36">
        <v>231</v>
      </c>
      <c r="K16" s="36">
        <v>98</v>
      </c>
      <c r="L16" s="36">
        <v>105</v>
      </c>
      <c r="M16" s="36">
        <v>51</v>
      </c>
      <c r="N16" s="36">
        <v>24</v>
      </c>
    </row>
    <row r="17" spans="1:14" s="6" customFormat="1" ht="17.25" customHeight="1">
      <c r="A17" s="15" t="s">
        <v>43</v>
      </c>
      <c r="B17" s="36">
        <v>376</v>
      </c>
      <c r="C17" s="36">
        <f t="shared" si="1"/>
        <v>387</v>
      </c>
      <c r="D17" s="36">
        <v>13</v>
      </c>
      <c r="E17" s="36">
        <v>65</v>
      </c>
      <c r="F17" s="36">
        <v>41</v>
      </c>
      <c r="G17" s="36">
        <v>15</v>
      </c>
      <c r="H17" s="36">
        <v>89</v>
      </c>
      <c r="I17" s="36">
        <v>26</v>
      </c>
      <c r="J17" s="36">
        <v>20</v>
      </c>
      <c r="K17" s="36">
        <v>30</v>
      </c>
      <c r="L17" s="36">
        <v>2</v>
      </c>
      <c r="M17" s="36">
        <v>30</v>
      </c>
      <c r="N17" s="36">
        <v>56</v>
      </c>
    </row>
    <row r="18" spans="1:14" s="6" customFormat="1" ht="17.25" customHeight="1">
      <c r="A18" s="15" t="s">
        <v>44</v>
      </c>
      <c r="B18" s="36">
        <v>183</v>
      </c>
      <c r="C18" s="36">
        <f t="shared" si="1"/>
        <v>92</v>
      </c>
      <c r="D18" s="36">
        <v>2</v>
      </c>
      <c r="E18" s="36">
        <v>18</v>
      </c>
      <c r="F18" s="36">
        <v>51</v>
      </c>
      <c r="G18" s="36">
        <v>1</v>
      </c>
      <c r="H18" s="36">
        <v>0</v>
      </c>
      <c r="I18" s="36">
        <v>6</v>
      </c>
      <c r="J18" s="36">
        <v>4</v>
      </c>
      <c r="K18" s="36">
        <v>3</v>
      </c>
      <c r="L18" s="36">
        <v>0</v>
      </c>
      <c r="M18" s="36">
        <v>1</v>
      </c>
      <c r="N18" s="36">
        <v>6</v>
      </c>
    </row>
    <row r="19" spans="1:14" s="6" customFormat="1" ht="17.25" customHeight="1">
      <c r="A19" s="15" t="s">
        <v>66</v>
      </c>
      <c r="B19" s="36">
        <v>316</v>
      </c>
      <c r="C19" s="36">
        <f t="shared" si="1"/>
        <v>323</v>
      </c>
      <c r="D19" s="36">
        <v>82</v>
      </c>
      <c r="E19" s="36">
        <v>13</v>
      </c>
      <c r="F19" s="36">
        <v>28</v>
      </c>
      <c r="G19" s="36">
        <v>44</v>
      </c>
      <c r="H19" s="36">
        <v>16</v>
      </c>
      <c r="I19" s="36">
        <v>20</v>
      </c>
      <c r="J19" s="36">
        <v>12</v>
      </c>
      <c r="K19" s="36">
        <v>0</v>
      </c>
      <c r="L19" s="36">
        <v>0</v>
      </c>
      <c r="M19" s="36">
        <v>2</v>
      </c>
      <c r="N19" s="36">
        <v>106</v>
      </c>
    </row>
    <row r="20" spans="1:14" s="6" customFormat="1" ht="17.25" customHeight="1">
      <c r="A20" s="15" t="s">
        <v>45</v>
      </c>
      <c r="B20" s="36">
        <v>506</v>
      </c>
      <c r="C20" s="36">
        <f t="shared" si="1"/>
        <v>413</v>
      </c>
      <c r="D20" s="36">
        <v>130</v>
      </c>
      <c r="E20" s="36">
        <v>44</v>
      </c>
      <c r="F20" s="36">
        <v>27</v>
      </c>
      <c r="G20" s="36">
        <v>39</v>
      </c>
      <c r="H20" s="36">
        <v>109</v>
      </c>
      <c r="I20" s="36">
        <v>11</v>
      </c>
      <c r="J20" s="36">
        <v>3</v>
      </c>
      <c r="K20" s="36">
        <v>36</v>
      </c>
      <c r="L20" s="36">
        <v>4</v>
      </c>
      <c r="M20" s="36">
        <v>10</v>
      </c>
      <c r="N20" s="36">
        <v>0</v>
      </c>
    </row>
    <row r="21" spans="1:14" s="6" customFormat="1" ht="17.25" customHeight="1">
      <c r="A21" s="15" t="s">
        <v>46</v>
      </c>
      <c r="B21" s="36">
        <v>822</v>
      </c>
      <c r="C21" s="36">
        <f t="shared" si="1"/>
        <v>774</v>
      </c>
      <c r="D21" s="36">
        <v>73</v>
      </c>
      <c r="E21" s="36">
        <v>265</v>
      </c>
      <c r="F21" s="36">
        <v>38</v>
      </c>
      <c r="G21" s="36">
        <v>118</v>
      </c>
      <c r="H21" s="36">
        <v>90</v>
      </c>
      <c r="I21" s="36">
        <v>66</v>
      </c>
      <c r="J21" s="36">
        <v>37</v>
      </c>
      <c r="K21" s="36">
        <v>5</v>
      </c>
      <c r="L21" s="36">
        <v>0</v>
      </c>
      <c r="M21" s="36">
        <v>23</v>
      </c>
      <c r="N21" s="36">
        <v>59</v>
      </c>
    </row>
    <row r="22" spans="1:14" s="6" customFormat="1" ht="17.25" customHeight="1">
      <c r="A22" s="15" t="s">
        <v>47</v>
      </c>
      <c r="B22" s="36">
        <v>21</v>
      </c>
      <c r="C22" s="36">
        <f t="shared" si="1"/>
        <v>14</v>
      </c>
      <c r="D22" s="36">
        <v>3</v>
      </c>
      <c r="E22" s="36">
        <v>0</v>
      </c>
      <c r="F22" s="36">
        <v>0</v>
      </c>
      <c r="G22" s="36">
        <v>4</v>
      </c>
      <c r="H22" s="36">
        <v>0</v>
      </c>
      <c r="I22" s="36">
        <v>0</v>
      </c>
      <c r="J22" s="36">
        <v>1</v>
      </c>
      <c r="K22" s="36">
        <v>5</v>
      </c>
      <c r="L22" s="36">
        <v>0</v>
      </c>
      <c r="M22" s="36">
        <v>1</v>
      </c>
      <c r="N22" s="36">
        <v>0</v>
      </c>
    </row>
    <row r="23" spans="1:14" s="6" customFormat="1" ht="17.25" customHeight="1">
      <c r="A23" s="15" t="s">
        <v>20</v>
      </c>
      <c r="B23" s="36">
        <v>418</v>
      </c>
      <c r="C23" s="36">
        <f t="shared" si="1"/>
        <v>446</v>
      </c>
      <c r="D23" s="36">
        <v>62</v>
      </c>
      <c r="E23" s="36">
        <v>40</v>
      </c>
      <c r="F23" s="36">
        <v>28</v>
      </c>
      <c r="G23" s="36">
        <v>26</v>
      </c>
      <c r="H23" s="36">
        <v>102</v>
      </c>
      <c r="I23" s="36">
        <v>81</v>
      </c>
      <c r="J23" s="36">
        <v>1</v>
      </c>
      <c r="K23" s="36">
        <v>38</v>
      </c>
      <c r="L23" s="36">
        <v>0</v>
      </c>
      <c r="M23" s="36">
        <v>43</v>
      </c>
      <c r="N23" s="36">
        <v>25</v>
      </c>
    </row>
    <row r="24" spans="1:14" s="6" customFormat="1" ht="17.25" customHeight="1">
      <c r="A24" s="15" t="s">
        <v>48</v>
      </c>
      <c r="B24" s="36">
        <v>593</v>
      </c>
      <c r="C24" s="36">
        <f t="shared" si="1"/>
        <v>630</v>
      </c>
      <c r="D24" s="36">
        <v>93</v>
      </c>
      <c r="E24" s="36">
        <v>4</v>
      </c>
      <c r="F24" s="36">
        <v>127</v>
      </c>
      <c r="G24" s="36">
        <v>162</v>
      </c>
      <c r="H24" s="36">
        <v>129</v>
      </c>
      <c r="I24" s="36">
        <v>0</v>
      </c>
      <c r="J24" s="36">
        <v>39</v>
      </c>
      <c r="K24" s="36">
        <v>75</v>
      </c>
      <c r="L24" s="36">
        <v>1</v>
      </c>
      <c r="M24" s="36">
        <v>0</v>
      </c>
      <c r="N24" s="36">
        <v>0</v>
      </c>
    </row>
    <row r="25" spans="1:14" s="6" customFormat="1" ht="17.25" customHeight="1">
      <c r="A25" s="16" t="s">
        <v>21</v>
      </c>
      <c r="B25" s="36">
        <v>54</v>
      </c>
      <c r="C25" s="36">
        <f t="shared" si="1"/>
        <v>24</v>
      </c>
      <c r="D25" s="36">
        <v>1</v>
      </c>
      <c r="E25" s="36">
        <v>6</v>
      </c>
      <c r="F25" s="36">
        <v>4</v>
      </c>
      <c r="G25" s="36">
        <v>2</v>
      </c>
      <c r="H25" s="36">
        <v>0</v>
      </c>
      <c r="I25" s="36">
        <v>8</v>
      </c>
      <c r="J25" s="36">
        <v>2</v>
      </c>
      <c r="K25" s="36">
        <v>0</v>
      </c>
      <c r="L25" s="36">
        <v>1</v>
      </c>
      <c r="M25" s="36">
        <v>0</v>
      </c>
      <c r="N25" s="36">
        <v>0</v>
      </c>
    </row>
    <row r="26" spans="1:14" s="6" customFormat="1" ht="17.25" customHeight="1">
      <c r="A26" s="15" t="s">
        <v>49</v>
      </c>
      <c r="B26" s="36">
        <v>751</v>
      </c>
      <c r="C26" s="36">
        <f t="shared" si="1"/>
        <v>555</v>
      </c>
      <c r="D26" s="36">
        <v>115</v>
      </c>
      <c r="E26" s="36">
        <v>67</v>
      </c>
      <c r="F26" s="36">
        <v>37</v>
      </c>
      <c r="G26" s="36">
        <v>140</v>
      </c>
      <c r="H26" s="36">
        <v>63</v>
      </c>
      <c r="I26" s="36">
        <v>61</v>
      </c>
      <c r="J26" s="36">
        <v>4</v>
      </c>
      <c r="K26" s="36">
        <v>41</v>
      </c>
      <c r="L26" s="36">
        <v>5</v>
      </c>
      <c r="M26" s="36">
        <v>15</v>
      </c>
      <c r="N26" s="36">
        <v>7</v>
      </c>
    </row>
    <row r="27" spans="1:14" s="6" customFormat="1" ht="17.25" customHeight="1">
      <c r="A27" s="15" t="s">
        <v>50</v>
      </c>
      <c r="B27" s="36">
        <v>129</v>
      </c>
      <c r="C27" s="36">
        <f t="shared" si="1"/>
        <v>125</v>
      </c>
      <c r="D27" s="36">
        <v>14</v>
      </c>
      <c r="E27" s="36">
        <v>0</v>
      </c>
      <c r="F27" s="36">
        <v>14</v>
      </c>
      <c r="G27" s="36">
        <v>4</v>
      </c>
      <c r="H27" s="36">
        <v>49</v>
      </c>
      <c r="I27" s="36">
        <v>22</v>
      </c>
      <c r="J27" s="36">
        <v>6</v>
      </c>
      <c r="K27" s="36">
        <v>2</v>
      </c>
      <c r="L27" s="36">
        <v>0</v>
      </c>
      <c r="M27" s="36">
        <v>0</v>
      </c>
      <c r="N27" s="36">
        <v>14</v>
      </c>
    </row>
    <row r="28" spans="1:14" s="6" customFormat="1" ht="17.25" customHeight="1">
      <c r="A28" s="15" t="s">
        <v>51</v>
      </c>
      <c r="B28" s="36">
        <v>376</v>
      </c>
      <c r="C28" s="36">
        <f t="shared" si="1"/>
        <v>297</v>
      </c>
      <c r="D28" s="36">
        <v>20</v>
      </c>
      <c r="E28" s="36">
        <v>88</v>
      </c>
      <c r="F28" s="36">
        <v>38</v>
      </c>
      <c r="G28" s="36">
        <v>45</v>
      </c>
      <c r="H28" s="36">
        <v>71</v>
      </c>
      <c r="I28" s="36">
        <v>1</v>
      </c>
      <c r="J28" s="36">
        <v>9</v>
      </c>
      <c r="K28" s="36">
        <v>5</v>
      </c>
      <c r="L28" s="36">
        <v>19</v>
      </c>
      <c r="M28" s="36">
        <v>1</v>
      </c>
      <c r="N28" s="36">
        <v>0</v>
      </c>
    </row>
    <row r="29" spans="1:14" s="6" customFormat="1" ht="17.25" customHeight="1">
      <c r="A29" s="15" t="s">
        <v>52</v>
      </c>
      <c r="B29" s="36">
        <v>1359</v>
      </c>
      <c r="C29" s="36">
        <f t="shared" si="1"/>
        <v>1156</v>
      </c>
      <c r="D29" s="36">
        <v>142</v>
      </c>
      <c r="E29" s="36">
        <v>163</v>
      </c>
      <c r="F29" s="36">
        <v>13</v>
      </c>
      <c r="G29" s="36">
        <v>187</v>
      </c>
      <c r="H29" s="36">
        <v>178</v>
      </c>
      <c r="I29" s="36">
        <v>205</v>
      </c>
      <c r="J29" s="36">
        <v>97</v>
      </c>
      <c r="K29" s="36">
        <v>73</v>
      </c>
      <c r="L29" s="36">
        <v>69</v>
      </c>
      <c r="M29" s="36">
        <v>6</v>
      </c>
      <c r="N29" s="36">
        <v>23</v>
      </c>
    </row>
    <row r="30" spans="1:14" s="6" customFormat="1" ht="17.25" customHeight="1">
      <c r="A30" s="15" t="s">
        <v>53</v>
      </c>
      <c r="B30" s="36">
        <v>1533</v>
      </c>
      <c r="C30" s="36">
        <f t="shared" si="1"/>
        <v>1216</v>
      </c>
      <c r="D30" s="36">
        <v>127</v>
      </c>
      <c r="E30" s="36">
        <v>263</v>
      </c>
      <c r="F30" s="36">
        <v>133</v>
      </c>
      <c r="G30" s="36">
        <v>203</v>
      </c>
      <c r="H30" s="36">
        <v>199</v>
      </c>
      <c r="I30" s="36">
        <v>67</v>
      </c>
      <c r="J30" s="36">
        <v>48</v>
      </c>
      <c r="K30" s="36">
        <v>45</v>
      </c>
      <c r="L30" s="36">
        <v>101</v>
      </c>
      <c r="M30" s="36">
        <v>23</v>
      </c>
      <c r="N30" s="36">
        <v>7</v>
      </c>
    </row>
    <row r="31" spans="1:14" s="6" customFormat="1" ht="17.25" customHeight="1">
      <c r="A31" s="15" t="s">
        <v>54</v>
      </c>
      <c r="B31" s="36">
        <v>8540</v>
      </c>
      <c r="C31" s="36">
        <f t="shared" si="1"/>
        <v>8123</v>
      </c>
      <c r="D31" s="36">
        <v>2251</v>
      </c>
      <c r="E31" s="36">
        <v>798</v>
      </c>
      <c r="F31" s="36">
        <v>342</v>
      </c>
      <c r="G31" s="36">
        <v>2349</v>
      </c>
      <c r="H31" s="36">
        <v>767</v>
      </c>
      <c r="I31" s="36">
        <v>803</v>
      </c>
      <c r="J31" s="36">
        <v>317</v>
      </c>
      <c r="K31" s="36">
        <v>276</v>
      </c>
      <c r="L31" s="36">
        <v>71</v>
      </c>
      <c r="M31" s="36">
        <v>91</v>
      </c>
      <c r="N31" s="36">
        <v>58</v>
      </c>
    </row>
    <row r="32" spans="1:14" s="6" customFormat="1" ht="17.25" customHeight="1">
      <c r="A32" s="15" t="s">
        <v>22</v>
      </c>
      <c r="B32" s="36">
        <v>441</v>
      </c>
      <c r="C32" s="36">
        <f t="shared" si="1"/>
        <v>288</v>
      </c>
      <c r="D32" s="36">
        <v>24</v>
      </c>
      <c r="E32" s="36">
        <v>34</v>
      </c>
      <c r="F32" s="36">
        <v>17</v>
      </c>
      <c r="G32" s="36">
        <v>110</v>
      </c>
      <c r="H32" s="36">
        <v>12</v>
      </c>
      <c r="I32" s="36">
        <v>47</v>
      </c>
      <c r="J32" s="36">
        <v>28</v>
      </c>
      <c r="K32" s="36">
        <v>11</v>
      </c>
      <c r="L32" s="36">
        <v>1</v>
      </c>
      <c r="M32" s="36">
        <v>4</v>
      </c>
      <c r="N32" s="36">
        <v>0</v>
      </c>
    </row>
    <row r="33" spans="1:14" s="6" customFormat="1" ht="17.25" customHeight="1">
      <c r="A33" s="15" t="s">
        <v>23</v>
      </c>
      <c r="B33" s="36">
        <v>828</v>
      </c>
      <c r="C33" s="36">
        <f t="shared" si="1"/>
        <v>280</v>
      </c>
      <c r="D33" s="36">
        <v>12</v>
      </c>
      <c r="E33" s="36">
        <v>33</v>
      </c>
      <c r="F33" s="36">
        <v>123</v>
      </c>
      <c r="G33" s="36">
        <v>12</v>
      </c>
      <c r="H33" s="36">
        <v>0</v>
      </c>
      <c r="I33" s="36">
        <v>98</v>
      </c>
      <c r="J33" s="36">
        <v>0</v>
      </c>
      <c r="K33" s="36">
        <v>0</v>
      </c>
      <c r="L33" s="36">
        <v>0</v>
      </c>
      <c r="M33" s="36">
        <v>1</v>
      </c>
      <c r="N33" s="36">
        <v>1</v>
      </c>
    </row>
    <row r="34" spans="1:14" s="6" customFormat="1" ht="17.25" customHeight="1">
      <c r="A34" s="15" t="s">
        <v>55</v>
      </c>
      <c r="B34" s="36">
        <v>1545</v>
      </c>
      <c r="C34" s="36">
        <f t="shared" si="1"/>
        <v>1418</v>
      </c>
      <c r="D34" s="36">
        <v>328</v>
      </c>
      <c r="E34" s="36">
        <v>97</v>
      </c>
      <c r="F34" s="36">
        <v>31</v>
      </c>
      <c r="G34" s="36">
        <v>133</v>
      </c>
      <c r="H34" s="36">
        <v>163</v>
      </c>
      <c r="I34" s="36">
        <v>218</v>
      </c>
      <c r="J34" s="36">
        <v>188</v>
      </c>
      <c r="K34" s="36">
        <v>179</v>
      </c>
      <c r="L34" s="36">
        <v>21</v>
      </c>
      <c r="M34" s="36">
        <v>39</v>
      </c>
      <c r="N34" s="36">
        <v>21</v>
      </c>
    </row>
    <row r="35" spans="1:14" s="6" customFormat="1" ht="17.25" customHeight="1">
      <c r="A35" s="15" t="s">
        <v>56</v>
      </c>
      <c r="B35" s="36">
        <v>1266</v>
      </c>
      <c r="C35" s="36">
        <f t="shared" si="1"/>
        <v>1345</v>
      </c>
      <c r="D35" s="36">
        <v>24</v>
      </c>
      <c r="E35" s="36">
        <v>25</v>
      </c>
      <c r="F35" s="36">
        <v>407</v>
      </c>
      <c r="G35" s="36">
        <v>343</v>
      </c>
      <c r="H35" s="36">
        <v>373</v>
      </c>
      <c r="I35" s="36">
        <v>81</v>
      </c>
      <c r="J35" s="36">
        <v>31</v>
      </c>
      <c r="K35" s="36">
        <v>19</v>
      </c>
      <c r="L35" s="36">
        <v>39</v>
      </c>
      <c r="M35" s="36">
        <v>3</v>
      </c>
      <c r="N35" s="36">
        <v>0</v>
      </c>
    </row>
    <row r="36" spans="1:14" s="6" customFormat="1" ht="17.25" customHeight="1">
      <c r="A36" s="21" t="s">
        <v>57</v>
      </c>
      <c r="B36" s="43">
        <v>623</v>
      </c>
      <c r="C36" s="43">
        <f t="shared" si="1"/>
        <v>597</v>
      </c>
      <c r="D36" s="43">
        <v>18</v>
      </c>
      <c r="E36" s="43">
        <v>32</v>
      </c>
      <c r="F36" s="43">
        <v>110</v>
      </c>
      <c r="G36" s="43">
        <v>70</v>
      </c>
      <c r="H36" s="43">
        <v>106</v>
      </c>
      <c r="I36" s="43">
        <v>54</v>
      </c>
      <c r="J36" s="43">
        <v>51</v>
      </c>
      <c r="K36" s="43">
        <v>129</v>
      </c>
      <c r="L36" s="43">
        <v>3</v>
      </c>
      <c r="M36" s="43">
        <v>8</v>
      </c>
      <c r="N36" s="43">
        <v>16</v>
      </c>
    </row>
    <row r="37" spans="1:14" s="6" customFormat="1" ht="17.25" customHeight="1">
      <c r="A37" s="15" t="s">
        <v>58</v>
      </c>
      <c r="B37" s="36">
        <v>290</v>
      </c>
      <c r="C37" s="36">
        <f t="shared" si="1"/>
        <v>313</v>
      </c>
      <c r="D37" s="36">
        <v>135</v>
      </c>
      <c r="E37" s="36">
        <v>20</v>
      </c>
      <c r="F37" s="36">
        <v>21</v>
      </c>
      <c r="G37" s="36">
        <v>23</v>
      </c>
      <c r="H37" s="36">
        <v>4</v>
      </c>
      <c r="I37" s="36">
        <v>0</v>
      </c>
      <c r="J37" s="36">
        <v>4</v>
      </c>
      <c r="K37" s="36">
        <v>0</v>
      </c>
      <c r="L37" s="36">
        <v>1</v>
      </c>
      <c r="M37" s="36">
        <v>89</v>
      </c>
      <c r="N37" s="36">
        <v>16</v>
      </c>
    </row>
    <row r="38" spans="1:14" s="6" customFormat="1" ht="17.25" customHeight="1">
      <c r="A38" s="15" t="s">
        <v>24</v>
      </c>
      <c r="B38" s="36">
        <v>945</v>
      </c>
      <c r="C38" s="36">
        <f t="shared" si="1"/>
        <v>762</v>
      </c>
      <c r="D38" s="36">
        <v>279</v>
      </c>
      <c r="E38" s="36">
        <v>79</v>
      </c>
      <c r="F38" s="36">
        <v>44</v>
      </c>
      <c r="G38" s="36">
        <v>244</v>
      </c>
      <c r="H38" s="36">
        <v>31</v>
      </c>
      <c r="I38" s="36">
        <v>28</v>
      </c>
      <c r="J38" s="36">
        <v>2</v>
      </c>
      <c r="K38" s="36">
        <v>5</v>
      </c>
      <c r="L38" s="36">
        <v>4</v>
      </c>
      <c r="M38" s="36">
        <v>43</v>
      </c>
      <c r="N38" s="36">
        <v>3</v>
      </c>
    </row>
    <row r="39" spans="1:14" s="6" customFormat="1" ht="17.25" customHeight="1">
      <c r="A39" s="15" t="s">
        <v>59</v>
      </c>
      <c r="B39" s="36">
        <v>5953</v>
      </c>
      <c r="C39" s="36">
        <f t="shared" si="1"/>
        <v>4960</v>
      </c>
      <c r="D39" s="36">
        <v>777</v>
      </c>
      <c r="E39" s="36">
        <v>540</v>
      </c>
      <c r="F39" s="36">
        <v>267</v>
      </c>
      <c r="G39" s="36">
        <v>1641</v>
      </c>
      <c r="H39" s="36">
        <v>482</v>
      </c>
      <c r="I39" s="36">
        <v>373</v>
      </c>
      <c r="J39" s="36">
        <v>152</v>
      </c>
      <c r="K39" s="36">
        <v>389</v>
      </c>
      <c r="L39" s="36">
        <v>197</v>
      </c>
      <c r="M39" s="36">
        <v>43</v>
      </c>
      <c r="N39" s="36">
        <v>99</v>
      </c>
    </row>
    <row r="40" spans="1:14" s="6" customFormat="1" ht="17.25" customHeight="1">
      <c r="A40" s="15" t="s">
        <v>60</v>
      </c>
      <c r="B40" s="36">
        <v>17446</v>
      </c>
      <c r="C40" s="36">
        <f t="shared" si="1"/>
        <v>15880</v>
      </c>
      <c r="D40" s="36">
        <v>2235</v>
      </c>
      <c r="E40" s="36">
        <v>2547</v>
      </c>
      <c r="F40" s="36">
        <v>1669</v>
      </c>
      <c r="G40" s="36">
        <v>7099</v>
      </c>
      <c r="H40" s="36">
        <v>292</v>
      </c>
      <c r="I40" s="36">
        <v>444</v>
      </c>
      <c r="J40" s="36">
        <v>556</v>
      </c>
      <c r="K40" s="36">
        <v>214</v>
      </c>
      <c r="L40" s="36">
        <v>336</v>
      </c>
      <c r="M40" s="36">
        <v>151</v>
      </c>
      <c r="N40" s="36">
        <v>337</v>
      </c>
    </row>
    <row r="41" spans="1:14" s="6" customFormat="1" ht="17.25" customHeight="1">
      <c r="A41" s="15" t="s">
        <v>61</v>
      </c>
      <c r="B41" s="36">
        <v>1887</v>
      </c>
      <c r="C41" s="36">
        <f t="shared" si="1"/>
        <v>2212</v>
      </c>
      <c r="D41" s="36">
        <v>458</v>
      </c>
      <c r="E41" s="36">
        <v>107</v>
      </c>
      <c r="F41" s="36">
        <v>38</v>
      </c>
      <c r="G41" s="36">
        <v>1440</v>
      </c>
      <c r="H41" s="36">
        <v>36</v>
      </c>
      <c r="I41" s="36">
        <v>39</v>
      </c>
      <c r="J41" s="36">
        <v>47</v>
      </c>
      <c r="K41" s="36">
        <v>13</v>
      </c>
      <c r="L41" s="36">
        <v>8</v>
      </c>
      <c r="M41" s="36">
        <v>5</v>
      </c>
      <c r="N41" s="36">
        <v>21</v>
      </c>
    </row>
    <row r="42" spans="1:14" ht="17.25" customHeight="1">
      <c r="A42" s="15" t="s">
        <v>27</v>
      </c>
      <c r="B42" s="36">
        <v>520</v>
      </c>
      <c r="C42" s="36">
        <f t="shared" si="1"/>
        <v>412</v>
      </c>
      <c r="D42" s="36">
        <v>90</v>
      </c>
      <c r="E42" s="36">
        <v>117</v>
      </c>
      <c r="F42" s="36">
        <v>29</v>
      </c>
      <c r="G42" s="36">
        <v>118</v>
      </c>
      <c r="H42" s="36">
        <v>10</v>
      </c>
      <c r="I42" s="36">
        <v>7</v>
      </c>
      <c r="J42" s="36">
        <v>8</v>
      </c>
      <c r="K42" s="36">
        <v>10</v>
      </c>
      <c r="L42" s="36">
        <v>3</v>
      </c>
      <c r="M42" s="36">
        <v>16</v>
      </c>
      <c r="N42" s="36">
        <v>4</v>
      </c>
    </row>
    <row r="43" spans="1:14" ht="17.25" customHeight="1">
      <c r="A43" s="15" t="s">
        <v>25</v>
      </c>
      <c r="B43" s="36">
        <v>4733</v>
      </c>
      <c r="C43" s="36">
        <f t="shared" si="1"/>
        <v>4898</v>
      </c>
      <c r="D43" s="36">
        <v>510</v>
      </c>
      <c r="E43" s="36">
        <v>301</v>
      </c>
      <c r="F43" s="36">
        <v>738</v>
      </c>
      <c r="G43" s="36">
        <v>2611</v>
      </c>
      <c r="H43" s="36">
        <v>128</v>
      </c>
      <c r="I43" s="36">
        <v>108</v>
      </c>
      <c r="J43" s="36">
        <v>60</v>
      </c>
      <c r="K43" s="36">
        <v>204</v>
      </c>
      <c r="L43" s="36">
        <v>182</v>
      </c>
      <c r="M43" s="36">
        <v>45</v>
      </c>
      <c r="N43" s="36">
        <v>11</v>
      </c>
    </row>
    <row r="44" spans="1:14" ht="17.25" customHeight="1">
      <c r="A44" s="30" t="s">
        <v>26</v>
      </c>
      <c r="B44" s="46">
        <v>1619</v>
      </c>
      <c r="C44" s="46">
        <f t="shared" si="1"/>
        <v>1609</v>
      </c>
      <c r="D44" s="46">
        <v>294</v>
      </c>
      <c r="E44" s="46">
        <v>162</v>
      </c>
      <c r="F44" s="46">
        <v>496</v>
      </c>
      <c r="G44" s="46">
        <v>187</v>
      </c>
      <c r="H44" s="46">
        <v>97</v>
      </c>
      <c r="I44" s="46">
        <v>88</v>
      </c>
      <c r="J44" s="46">
        <v>28</v>
      </c>
      <c r="K44" s="46">
        <v>93</v>
      </c>
      <c r="L44" s="46">
        <v>149</v>
      </c>
      <c r="M44" s="46">
        <v>8</v>
      </c>
      <c r="N44" s="46">
        <v>7</v>
      </c>
    </row>
    <row r="45" spans="1:14" ht="17.25" customHeight="1">
      <c r="A45" s="15" t="s">
        <v>28</v>
      </c>
      <c r="B45" s="36">
        <v>11823</v>
      </c>
      <c r="C45" s="36">
        <f t="shared" si="1"/>
        <v>11890</v>
      </c>
      <c r="D45" s="36">
        <v>2652</v>
      </c>
      <c r="E45" s="36">
        <v>1767</v>
      </c>
      <c r="F45" s="36">
        <v>1394</v>
      </c>
      <c r="G45" s="36">
        <v>2794</v>
      </c>
      <c r="H45" s="36">
        <v>875</v>
      </c>
      <c r="I45" s="36">
        <v>689</v>
      </c>
      <c r="J45" s="36">
        <v>469</v>
      </c>
      <c r="K45" s="36">
        <v>294</v>
      </c>
      <c r="L45" s="36">
        <v>285</v>
      </c>
      <c r="M45" s="36">
        <v>354</v>
      </c>
      <c r="N45" s="36">
        <v>317</v>
      </c>
    </row>
    <row r="46" spans="1:14" ht="17.25" customHeight="1">
      <c r="A46" s="15" t="s">
        <v>29</v>
      </c>
      <c r="B46" s="36">
        <v>1489</v>
      </c>
      <c r="C46" s="36">
        <f t="shared" si="1"/>
        <v>2238</v>
      </c>
      <c r="D46" s="36">
        <v>1295</v>
      </c>
      <c r="E46" s="36">
        <v>181</v>
      </c>
      <c r="F46" s="36">
        <v>131</v>
      </c>
      <c r="G46" s="36">
        <v>342</v>
      </c>
      <c r="H46" s="36">
        <v>78</v>
      </c>
      <c r="I46" s="36">
        <v>63</v>
      </c>
      <c r="J46" s="36">
        <v>39</v>
      </c>
      <c r="K46" s="36">
        <v>36</v>
      </c>
      <c r="L46" s="36">
        <v>9</v>
      </c>
      <c r="M46" s="36">
        <v>18</v>
      </c>
      <c r="N46" s="36">
        <v>46</v>
      </c>
    </row>
    <row r="47" spans="1:14" ht="17.25" customHeight="1">
      <c r="A47" s="15" t="s">
        <v>30</v>
      </c>
      <c r="B47" s="36">
        <v>5390</v>
      </c>
      <c r="C47" s="36">
        <f t="shared" si="1"/>
        <v>1316</v>
      </c>
      <c r="D47" s="36">
        <v>308</v>
      </c>
      <c r="E47" s="36">
        <v>121</v>
      </c>
      <c r="F47" s="36">
        <v>211</v>
      </c>
      <c r="G47" s="36">
        <v>255</v>
      </c>
      <c r="H47" s="36">
        <v>87</v>
      </c>
      <c r="I47" s="36">
        <v>85</v>
      </c>
      <c r="J47" s="36">
        <v>78</v>
      </c>
      <c r="K47" s="36">
        <v>27</v>
      </c>
      <c r="L47" s="36">
        <v>120</v>
      </c>
      <c r="M47" s="36">
        <v>19</v>
      </c>
      <c r="N47" s="36">
        <v>5</v>
      </c>
    </row>
    <row r="48" spans="1:14" ht="17.25" customHeight="1">
      <c r="A48" s="15" t="s">
        <v>62</v>
      </c>
      <c r="B48" s="36">
        <v>21033</v>
      </c>
      <c r="C48" s="36">
        <f t="shared" si="1"/>
        <v>20509</v>
      </c>
      <c r="D48" s="36">
        <v>5228</v>
      </c>
      <c r="E48" s="36">
        <v>2248</v>
      </c>
      <c r="F48" s="36">
        <v>2372</v>
      </c>
      <c r="G48" s="36">
        <v>6485</v>
      </c>
      <c r="H48" s="36">
        <v>1262</v>
      </c>
      <c r="I48" s="36">
        <v>719</v>
      </c>
      <c r="J48" s="36">
        <v>720</v>
      </c>
      <c r="K48" s="36">
        <v>416</v>
      </c>
      <c r="L48" s="36">
        <v>188</v>
      </c>
      <c r="M48" s="36">
        <v>424</v>
      </c>
      <c r="N48" s="36">
        <v>447</v>
      </c>
    </row>
    <row r="49" spans="1:14" ht="17.25" customHeight="1">
      <c r="A49" s="15" t="s">
        <v>63</v>
      </c>
      <c r="B49" s="36">
        <v>5041</v>
      </c>
      <c r="C49" s="36">
        <f t="shared" si="1"/>
        <v>4795</v>
      </c>
      <c r="D49" s="36">
        <v>1443</v>
      </c>
      <c r="E49" s="36">
        <v>869</v>
      </c>
      <c r="F49" s="36">
        <v>726</v>
      </c>
      <c r="G49" s="36">
        <v>498</v>
      </c>
      <c r="H49" s="36">
        <v>214</v>
      </c>
      <c r="I49" s="36">
        <v>157</v>
      </c>
      <c r="J49" s="36">
        <v>354</v>
      </c>
      <c r="K49" s="36">
        <v>187</v>
      </c>
      <c r="L49" s="36">
        <v>133</v>
      </c>
      <c r="M49" s="36">
        <v>207</v>
      </c>
      <c r="N49" s="36">
        <v>7</v>
      </c>
    </row>
    <row r="50" spans="1:14" ht="17.25" customHeight="1">
      <c r="A50" s="17" t="s">
        <v>64</v>
      </c>
      <c r="B50" s="37">
        <v>234</v>
      </c>
      <c r="C50" s="37">
        <f t="shared" si="1"/>
        <v>27</v>
      </c>
      <c r="D50" s="37">
        <v>1</v>
      </c>
      <c r="E50" s="37">
        <v>2</v>
      </c>
      <c r="F50" s="37">
        <v>0</v>
      </c>
      <c r="G50" s="37">
        <v>8</v>
      </c>
      <c r="H50" s="37">
        <v>10</v>
      </c>
      <c r="I50" s="37">
        <v>0</v>
      </c>
      <c r="J50" s="37">
        <v>0</v>
      </c>
      <c r="K50" s="37">
        <v>0</v>
      </c>
      <c r="L50" s="37">
        <v>0</v>
      </c>
      <c r="M50" s="37">
        <v>6</v>
      </c>
      <c r="N50" s="37">
        <v>0</v>
      </c>
    </row>
    <row r="51" spans="1:2" ht="17.25" customHeight="1">
      <c r="A51" s="14"/>
      <c r="B51" s="2"/>
    </row>
    <row r="52" spans="1:2" ht="17.25" customHeight="1">
      <c r="A52" s="3"/>
      <c r="B52" s="53"/>
    </row>
    <row r="53" spans="1:2" ht="17.25" customHeight="1">
      <c r="A53" s="4"/>
      <c r="B53" s="4"/>
    </row>
    <row r="54" spans="1:2" ht="17.25" customHeight="1">
      <c r="A54" s="4"/>
      <c r="B54" s="4"/>
    </row>
    <row r="55" spans="1:2" ht="17.25" customHeight="1">
      <c r="A55" s="4"/>
      <c r="B55" s="4"/>
    </row>
    <row r="56" spans="1:2" ht="17.25" customHeight="1">
      <c r="A56" s="4"/>
      <c r="B56" s="4"/>
    </row>
    <row r="57" spans="1:2" ht="17.25" customHeight="1">
      <c r="A57" s="4"/>
      <c r="B57" s="4"/>
    </row>
    <row r="58" spans="1:2" ht="17.25" customHeight="1">
      <c r="A58" s="4"/>
      <c r="B58" s="4"/>
    </row>
  </sheetData>
  <sheetProtection/>
  <printOptions horizontalCentered="1" verticalCentered="1"/>
  <pageMargins left="0.1968503937007874" right="0.1968503937007874" top="0" bottom="0" header="0" footer="0"/>
  <pageSetup fitToHeight="1" fitToWidth="1" horizontalDpi="400" verticalDpi="4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職業安定課</dc:creator>
  <cp:keywords/>
  <dc:description/>
  <cp:lastModifiedBy>rieko</cp:lastModifiedBy>
  <cp:lastPrinted>2009-12-10T08:13:42Z</cp:lastPrinted>
  <dcterms:created xsi:type="dcterms:W3CDTF">1998-09-21T01:19:50Z</dcterms:created>
  <dcterms:modified xsi:type="dcterms:W3CDTF">2009-12-21T07:20:36Z</dcterms:modified>
  <cp:category/>
  <cp:version/>
  <cp:contentType/>
  <cp:contentStatus/>
</cp:coreProperties>
</file>