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etApp-549b.kikan-ad.esb.mhlw.go.jp\NAS\HMNXYS\Desktop\"/>
    </mc:Choice>
  </mc:AlternateContent>
  <bookViews>
    <workbookView xWindow="0" yWindow="0" windowWidth="20490" windowHeight="7530" tabRatio="737"/>
  </bookViews>
  <sheets>
    <sheet name="説明書" sheetId="6" r:id="rId1"/>
    <sheet name="①労働者派遣契約書" sheetId="2" r:id="rId2"/>
    <sheet name="②派遣先への通知" sheetId="4" r:id="rId3"/>
    <sheet name="③就業条件明示書" sheetId="3" r:id="rId4"/>
    <sheet name="③就業条件明示書兼労働条件通知書" sheetId="5" r:id="rId5"/>
    <sheet name="④派遣元管理台帳" sheetId="1" r:id="rId6"/>
  </sheets>
  <definedNames>
    <definedName name="_xlnm.Print_Area" localSheetId="2">②派遣先への通知!$A$1:$AB$48</definedName>
    <definedName name="派遣先通知">②派遣先への通知!$AE$11:$AO$48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4" l="1"/>
  <c r="A3" i="4"/>
  <c r="W26" i="3" l="1"/>
  <c r="Q26" i="3"/>
  <c r="V44" i="5"/>
  <c r="P44" i="5"/>
  <c r="Q20" i="1"/>
  <c r="W20" i="1"/>
  <c r="A2" i="2" l="1"/>
  <c r="M20" i="1" l="1"/>
  <c r="R19" i="1"/>
  <c r="M19" i="1"/>
  <c r="V19" i="1"/>
  <c r="I20" i="1"/>
  <c r="I19" i="1"/>
  <c r="R43" i="5"/>
  <c r="M44" i="5"/>
  <c r="M43" i="5"/>
  <c r="I44" i="5"/>
  <c r="I43" i="5"/>
  <c r="M26" i="3"/>
  <c r="W25" i="3"/>
  <c r="V25" i="3"/>
  <c r="R25" i="3"/>
  <c r="M25" i="3"/>
  <c r="V26" i="3"/>
  <c r="U26" i="3"/>
  <c r="T26" i="3"/>
  <c r="S26" i="3"/>
  <c r="R26" i="3"/>
  <c r="AB26" i="3"/>
  <c r="AA26" i="3"/>
  <c r="Z26" i="3"/>
  <c r="Y26" i="3"/>
  <c r="X26" i="3"/>
  <c r="I26" i="3" l="1"/>
  <c r="I25" i="3"/>
  <c r="J26" i="1" l="1"/>
  <c r="G28" i="3" l="1"/>
  <c r="G30" i="3"/>
  <c r="S15" i="1"/>
  <c r="X27" i="1"/>
  <c r="X26" i="1"/>
  <c r="R27" i="1"/>
  <c r="S35" i="5"/>
  <c r="R72" i="5"/>
  <c r="X72" i="5"/>
  <c r="X71" i="5"/>
  <c r="R71" i="5"/>
  <c r="X32" i="3"/>
  <c r="X31" i="3"/>
  <c r="S17" i="3"/>
  <c r="R26" i="1" l="1"/>
  <c r="J27" i="1"/>
  <c r="J72" i="5"/>
  <c r="J71" i="5"/>
  <c r="R32" i="3"/>
  <c r="R31" i="3"/>
  <c r="J31" i="3"/>
  <c r="J32" i="3"/>
  <c r="AH37" i="4" l="1"/>
  <c r="AH33" i="4"/>
  <c r="AH29" i="4"/>
  <c r="AH25" i="4"/>
  <c r="Q15" i="1" l="1"/>
  <c r="H15" i="1"/>
  <c r="Q17" i="3"/>
  <c r="Q35" i="5"/>
  <c r="H35" i="5"/>
  <c r="H17" i="3"/>
  <c r="G16" i="3"/>
  <c r="T10" i="1" l="1"/>
  <c r="T25" i="5"/>
  <c r="S12" i="3"/>
  <c r="K44" i="5" l="1"/>
  <c r="Z79" i="5" l="1"/>
  <c r="Y79" i="5"/>
  <c r="V79" i="5"/>
  <c r="U79" i="5"/>
  <c r="S79" i="5"/>
  <c r="R79" i="5"/>
  <c r="P79" i="5"/>
  <c r="O79" i="5"/>
  <c r="M79" i="5"/>
  <c r="L79" i="5"/>
  <c r="H79" i="5"/>
  <c r="G79" i="5"/>
  <c r="Z39" i="3" l="1"/>
  <c r="Y39" i="3"/>
  <c r="V39" i="3"/>
  <c r="U39" i="3"/>
  <c r="S39" i="3"/>
  <c r="R39" i="3"/>
  <c r="P39" i="3"/>
  <c r="O39" i="3"/>
  <c r="M39" i="3"/>
  <c r="L39" i="3"/>
  <c r="H39" i="3"/>
  <c r="G39" i="3"/>
  <c r="K23" i="5" l="1"/>
  <c r="G24" i="5"/>
  <c r="K28" i="5" l="1"/>
  <c r="G23" i="3"/>
  <c r="Q6" i="4"/>
  <c r="G82" i="5" l="1"/>
  <c r="Q6" i="5" l="1"/>
  <c r="Q5" i="5"/>
  <c r="Q4" i="5"/>
  <c r="Q6" i="3"/>
  <c r="Q5" i="3"/>
  <c r="Q4" i="3"/>
  <c r="AF17" i="4"/>
  <c r="AF21" i="4"/>
  <c r="AF25" i="4"/>
  <c r="AG25" i="4"/>
  <c r="AI25" i="4"/>
  <c r="AJ25" i="4"/>
  <c r="AK25" i="4"/>
  <c r="AL25" i="4"/>
  <c r="AM25" i="4"/>
  <c r="AN25" i="4"/>
  <c r="AO25" i="4"/>
  <c r="AF29" i="4"/>
  <c r="AG29" i="4"/>
  <c r="AI29" i="4"/>
  <c r="AJ29" i="4"/>
  <c r="AK29" i="4"/>
  <c r="AL29" i="4"/>
  <c r="AM29" i="4"/>
  <c r="AN29" i="4"/>
  <c r="AO29" i="4"/>
  <c r="AF33" i="4"/>
  <c r="AN33" i="4" s="1"/>
  <c r="AG33" i="4"/>
  <c r="AI33" i="4"/>
  <c r="AJ33" i="4"/>
  <c r="AK33" i="4"/>
  <c r="AL33" i="4"/>
  <c r="AM33" i="4"/>
  <c r="AF37" i="4"/>
  <c r="AG37" i="4" s="1"/>
  <c r="AI37" i="4"/>
  <c r="AJ37" i="4"/>
  <c r="AK37" i="4"/>
  <c r="AL37" i="4"/>
  <c r="AM37" i="4"/>
  <c r="AN37" i="4"/>
  <c r="AO37" i="4"/>
  <c r="AF41" i="4"/>
  <c r="AH41" i="4" s="1"/>
  <c r="AK41" i="4"/>
  <c r="AL41" i="4"/>
  <c r="AM41" i="4"/>
  <c r="AF45" i="4"/>
  <c r="AG41" i="4" l="1"/>
  <c r="AJ41" i="4"/>
  <c r="AI41" i="4"/>
  <c r="AO41" i="4"/>
  <c r="AN41" i="4"/>
  <c r="AN45" i="4"/>
  <c r="AH45" i="4"/>
  <c r="AG17" i="4"/>
  <c r="AH17" i="4"/>
  <c r="AG21" i="4"/>
  <c r="AH21" i="4"/>
  <c r="AJ21" i="4"/>
  <c r="AM21" i="4" s="1"/>
  <c r="AK21" i="4"/>
  <c r="AN21" i="4" s="1"/>
  <c r="AL21" i="4"/>
  <c r="AO21" i="4" s="1"/>
  <c r="AI21" i="4"/>
  <c r="G33" i="5" s="1"/>
  <c r="G34" i="5" s="1"/>
  <c r="AK17" i="4"/>
  <c r="AL17" i="4"/>
  <c r="AO17" i="4" s="1"/>
  <c r="A2" i="5"/>
  <c r="AJ17" i="4"/>
  <c r="AK45" i="4"/>
  <c r="AO45" i="4"/>
  <c r="AG45" i="4"/>
  <c r="AI17" i="4"/>
  <c r="AI45" i="4"/>
  <c r="AM45" i="4"/>
  <c r="AL45" i="4"/>
  <c r="AJ45" i="4"/>
  <c r="AO33" i="4"/>
  <c r="G8" i="5" l="1"/>
  <c r="M8" i="5" s="1"/>
  <c r="AM17" i="4"/>
  <c r="AN17" i="4"/>
  <c r="AF13" i="4"/>
  <c r="AH13" i="4" l="1"/>
  <c r="G4" i="1" s="1"/>
  <c r="J4" i="1" s="1"/>
  <c r="G2" i="1"/>
  <c r="A2" i="3"/>
  <c r="AJ13" i="4"/>
  <c r="AK13" i="4"/>
  <c r="AN13" i="4" s="1"/>
  <c r="AG13" i="4"/>
  <c r="U2" i="1" s="1"/>
  <c r="Y2" i="1" s="1"/>
  <c r="AI13" i="4"/>
  <c r="AL13" i="4"/>
  <c r="V25" i="1"/>
  <c r="O25" i="1"/>
  <c r="G25" i="1"/>
  <c r="V23" i="1"/>
  <c r="O23" i="1"/>
  <c r="G23" i="1"/>
  <c r="G20" i="1"/>
  <c r="G19" i="1"/>
  <c r="J18" i="1"/>
  <c r="J17" i="1"/>
  <c r="U16" i="1"/>
  <c r="G16" i="1"/>
  <c r="G14" i="1"/>
  <c r="G13" i="1"/>
  <c r="V12" i="1"/>
  <c r="P12" i="1"/>
  <c r="G12" i="1"/>
  <c r="G10" i="1"/>
  <c r="G9" i="1"/>
  <c r="G8" i="1"/>
  <c r="J7" i="1"/>
  <c r="J6" i="1"/>
  <c r="G80" i="5"/>
  <c r="G78" i="5"/>
  <c r="G77" i="5"/>
  <c r="V76" i="5"/>
  <c r="O76" i="5"/>
  <c r="G76" i="5"/>
  <c r="V74" i="5"/>
  <c r="O74" i="5"/>
  <c r="G74" i="5"/>
  <c r="V70" i="5"/>
  <c r="O70" i="5"/>
  <c r="G70" i="5"/>
  <c r="V68" i="5"/>
  <c r="O68" i="5"/>
  <c r="G68" i="5"/>
  <c r="J44" i="5"/>
  <c r="G44" i="5"/>
  <c r="V43" i="5"/>
  <c r="J43" i="5"/>
  <c r="G43" i="5"/>
  <c r="G42" i="5"/>
  <c r="G41" i="5"/>
  <c r="G40" i="5"/>
  <c r="G39" i="5"/>
  <c r="G32" i="5"/>
  <c r="V27" i="5"/>
  <c r="P27" i="5"/>
  <c r="G27" i="5"/>
  <c r="G25" i="5"/>
  <c r="G22" i="5"/>
  <c r="G21" i="5"/>
  <c r="G40" i="3"/>
  <c r="G38" i="3"/>
  <c r="G37" i="3"/>
  <c r="V36" i="3"/>
  <c r="O36" i="3"/>
  <c r="G36" i="3"/>
  <c r="V34" i="3"/>
  <c r="O34" i="3"/>
  <c r="G34" i="3"/>
  <c r="V30" i="3"/>
  <c r="O30" i="3"/>
  <c r="V28" i="3"/>
  <c r="O28" i="3"/>
  <c r="J26" i="3"/>
  <c r="J25" i="3"/>
  <c r="G26" i="3"/>
  <c r="G25" i="3"/>
  <c r="G24" i="3"/>
  <c r="G22" i="3"/>
  <c r="G21" i="3"/>
  <c r="G15" i="3"/>
  <c r="V14" i="3"/>
  <c r="P14" i="3"/>
  <c r="G14" i="3"/>
  <c r="J45" i="3" l="1"/>
  <c r="M45" i="3" s="1"/>
  <c r="J30" i="1"/>
  <c r="M30" i="1" s="1"/>
  <c r="J85" i="5"/>
  <c r="M85" i="5" s="1"/>
  <c r="J44" i="3"/>
  <c r="M44" i="3" s="1"/>
  <c r="Q44" i="3" s="1"/>
  <c r="J29" i="1"/>
  <c r="M29" i="1" s="1"/>
  <c r="Q29" i="1" s="1"/>
  <c r="J84" i="5"/>
  <c r="M84" i="5" s="1"/>
  <c r="Q84" i="5" s="1"/>
  <c r="J43" i="3"/>
  <c r="M43" i="3" s="1"/>
  <c r="J28" i="1"/>
  <c r="M28" i="1" s="1"/>
  <c r="J83" i="5"/>
  <c r="M83" i="5" s="1"/>
  <c r="Q83" i="5" s="1"/>
  <c r="H3" i="1"/>
  <c r="Q3" i="1" s="1"/>
  <c r="G46" i="3"/>
  <c r="G47" i="3" s="1"/>
  <c r="AO13" i="4"/>
  <c r="AM13" i="4"/>
  <c r="G8" i="3"/>
  <c r="G12" i="3"/>
  <c r="G10" i="3"/>
  <c r="G11" i="3"/>
  <c r="G9" i="3"/>
  <c r="Q85" i="5" l="1"/>
  <c r="Q30" i="1"/>
  <c r="Q45" i="3"/>
  <c r="Q43" i="3"/>
  <c r="Q28" i="1"/>
</calcChain>
</file>

<file path=xl/comments1.xml><?xml version="1.0" encoding="utf-8"?>
<comments xmlns="http://schemas.openxmlformats.org/spreadsheetml/2006/main">
  <authors>
    <author>三苫良祐</author>
    <author>氷室美和</author>
  </authors>
  <commentList>
    <comment ref="G13" authorId="0" shapeId="0">
      <text>
        <r>
          <rPr>
            <b/>
            <sz val="9"/>
            <color indexed="81"/>
            <rFont val="MS P ゴシック"/>
            <family val="3"/>
            <charset val="128"/>
          </rPr>
          <t>（責任の程度がある場合の例）
副リーダー（部下２名、リーダー不在の場合に緊急応対あり）</t>
        </r>
      </text>
    </comment>
    <comment ref="P21" authorId="1" shapeId="0">
      <text>
        <r>
          <rPr>
            <sz val="10"/>
            <color indexed="81"/>
            <rFont val="HGPｺﾞｼｯｸM"/>
            <family val="3"/>
            <charset val="128"/>
          </rPr>
          <t>【３６協定における特別条項】
該当する場合は選択し、具体的に記載してください。
(例)年６回を限度として月６０時間、年７２０時間まで</t>
        </r>
      </text>
    </comment>
    <comment ref="G42" authorId="1" shapeId="0">
      <text>
        <r>
          <rPr>
            <b/>
            <sz val="8"/>
            <color indexed="81"/>
            <rFont val="MS P ゴシック"/>
            <family val="3"/>
            <charset val="128"/>
          </rPr>
          <t>実態に即して定めてください。
派遣元に職業紹介事業の許可・届出がない場合、手数料は徴収できません。</t>
        </r>
      </text>
    </comment>
    <comment ref="A45" authorId="1" shapeId="0">
      <text>
        <r>
          <rPr>
            <b/>
            <sz val="9"/>
            <color indexed="81"/>
            <rFont val="MS P ゴシック"/>
            <family val="3"/>
            <charset val="128"/>
          </rPr>
          <t>紹介予定派遣に関する事項、派遣料金の項目が隠れています。
使用する際は再表示してください。</t>
        </r>
      </text>
    </comment>
  </commentList>
</comments>
</file>

<file path=xl/comments2.xml><?xml version="1.0" encoding="utf-8"?>
<comments xmlns="http://schemas.openxmlformats.org/spreadsheetml/2006/main">
  <authors>
    <author>三苫良祐</author>
    <author>氷室美和</author>
  </authors>
  <commentList>
    <comment ref="A9" authorId="0" shapeId="0">
      <text>
        <r>
          <rPr>
            <b/>
            <sz val="9"/>
            <color indexed="81"/>
            <rFont val="MS P ゴシック"/>
            <family val="3"/>
            <charset val="128"/>
          </rPr>
          <t>変更通知の場合は、タイトルと９行目をリストから選択し、対応してください。</t>
        </r>
      </text>
    </comment>
    <comment ref="W11" authorId="1" shapeId="0">
      <text>
        <r>
          <rPr>
            <b/>
            <sz val="9"/>
            <color indexed="81"/>
            <rFont val="MS P ゴシック"/>
            <family val="3"/>
            <charset val="128"/>
          </rPr>
          <t>具体的な理由としてください。
・○月○日手続き予定
・昼間学生のため
・週20時間未満のため
など</t>
        </r>
      </text>
    </comment>
  </commentList>
</comments>
</file>

<file path=xl/comments3.xml><?xml version="1.0" encoding="utf-8"?>
<comments xmlns="http://schemas.openxmlformats.org/spreadsheetml/2006/main">
  <authors>
    <author>三苫良祐</author>
    <author>氷室美和</author>
  </authors>
  <commentList>
    <comment ref="A1" authorId="0" shapeId="0">
      <text>
        <r>
          <rPr>
            <b/>
            <sz val="8"/>
            <color indexed="81"/>
            <rFont val="HGPｺﾞｼｯｸM"/>
            <family val="3"/>
            <charset val="128"/>
          </rPr>
          <t>②派遣先への通知の対象番号をココへ入力</t>
        </r>
      </text>
    </comment>
    <comment ref="W1" authorId="1" shapeId="0">
      <text>
        <r>
          <rPr>
            <b/>
            <sz val="9"/>
            <color indexed="81"/>
            <rFont val="MS P ゴシック"/>
            <family val="3"/>
            <charset val="128"/>
          </rPr>
          <t>交付日</t>
        </r>
      </text>
    </comment>
    <comment ref="C4" authorId="0" shapeId="0">
      <text>
        <r>
          <rPr>
            <b/>
            <sz val="8"/>
            <color indexed="81"/>
            <rFont val="MS P ゴシック"/>
            <family val="3"/>
            <charset val="128"/>
          </rPr>
          <t>正社員等を途中から派遣就業させる場合は本人の同意が必要
リストから選択</t>
        </r>
      </text>
    </comment>
    <comment ref="V18" authorId="1" shapeId="0">
      <text>
        <r>
          <rPr>
            <b/>
            <sz val="9"/>
            <color indexed="81"/>
            <rFont val="MS P ゴシック"/>
            <family val="3"/>
            <charset val="128"/>
          </rPr>
          <t>期間制限に該当しない場合はその旨
（無期又は６０歳以上の場合はリストから選択）</t>
        </r>
      </text>
    </comment>
    <comment ref="V33" authorId="1" shapeId="0">
      <text>
        <r>
          <rPr>
            <sz val="9"/>
            <color indexed="81"/>
            <rFont val="MS P ゴシック"/>
            <family val="3"/>
            <charset val="128"/>
          </rPr>
          <t>製造業務専門責任者に関する事項が隠れています。
該当業務の場合は再表示してください。</t>
        </r>
      </text>
    </comment>
    <comment ref="P48" authorId="1" shapeId="0">
      <text>
        <r>
          <rPr>
            <b/>
            <sz val="9"/>
            <color indexed="81"/>
            <rFont val="MS P ゴシック"/>
            <family val="3"/>
            <charset val="128"/>
          </rPr>
          <t>事業所平均額の場合はリストから選択してください。</t>
        </r>
      </text>
    </comment>
    <comment ref="A50" authorId="1" shapeId="0">
      <text>
        <r>
          <rPr>
            <b/>
            <sz val="9"/>
            <color indexed="81"/>
            <rFont val="MS P ゴシック"/>
            <family val="3"/>
            <charset val="128"/>
          </rPr>
          <t>紹介予定派遣に関する事項が隠れています。
使用する際は再表示してください。</t>
        </r>
      </text>
    </comment>
  </commentList>
</comments>
</file>

<file path=xl/comments4.xml><?xml version="1.0" encoding="utf-8"?>
<comments xmlns="http://schemas.openxmlformats.org/spreadsheetml/2006/main">
  <authors>
    <author>三苫良祐</author>
    <author>氷室美和</author>
  </authors>
  <commentList>
    <comment ref="A1" authorId="0" shapeId="0">
      <text>
        <r>
          <rPr>
            <b/>
            <sz val="8"/>
            <color indexed="81"/>
            <rFont val="HGPｺﾞｼｯｸM"/>
            <family val="3"/>
            <charset val="128"/>
          </rPr>
          <t>②派遣先への通知の対象番号をココへ入力</t>
        </r>
      </text>
    </comment>
    <comment ref="C4" authorId="0" shapeId="0">
      <text>
        <r>
          <rPr>
            <b/>
            <sz val="8"/>
            <color indexed="81"/>
            <rFont val="MS P ゴシック"/>
            <family val="3"/>
            <charset val="128"/>
          </rPr>
          <t>正社員等を途中から派遣就業させる場合は本人の同意が必要
リストから選択</t>
        </r>
      </text>
    </comment>
    <comment ref="D9" authorId="1" shapeId="0">
      <text>
        <r>
          <rPr>
            <b/>
            <sz val="9"/>
            <color indexed="81"/>
            <rFont val="MS P ゴシック"/>
            <family val="3"/>
            <charset val="128"/>
          </rPr>
          <t>期間の定めがある場合は要入力</t>
        </r>
      </text>
    </comment>
    <comment ref="V36" authorId="1" shapeId="0">
      <text>
        <r>
          <rPr>
            <b/>
            <sz val="9"/>
            <color indexed="81"/>
            <rFont val="MS P ゴシック"/>
            <family val="3"/>
            <charset val="128"/>
          </rPr>
          <t>期間制限に該当しない場合はその旨
（無期又は６０歳以上の場合はリストから選択）</t>
        </r>
      </text>
    </comment>
    <comment ref="V73" authorId="1" shapeId="0">
      <text>
        <r>
          <rPr>
            <sz val="9"/>
            <color indexed="81"/>
            <rFont val="MS P ゴシック"/>
            <family val="3"/>
            <charset val="128"/>
          </rPr>
          <t>製造業務専門責任者に関する事項が隠れています。
該当業務の場合は再表示してください。</t>
        </r>
      </text>
    </comment>
    <comment ref="P86" authorId="1" shapeId="0">
      <text>
        <r>
          <rPr>
            <b/>
            <sz val="9"/>
            <color indexed="81"/>
            <rFont val="MS P ゴシック"/>
            <family val="3"/>
            <charset val="128"/>
          </rPr>
          <t>事業所平均額の場合はリストから選択してください。</t>
        </r>
      </text>
    </comment>
    <comment ref="A88" authorId="1" shapeId="0">
      <text>
        <r>
          <rPr>
            <b/>
            <sz val="9"/>
            <color indexed="81"/>
            <rFont val="MS P ゴシック"/>
            <family val="3"/>
            <charset val="128"/>
          </rPr>
          <t>紹介予定派遣に関する事項が隠れています。
使用する際は再表示してください。</t>
        </r>
      </text>
    </comment>
  </commentList>
</comments>
</file>

<file path=xl/comments5.xml><?xml version="1.0" encoding="utf-8"?>
<comments xmlns="http://schemas.openxmlformats.org/spreadsheetml/2006/main">
  <authors>
    <author>氷室美和</author>
    <author>中野奈緒美</author>
  </authors>
  <commentList>
    <comment ref="A1" authorId="0" shapeId="0">
      <text>
        <r>
          <rPr>
            <b/>
            <sz val="8"/>
            <color indexed="81"/>
            <rFont val="MS P ゴシック"/>
            <family val="3"/>
            <charset val="128"/>
          </rPr>
          <t>②派遣先への通知の対象番号をココへ入力</t>
        </r>
      </text>
    </comment>
    <comment ref="G5" authorId="0" shapeId="0">
      <text>
        <r>
          <rPr>
            <sz val="9"/>
            <color indexed="81"/>
            <rFont val="MS P ゴシック"/>
            <family val="3"/>
            <charset val="128"/>
          </rPr>
          <t>派遣先が
法人の場合は法人名
個人の場合は氏名</t>
        </r>
      </text>
    </comment>
    <comment ref="G21" authorId="1" shapeId="0">
      <text>
        <r>
          <rPr>
            <sz val="9"/>
            <color indexed="81"/>
            <rFont val="MS P ゴシック"/>
            <family val="3"/>
            <charset val="128"/>
          </rPr>
          <t>『別紙「○○」のとおり』などとし、○○（勤務状況報告書等）を派遣元管理台帳と一緒に保管するのが望ましい。</t>
        </r>
      </text>
    </comment>
    <comment ref="AB28" authorId="0" shapeId="0">
      <text>
        <r>
          <rPr>
            <sz val="9"/>
            <color indexed="81"/>
            <rFont val="MS P ゴシック"/>
            <family val="3"/>
            <charset val="128"/>
          </rPr>
          <t>製造業務専門責任者に関する事項が隠れています。
該当業務の場合は再表示してください。</t>
        </r>
      </text>
    </comment>
    <comment ref="J37" authorId="0" shapeId="0">
      <text>
        <r>
          <rPr>
            <sz val="9"/>
            <color indexed="81"/>
            <rFont val="MS P ゴシック"/>
            <family val="3"/>
            <charset val="128"/>
          </rPr>
          <t>（例）下記②現在の派遣先へ継続就業を希望</t>
        </r>
      </text>
    </comment>
    <comment ref="A43" authorId="0" shapeId="0">
      <text>
        <r>
          <rPr>
            <b/>
            <sz val="8"/>
            <color indexed="81"/>
            <rFont val="MS P ゴシック"/>
            <family val="3"/>
            <charset val="128"/>
          </rPr>
          <t>紹介予定派遣でない場合はその旨の記載、又は備考を選択</t>
        </r>
      </text>
    </comment>
  </commentList>
</comments>
</file>

<file path=xl/sharedStrings.xml><?xml version="1.0" encoding="utf-8"?>
<sst xmlns="http://schemas.openxmlformats.org/spreadsheetml/2006/main" count="876" uniqueCount="333">
  <si>
    <t>□</t>
  </si>
  <si>
    <t>派遣労働者氏名</t>
    <rPh sb="0" eb="2">
      <t>ハケン</t>
    </rPh>
    <rPh sb="2" eb="5">
      <t>ロウドウシャ</t>
    </rPh>
    <rPh sb="5" eb="7">
      <t>シメイ</t>
    </rPh>
    <phoneticPr fontId="2"/>
  </si>
  <si>
    <t>協定対象派遣労働者であるか否かの別</t>
    <phoneticPr fontId="2"/>
  </si>
  <si>
    <t>有期・無期の別</t>
    <phoneticPr fontId="2"/>
  </si>
  <si>
    <t>☑</t>
  </si>
  <si>
    <t>無期</t>
    <rPh sb="0" eb="2">
      <t>ムキ</t>
    </rPh>
    <phoneticPr fontId="2"/>
  </si>
  <si>
    <t>有期</t>
    <rPh sb="0" eb="2">
      <t>ユウキ</t>
    </rPh>
    <phoneticPr fontId="2"/>
  </si>
  <si>
    <t>派遣先名称</t>
    <phoneticPr fontId="2"/>
  </si>
  <si>
    <t>派遣先事業所の
名称及び所在地</t>
    <rPh sb="0" eb="3">
      <t>ハケンサキ</t>
    </rPh>
    <rPh sb="3" eb="6">
      <t>ジギョウショ</t>
    </rPh>
    <rPh sb="8" eb="10">
      <t>メイショウ</t>
    </rPh>
    <rPh sb="10" eb="11">
      <t>オヨ</t>
    </rPh>
    <rPh sb="12" eb="15">
      <t>ショザイチ</t>
    </rPh>
    <phoneticPr fontId="2"/>
  </si>
  <si>
    <t>（所在地）</t>
    <rPh sb="1" eb="4">
      <t>ショザイチ</t>
    </rPh>
    <phoneticPr fontId="2"/>
  </si>
  <si>
    <t>就業場所</t>
    <rPh sb="0" eb="2">
      <t>シュウギョウ</t>
    </rPh>
    <rPh sb="2" eb="4">
      <t>バショ</t>
    </rPh>
    <phoneticPr fontId="2"/>
  </si>
  <si>
    <t>責任の程度</t>
    <rPh sb="0" eb="2">
      <t>セキニン</t>
    </rPh>
    <rPh sb="3" eb="5">
      <t>テイド</t>
    </rPh>
    <phoneticPr fontId="2"/>
  </si>
  <si>
    <t>労働者派遣の期間</t>
    <rPh sb="0" eb="3">
      <t>ロウドウシャ</t>
    </rPh>
    <rPh sb="3" eb="5">
      <t>ハケン</t>
    </rPh>
    <rPh sb="6" eb="8">
      <t>キカン</t>
    </rPh>
    <phoneticPr fontId="2"/>
  </si>
  <si>
    <t>派遣就業をする日</t>
    <rPh sb="0" eb="2">
      <t>ハケン</t>
    </rPh>
    <rPh sb="2" eb="4">
      <t>シュウギョウ</t>
    </rPh>
    <rPh sb="7" eb="8">
      <t>ヒ</t>
    </rPh>
    <phoneticPr fontId="2"/>
  </si>
  <si>
    <t>業務の種類（内容）</t>
    <rPh sb="0" eb="2">
      <t>ギョウム</t>
    </rPh>
    <rPh sb="3" eb="5">
      <t>シュルイ</t>
    </rPh>
    <rPh sb="6" eb="8">
      <t>ナイヨウ</t>
    </rPh>
    <phoneticPr fontId="2"/>
  </si>
  <si>
    <t>始業・終業時刻
休憩時間</t>
    <rPh sb="0" eb="2">
      <t>シギョウ</t>
    </rPh>
    <rPh sb="3" eb="5">
      <t>シュウギョウ</t>
    </rPh>
    <rPh sb="5" eb="7">
      <t>ジコク</t>
    </rPh>
    <rPh sb="8" eb="10">
      <t>キュウケイ</t>
    </rPh>
    <rPh sb="10" eb="12">
      <t>ジカン</t>
    </rPh>
    <phoneticPr fontId="2"/>
  </si>
  <si>
    <t>時間外労働</t>
    <rPh sb="0" eb="3">
      <t>ジカンガイ</t>
    </rPh>
    <rPh sb="3" eb="5">
      <t>ロウドウ</t>
    </rPh>
    <phoneticPr fontId="2"/>
  </si>
  <si>
    <t>休日労働</t>
    <rPh sb="0" eb="2">
      <t>キュウジツ</t>
    </rPh>
    <rPh sb="2" eb="4">
      <t>ロウドウ</t>
    </rPh>
    <phoneticPr fontId="2"/>
  </si>
  <si>
    <t>派遣元責任者</t>
    <rPh sb="0" eb="3">
      <t>ハケンモト</t>
    </rPh>
    <rPh sb="3" eb="6">
      <t>セキニンシャ</t>
    </rPh>
    <phoneticPr fontId="2"/>
  </si>
  <si>
    <t>（氏名）</t>
    <rPh sb="1" eb="3">
      <t>シメイ</t>
    </rPh>
    <phoneticPr fontId="2"/>
  </si>
  <si>
    <t>（連絡先）</t>
    <rPh sb="1" eb="3">
      <t>レンラク</t>
    </rPh>
    <rPh sb="3" eb="4">
      <t>サキ</t>
    </rPh>
    <phoneticPr fontId="2"/>
  </si>
  <si>
    <t>（部署・役職名）</t>
    <rPh sb="1" eb="3">
      <t>ブショ</t>
    </rPh>
    <rPh sb="4" eb="7">
      <t>ヤクショクメイ</t>
    </rPh>
    <phoneticPr fontId="2"/>
  </si>
  <si>
    <t>派遣先責任者</t>
    <rPh sb="0" eb="2">
      <t>ハケン</t>
    </rPh>
    <rPh sb="2" eb="3">
      <t>サキ</t>
    </rPh>
    <rPh sb="3" eb="6">
      <t>セキニンシャ</t>
    </rPh>
    <phoneticPr fontId="2"/>
  </si>
  <si>
    <t>～</t>
    <phoneticPr fontId="2"/>
  </si>
  <si>
    <t>就業状況</t>
    <rPh sb="0" eb="2">
      <t>シュウギョウ</t>
    </rPh>
    <rPh sb="2" eb="4">
      <t>ジョウキョウ</t>
    </rPh>
    <phoneticPr fontId="2"/>
  </si>
  <si>
    <t>雇用保険</t>
    <rPh sb="0" eb="2">
      <t>コヨウ</t>
    </rPh>
    <rPh sb="2" eb="4">
      <t>ホケン</t>
    </rPh>
    <phoneticPr fontId="2"/>
  </si>
  <si>
    <t>健康保険</t>
    <rPh sb="0" eb="2">
      <t>ケンコウ</t>
    </rPh>
    <rPh sb="2" eb="4">
      <t>ホケン</t>
    </rPh>
    <phoneticPr fontId="2"/>
  </si>
  <si>
    <t>厚生年金</t>
    <rPh sb="0" eb="2">
      <t>コウセイ</t>
    </rPh>
    <rPh sb="2" eb="4">
      <t>ネンキン</t>
    </rPh>
    <phoneticPr fontId="2"/>
  </si>
  <si>
    <t>有</t>
    <rPh sb="0" eb="1">
      <t>ア</t>
    </rPh>
    <phoneticPr fontId="2"/>
  </si>
  <si>
    <t>無</t>
    <rPh sb="0" eb="1">
      <t>ナ</t>
    </rPh>
    <phoneticPr fontId="2"/>
  </si>
  <si>
    <t>（理由：</t>
    <rPh sb="1" eb="3">
      <t>リユウ</t>
    </rPh>
    <phoneticPr fontId="2"/>
  </si>
  <si>
    <t>）</t>
    <phoneticPr fontId="2"/>
  </si>
  <si>
    <t>派遣元
苦情処理申出先</t>
    <rPh sb="0" eb="3">
      <t>ハケンモト</t>
    </rPh>
    <rPh sb="4" eb="6">
      <t>クジョウ</t>
    </rPh>
    <rPh sb="6" eb="8">
      <t>ショリ</t>
    </rPh>
    <rPh sb="8" eb="10">
      <t>モウシデ</t>
    </rPh>
    <rPh sb="10" eb="11">
      <t>サキ</t>
    </rPh>
    <phoneticPr fontId="2"/>
  </si>
  <si>
    <t>派遣先
苦情処理申出先</t>
    <rPh sb="0" eb="2">
      <t>ハケン</t>
    </rPh>
    <rPh sb="2" eb="3">
      <t>サキ</t>
    </rPh>
    <rPh sb="4" eb="6">
      <t>クジョウ</t>
    </rPh>
    <rPh sb="6" eb="8">
      <t>ショリ</t>
    </rPh>
    <rPh sb="8" eb="10">
      <t>モウシデ</t>
    </rPh>
    <rPh sb="10" eb="11">
      <t>サキ</t>
    </rPh>
    <phoneticPr fontId="2"/>
  </si>
  <si>
    <t>苦情に関する事項</t>
    <rPh sb="0" eb="2">
      <t>クジョウ</t>
    </rPh>
    <rPh sb="3" eb="4">
      <t>カン</t>
    </rPh>
    <rPh sb="6" eb="8">
      <t>ジコウ</t>
    </rPh>
    <phoneticPr fontId="2"/>
  </si>
  <si>
    <t>＊月＊日</t>
    <rPh sb="1" eb="2">
      <t>ガツ</t>
    </rPh>
    <rPh sb="3" eb="4">
      <t>ヒ</t>
    </rPh>
    <phoneticPr fontId="2"/>
  </si>
  <si>
    <t>非該当</t>
    <rPh sb="0" eb="3">
      <t>ヒガイトウ</t>
    </rPh>
    <phoneticPr fontId="2"/>
  </si>
  <si>
    <t>該当</t>
    <rPh sb="0" eb="2">
      <t>ガイトウ</t>
    </rPh>
    <phoneticPr fontId="2"/>
  </si>
  <si>
    <t>６０歳以上</t>
    <rPh sb="2" eb="3">
      <t>サイ</t>
    </rPh>
    <rPh sb="3" eb="5">
      <t>イジョウ</t>
    </rPh>
    <phoneticPr fontId="2"/>
  </si>
  <si>
    <t>該当（労使協定方式）</t>
    <rPh sb="0" eb="2">
      <t>ガイトウ</t>
    </rPh>
    <rPh sb="3" eb="5">
      <t>ロウシ</t>
    </rPh>
    <rPh sb="5" eb="7">
      <t>キョウテイ</t>
    </rPh>
    <rPh sb="7" eb="9">
      <t>ホウシキ</t>
    </rPh>
    <phoneticPr fontId="2"/>
  </si>
  <si>
    <t>非該当（派遣先均等・均衡方式）</t>
    <rPh sb="0" eb="3">
      <t>ヒガイトウ</t>
    </rPh>
    <rPh sb="4" eb="7">
      <t>ハケンサキ</t>
    </rPh>
    <rPh sb="7" eb="9">
      <t>キントウ</t>
    </rPh>
    <rPh sb="10" eb="12">
      <t>キンコウ</t>
    </rPh>
    <rPh sb="12" eb="14">
      <t>ホウシキ</t>
    </rPh>
    <phoneticPr fontId="2"/>
  </si>
  <si>
    <t>（就業時間）</t>
    <rPh sb="1" eb="3">
      <t>シュウギョウ</t>
    </rPh>
    <rPh sb="3" eb="5">
      <t>ジカン</t>
    </rPh>
    <phoneticPr fontId="2"/>
  </si>
  <si>
    <t>（休憩時間）</t>
    <rPh sb="1" eb="3">
      <t>キュウケイ</t>
    </rPh>
    <rPh sb="3" eb="5">
      <t>ジカン</t>
    </rPh>
    <phoneticPr fontId="2"/>
  </si>
  <si>
    <t>教育訓練を行った
日時及び内容</t>
    <rPh sb="0" eb="2">
      <t>キョウイク</t>
    </rPh>
    <rPh sb="2" eb="4">
      <t>クンレン</t>
    </rPh>
    <rPh sb="5" eb="6">
      <t>オコナ</t>
    </rPh>
    <rPh sb="9" eb="11">
      <t>ニチジ</t>
    </rPh>
    <rPh sb="11" eb="12">
      <t>オヨ</t>
    </rPh>
    <rPh sb="13" eb="15">
      <t>ナイヨウ</t>
    </rPh>
    <phoneticPr fontId="2"/>
  </si>
  <si>
    <t>＊時～＊時</t>
    <rPh sb="1" eb="2">
      <t>ジ</t>
    </rPh>
    <rPh sb="4" eb="5">
      <t>ジ</t>
    </rPh>
    <phoneticPr fontId="2"/>
  </si>
  <si>
    <t>キャリアコンサルティングの日及び内容</t>
    <rPh sb="13" eb="14">
      <t>ヒ</t>
    </rPh>
    <rPh sb="14" eb="15">
      <t>オヨ</t>
    </rPh>
    <rPh sb="16" eb="18">
      <t>ナイヨウ</t>
    </rPh>
    <phoneticPr fontId="2"/>
  </si>
  <si>
    <t>紹介予定派遣に関する事項</t>
    <rPh sb="0" eb="2">
      <t>ショウカイ</t>
    </rPh>
    <rPh sb="2" eb="4">
      <t>ヨテイ</t>
    </rPh>
    <rPh sb="4" eb="6">
      <t>ハケン</t>
    </rPh>
    <rPh sb="7" eb="8">
      <t>カン</t>
    </rPh>
    <rPh sb="10" eb="12">
      <t>ジコウ</t>
    </rPh>
    <phoneticPr fontId="2"/>
  </si>
  <si>
    <t>①派遣先への直接雇用の依頼</t>
    <rPh sb="1" eb="4">
      <t>ハケンサキ</t>
    </rPh>
    <rPh sb="6" eb="8">
      <t>チョクセツ</t>
    </rPh>
    <rPh sb="8" eb="10">
      <t>コヨウ</t>
    </rPh>
    <rPh sb="11" eb="13">
      <t>イライ</t>
    </rPh>
    <phoneticPr fontId="2"/>
  </si>
  <si>
    <t>②就業機会の提供</t>
    <rPh sb="1" eb="3">
      <t>シュウギョウ</t>
    </rPh>
    <rPh sb="3" eb="5">
      <t>キカイ</t>
    </rPh>
    <rPh sb="6" eb="8">
      <t>テイキョウ</t>
    </rPh>
    <phoneticPr fontId="2"/>
  </si>
  <si>
    <t>③期間の定めのない労働者への転換</t>
    <rPh sb="1" eb="3">
      <t>キカン</t>
    </rPh>
    <rPh sb="4" eb="5">
      <t>サダ</t>
    </rPh>
    <rPh sb="9" eb="12">
      <t>ロウドウシャ</t>
    </rPh>
    <rPh sb="14" eb="16">
      <t>テンカン</t>
    </rPh>
    <phoneticPr fontId="2"/>
  </si>
  <si>
    <t>④その他（教育訓練・紹介予定派遣など）</t>
    <rPh sb="3" eb="4">
      <t>タ</t>
    </rPh>
    <rPh sb="5" eb="7">
      <t>キョウイク</t>
    </rPh>
    <rPh sb="7" eb="9">
      <t>クンレン</t>
    </rPh>
    <rPh sb="10" eb="16">
      <t>ショウカイヨテイハケン</t>
    </rPh>
    <phoneticPr fontId="2"/>
  </si>
  <si>
    <t>＊年＊月＊日文書により依頼</t>
    <rPh sb="1" eb="2">
      <t>ネン</t>
    </rPh>
    <rPh sb="3" eb="4">
      <t>ツキ</t>
    </rPh>
    <rPh sb="5" eb="6">
      <t>ヒ</t>
    </rPh>
    <rPh sb="6" eb="8">
      <t>ブンショ</t>
    </rPh>
    <rPh sb="11" eb="13">
      <t>イライ</t>
    </rPh>
    <phoneticPr fontId="2"/>
  </si>
  <si>
    <t>＊年＊月＊日受入可（雇用形態：正社員）</t>
    <rPh sb="1" eb="2">
      <t>ネン</t>
    </rPh>
    <rPh sb="3" eb="4">
      <t>ツキ</t>
    </rPh>
    <rPh sb="5" eb="6">
      <t>ヒ</t>
    </rPh>
    <rPh sb="6" eb="8">
      <t>ウケイレ</t>
    </rPh>
    <rPh sb="8" eb="9">
      <t>カ</t>
    </rPh>
    <rPh sb="10" eb="12">
      <t>コヨウ</t>
    </rPh>
    <rPh sb="12" eb="14">
      <t>ケイタイ</t>
    </rPh>
    <rPh sb="15" eb="18">
      <t>セイシャイン</t>
    </rPh>
    <phoneticPr fontId="2"/>
  </si>
  <si>
    <t>派 遣 元 管 理 台 帳</t>
    <phoneticPr fontId="2"/>
  </si>
  <si>
    <t>労働者派遣個別契約書</t>
    <rPh sb="0" eb="3">
      <t>ロウドウシャ</t>
    </rPh>
    <rPh sb="3" eb="5">
      <t>ハケン</t>
    </rPh>
    <rPh sb="5" eb="7">
      <t>コベツ</t>
    </rPh>
    <rPh sb="7" eb="10">
      <t>ケイヤクショ</t>
    </rPh>
    <phoneticPr fontId="2"/>
  </si>
  <si>
    <t>指揮命令者</t>
    <rPh sb="0" eb="2">
      <t>シキ</t>
    </rPh>
    <rPh sb="2" eb="5">
      <t>メイレイシャ</t>
    </rPh>
    <phoneticPr fontId="2"/>
  </si>
  <si>
    <t>苦情処理方法
連携体制等</t>
    <rPh sb="0" eb="2">
      <t>クジョウ</t>
    </rPh>
    <rPh sb="2" eb="4">
      <t>ショリ</t>
    </rPh>
    <rPh sb="4" eb="6">
      <t>ホウホウ</t>
    </rPh>
    <rPh sb="7" eb="9">
      <t>レンケイ</t>
    </rPh>
    <rPh sb="9" eb="11">
      <t>タイセイ</t>
    </rPh>
    <rPh sb="11" eb="12">
      <t>トウ</t>
    </rPh>
    <phoneticPr fontId="2"/>
  </si>
  <si>
    <t>福利厚生等の
便宜供与</t>
    <rPh sb="0" eb="2">
      <t>フクリ</t>
    </rPh>
    <rPh sb="2" eb="4">
      <t>コウセイ</t>
    </rPh>
    <rPh sb="4" eb="5">
      <t>トウ</t>
    </rPh>
    <rPh sb="7" eb="9">
      <t>ベンギ</t>
    </rPh>
    <rPh sb="9" eb="11">
      <t>キョウヨ</t>
    </rPh>
    <phoneticPr fontId="2"/>
  </si>
  <si>
    <t>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t>
    <rPh sb="1" eb="4">
      <t>ハケンサキ</t>
    </rPh>
    <rPh sb="4" eb="5">
      <t>オヨ</t>
    </rPh>
    <rPh sb="6" eb="8">
      <t>ハケン</t>
    </rPh>
    <rPh sb="8" eb="9">
      <t>モト</t>
    </rPh>
    <rPh sb="11" eb="13">
      <t>ハケン</t>
    </rPh>
    <rPh sb="13" eb="16">
      <t>ロウドウシャ</t>
    </rPh>
    <rPh sb="18" eb="20">
      <t>クジョウ</t>
    </rPh>
    <rPh sb="21" eb="23">
      <t>モウシデ</t>
    </rPh>
    <rPh sb="24" eb="25">
      <t>ウ</t>
    </rPh>
    <rPh sb="27" eb="29">
      <t>バアイ</t>
    </rPh>
    <rPh sb="30" eb="31">
      <t>スミ</t>
    </rPh>
    <rPh sb="34" eb="37">
      <t>アイテガタ</t>
    </rPh>
    <rPh sb="38" eb="40">
      <t>レンラク</t>
    </rPh>
    <rPh sb="42" eb="44">
      <t>ソウホウ</t>
    </rPh>
    <rPh sb="45" eb="48">
      <t>セキニンシャ</t>
    </rPh>
    <rPh sb="49" eb="51">
      <t>チュウシン</t>
    </rPh>
    <rPh sb="55" eb="57">
      <t>セイイ</t>
    </rPh>
    <rPh sb="61" eb="63">
      <t>チタイ</t>
    </rPh>
    <rPh sb="66" eb="68">
      <t>テキセツ</t>
    </rPh>
    <rPh sb="70" eb="72">
      <t>ジンソク</t>
    </rPh>
    <rPh sb="73" eb="75">
      <t>ショリ</t>
    </rPh>
    <rPh sb="76" eb="77">
      <t>ハカ</t>
    </rPh>
    <rPh sb="85" eb="87">
      <t>ケッカ</t>
    </rPh>
    <rPh sb="92" eb="94">
      <t>ハケン</t>
    </rPh>
    <rPh sb="94" eb="97">
      <t>ロウドウシャ</t>
    </rPh>
    <rPh sb="98" eb="100">
      <t>ツウチ</t>
    </rPh>
    <phoneticPr fontId="2"/>
  </si>
  <si>
    <t>安全衛生</t>
    <rPh sb="0" eb="2">
      <t>アンゼン</t>
    </rPh>
    <rPh sb="2" eb="4">
      <t>エイセイ</t>
    </rPh>
    <phoneticPr fontId="2"/>
  </si>
  <si>
    <t>休日</t>
    <rPh sb="0" eb="2">
      <t>キュウジツ</t>
    </rPh>
    <phoneticPr fontId="2"/>
  </si>
  <si>
    <t>（名　称）</t>
    <rPh sb="1" eb="2">
      <t>メイ</t>
    </rPh>
    <rPh sb="3" eb="4">
      <t>ショウ</t>
    </rPh>
    <phoneticPr fontId="2"/>
  </si>
  <si>
    <t>組織単位（組織の長）</t>
    <rPh sb="0" eb="2">
      <t>ソシキ</t>
    </rPh>
    <rPh sb="2" eb="4">
      <t>タンイ</t>
    </rPh>
    <rPh sb="5" eb="7">
      <t>ソシキ</t>
    </rPh>
    <rPh sb="8" eb="9">
      <t>チョウ</t>
    </rPh>
    <phoneticPr fontId="2"/>
  </si>
  <si>
    <t>労働者派遣契約の解除の場合の措置</t>
    <phoneticPr fontId="2"/>
  </si>
  <si>
    <t>労働者の限定</t>
    <rPh sb="0" eb="3">
      <t>ロウドウシャ</t>
    </rPh>
    <rPh sb="4" eb="6">
      <t>ゲンテイ</t>
    </rPh>
    <phoneticPr fontId="2"/>
  </si>
  <si>
    <t>無期雇用又は60歳以上の労働者に限定する</t>
    <rPh sb="0" eb="2">
      <t>ムキ</t>
    </rPh>
    <rPh sb="2" eb="4">
      <t>コヨウ</t>
    </rPh>
    <rPh sb="4" eb="5">
      <t>マタ</t>
    </rPh>
    <rPh sb="8" eb="9">
      <t>サイ</t>
    </rPh>
    <rPh sb="9" eb="11">
      <t>イジョウ</t>
    </rPh>
    <rPh sb="12" eb="15">
      <t>ロウドウシャ</t>
    </rPh>
    <rPh sb="16" eb="18">
      <t>ゲンテイ</t>
    </rPh>
    <phoneticPr fontId="2"/>
  </si>
  <si>
    <t>限定しない</t>
    <rPh sb="0" eb="2">
      <t>ゲンテイ</t>
    </rPh>
    <phoneticPr fontId="2"/>
  </si>
  <si>
    <t>協定対象派遣労働者に限定するか否かの別</t>
    <rPh sb="10" eb="12">
      <t>ゲンテイ</t>
    </rPh>
    <phoneticPr fontId="2"/>
  </si>
  <si>
    <t>協定対象派遣労働者に限定する</t>
    <rPh sb="0" eb="2">
      <t>キョウテイ</t>
    </rPh>
    <rPh sb="2" eb="4">
      <t>タイショウ</t>
    </rPh>
    <rPh sb="4" eb="6">
      <t>ハケン</t>
    </rPh>
    <rPh sb="6" eb="9">
      <t>ロウドウシャ</t>
    </rPh>
    <rPh sb="10" eb="12">
      <t>ゲンテイ</t>
    </rPh>
    <phoneticPr fontId="2"/>
  </si>
  <si>
    <t>派遣労働者の人数</t>
    <rPh sb="0" eb="2">
      <t>ハケン</t>
    </rPh>
    <rPh sb="2" eb="5">
      <t>ロウドウシャ</t>
    </rPh>
    <rPh sb="6" eb="8">
      <t>ニンズウ</t>
    </rPh>
    <phoneticPr fontId="2"/>
  </si>
  <si>
    <t>休日</t>
    <rPh sb="0" eb="2">
      <t>キュウジツ</t>
    </rPh>
    <phoneticPr fontId="2"/>
  </si>
  <si>
    <t>派遣料金</t>
    <rPh sb="0" eb="2">
      <t>ハケン</t>
    </rPh>
    <rPh sb="2" eb="4">
      <t>リョウキン</t>
    </rPh>
    <phoneticPr fontId="2"/>
  </si>
  <si>
    <t>始業・終業時刻</t>
    <rPh sb="0" eb="2">
      <t>シギョウ</t>
    </rPh>
    <rPh sb="3" eb="5">
      <t>シュウギョウ</t>
    </rPh>
    <rPh sb="5" eb="7">
      <t>ジコク</t>
    </rPh>
    <phoneticPr fontId="2"/>
  </si>
  <si>
    <t>休憩時間</t>
    <rPh sb="0" eb="2">
      <t>キュウケイ</t>
    </rPh>
    <rPh sb="2" eb="4">
      <t>ジカン</t>
    </rPh>
    <phoneticPr fontId="2"/>
  </si>
  <si>
    <t>派遣先が派遣労働者を雇用する場合の紛争防止措置</t>
    <phoneticPr fontId="2"/>
  </si>
  <si>
    <t>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t>
    <rPh sb="1" eb="4">
      <t>ロウドウシャ</t>
    </rPh>
    <rPh sb="4" eb="6">
      <t>ハケン</t>
    </rPh>
    <rPh sb="7" eb="9">
      <t>エキム</t>
    </rPh>
    <rPh sb="10" eb="12">
      <t>テイキョウ</t>
    </rPh>
    <rPh sb="13" eb="16">
      <t>シュウリョウゴ</t>
    </rPh>
    <rPh sb="17" eb="19">
      <t>トウガイ</t>
    </rPh>
    <rPh sb="19" eb="21">
      <t>ハケン</t>
    </rPh>
    <rPh sb="21" eb="24">
      <t>ロウドウシャ</t>
    </rPh>
    <rPh sb="25" eb="28">
      <t>ハケンサキ</t>
    </rPh>
    <rPh sb="29" eb="31">
      <t>コヨウ</t>
    </rPh>
    <rPh sb="33" eb="35">
      <t>バアイ</t>
    </rPh>
    <rPh sb="36" eb="39">
      <t>ハケンモト</t>
    </rPh>
    <rPh sb="40" eb="41">
      <t>タイ</t>
    </rPh>
    <rPh sb="45" eb="47">
      <t>コヨウ</t>
    </rPh>
    <rPh sb="47" eb="49">
      <t>イシ</t>
    </rPh>
    <rPh sb="50" eb="52">
      <t>ジゼン</t>
    </rPh>
    <rPh sb="53" eb="56">
      <t>ハケンモト</t>
    </rPh>
    <rPh sb="57" eb="59">
      <t>ツウチ</t>
    </rPh>
    <rPh sb="72" eb="75">
      <t>ハケンモト</t>
    </rPh>
    <rPh sb="76" eb="78">
      <t>ショクギョウ</t>
    </rPh>
    <rPh sb="78" eb="80">
      <t>ショウカイ</t>
    </rPh>
    <rPh sb="81" eb="82">
      <t>オコナ</t>
    </rPh>
    <rPh sb="86" eb="88">
      <t>カノウ</t>
    </rPh>
    <rPh sb="91" eb="93">
      <t>バアイ</t>
    </rPh>
    <rPh sb="95" eb="97">
      <t>ショクギョウ</t>
    </rPh>
    <rPh sb="97" eb="99">
      <t>ショウカイ</t>
    </rPh>
    <rPh sb="100" eb="102">
      <t>ケイユ</t>
    </rPh>
    <rPh sb="109" eb="112">
      <t>ハケンサキ</t>
    </rPh>
    <rPh sb="113" eb="115">
      <t>ショクギョウ</t>
    </rPh>
    <rPh sb="115" eb="117">
      <t>ショウカイ</t>
    </rPh>
    <rPh sb="117" eb="120">
      <t>テスウリョウ</t>
    </rPh>
    <rPh sb="121" eb="123">
      <t>シハラ</t>
    </rPh>
    <phoneticPr fontId="2"/>
  </si>
  <si>
    <t>業務の内容</t>
    <rPh sb="0" eb="2">
      <t>ギョウム</t>
    </rPh>
    <rPh sb="3" eb="5">
      <t>ナイヨウ</t>
    </rPh>
    <phoneticPr fontId="2"/>
  </si>
  <si>
    <t>派遣先事業所の名称</t>
    <rPh sb="0" eb="3">
      <t>ハケンサキ</t>
    </rPh>
    <rPh sb="3" eb="6">
      <t>ジギョウショ</t>
    </rPh>
    <rPh sb="7" eb="9">
      <t>メイショウ</t>
    </rPh>
    <phoneticPr fontId="2"/>
  </si>
  <si>
    <t>派遣先事業所の所在地</t>
    <rPh sb="0" eb="3">
      <t>ハケンサキ</t>
    </rPh>
    <rPh sb="3" eb="6">
      <t>ジギョウショ</t>
    </rPh>
    <rPh sb="7" eb="10">
      <t>ショザイチ</t>
    </rPh>
    <phoneticPr fontId="2"/>
  </si>
  <si>
    <t>備考</t>
    <rPh sb="0" eb="2">
      <t>ビコウ</t>
    </rPh>
    <phoneticPr fontId="2"/>
  </si>
  <si>
    <t>派遣元事業所の名称</t>
    <rPh sb="0" eb="3">
      <t>ハケンモト</t>
    </rPh>
    <rPh sb="3" eb="6">
      <t>ジギョウショ</t>
    </rPh>
    <rPh sb="7" eb="9">
      <t>メイショウ</t>
    </rPh>
    <phoneticPr fontId="2"/>
  </si>
  <si>
    <t>派遣元事業所の所在地</t>
    <rPh sb="0" eb="3">
      <t>ハケンモト</t>
    </rPh>
    <rPh sb="3" eb="6">
      <t>ジギョウショ</t>
    </rPh>
    <rPh sb="7" eb="10">
      <t>ショザイチ</t>
    </rPh>
    <phoneticPr fontId="2"/>
  </si>
  <si>
    <t>許可番号</t>
    <rPh sb="0" eb="2">
      <t>キョカ</t>
    </rPh>
    <rPh sb="2" eb="4">
      <t>バンゴウ</t>
    </rPh>
    <phoneticPr fontId="2"/>
  </si>
  <si>
    <t>【派遣先（甲）】</t>
    <rPh sb="1" eb="4">
      <t>ハケンサキ</t>
    </rPh>
    <rPh sb="5" eb="6">
      <t>コウ</t>
    </rPh>
    <phoneticPr fontId="2"/>
  </si>
  <si>
    <t>所在地</t>
    <rPh sb="0" eb="3">
      <t>ショザイチ</t>
    </rPh>
    <phoneticPr fontId="2"/>
  </si>
  <si>
    <t>代表者</t>
    <rPh sb="0" eb="3">
      <t>ダイヒョウシャ</t>
    </rPh>
    <phoneticPr fontId="2"/>
  </si>
  <si>
    <t>名　称</t>
    <rPh sb="0" eb="1">
      <t>メイ</t>
    </rPh>
    <rPh sb="2" eb="3">
      <t>ショウ</t>
    </rPh>
    <phoneticPr fontId="2"/>
  </si>
  <si>
    <t>【派遣元（乙）】</t>
    <rPh sb="1" eb="4">
      <t>ハケンモト</t>
    </rPh>
    <rPh sb="5" eb="6">
      <t>オツ</t>
    </rPh>
    <phoneticPr fontId="2"/>
  </si>
  <si>
    <t>（紹介予定派遣に該当する場合は、派遣先が雇用する場合の労働条件等を記載すること）</t>
    <rPh sb="1" eb="3">
      <t>ショウカイ</t>
    </rPh>
    <rPh sb="3" eb="5">
      <t>ヨテイ</t>
    </rPh>
    <rPh sb="5" eb="7">
      <t>ハケン</t>
    </rPh>
    <rPh sb="8" eb="10">
      <t>ガイトウ</t>
    </rPh>
    <rPh sb="12" eb="14">
      <t>バアイ</t>
    </rPh>
    <rPh sb="16" eb="19">
      <t>ハケンサキ</t>
    </rPh>
    <rPh sb="20" eb="22">
      <t>コヨウ</t>
    </rPh>
    <rPh sb="24" eb="26">
      <t>バアイ</t>
    </rPh>
    <rPh sb="27" eb="29">
      <t>ロウドウ</t>
    </rPh>
    <rPh sb="29" eb="31">
      <t>ジョウケン</t>
    </rPh>
    <rPh sb="31" eb="32">
      <t>トウ</t>
    </rPh>
    <rPh sb="33" eb="35">
      <t>キサイ</t>
    </rPh>
    <phoneticPr fontId="2"/>
  </si>
  <si>
    <t>（必要に応じて記載してください）</t>
    <rPh sb="1" eb="3">
      <t>ヒツヨウ</t>
    </rPh>
    <rPh sb="4" eb="5">
      <t>オウ</t>
    </rPh>
    <rPh sb="7" eb="9">
      <t>キサイ</t>
    </rPh>
    <phoneticPr fontId="2"/>
  </si>
  <si>
    <t>派遣就業場所</t>
    <rPh sb="0" eb="2">
      <t>ハケン</t>
    </rPh>
    <rPh sb="2" eb="4">
      <t>シュウギョウ</t>
    </rPh>
    <rPh sb="4" eb="6">
      <t>バショ</t>
    </rPh>
    <phoneticPr fontId="2"/>
  </si>
  <si>
    <t>無</t>
    <rPh sb="0" eb="1">
      <t>ナ</t>
    </rPh>
    <phoneticPr fontId="2"/>
  </si>
  <si>
    <t>（１日</t>
    <rPh sb="2" eb="3">
      <t>ニチ</t>
    </rPh>
    <phoneticPr fontId="2"/>
  </si>
  <si>
    <t>時間、１か月</t>
    <rPh sb="0" eb="2">
      <t>ジカン</t>
    </rPh>
    <rPh sb="5" eb="6">
      <t>ゲツ</t>
    </rPh>
    <phoneticPr fontId="2"/>
  </si>
  <si>
    <t>時間、１年</t>
    <rPh sb="0" eb="2">
      <t>ジカン</t>
    </rPh>
    <rPh sb="4" eb="5">
      <t>ネン</t>
    </rPh>
    <phoneticPr fontId="2"/>
  </si>
  <si>
    <t>時間の範囲内）</t>
    <rPh sb="0" eb="2">
      <t>ジカン</t>
    </rPh>
    <rPh sb="3" eb="6">
      <t>ハンイナイ</t>
    </rPh>
    <phoneticPr fontId="2"/>
  </si>
  <si>
    <t>（</t>
    <phoneticPr fontId="2"/>
  </si>
  <si>
    <t>人</t>
    <rPh sb="0" eb="1">
      <t>ニン</t>
    </rPh>
    <phoneticPr fontId="2"/>
  </si>
  <si>
    <t>就業条件明示書</t>
    <rPh sb="0" eb="2">
      <t>シュウギョウ</t>
    </rPh>
    <rPh sb="2" eb="4">
      <t>ジョウケン</t>
    </rPh>
    <rPh sb="4" eb="7">
      <t>メイジショ</t>
    </rPh>
    <phoneticPr fontId="2"/>
  </si>
  <si>
    <t>令和　　年　　月　　日</t>
    <rPh sb="0" eb="2">
      <t>レイワ</t>
    </rPh>
    <rPh sb="4" eb="5">
      <t>トシ</t>
    </rPh>
    <rPh sb="7" eb="8">
      <t>ツキ</t>
    </rPh>
    <rPh sb="10" eb="11">
      <t>ヒ</t>
    </rPh>
    <phoneticPr fontId="2"/>
  </si>
  <si>
    <t>殿</t>
    <rPh sb="0" eb="1">
      <t>ドノ</t>
    </rPh>
    <phoneticPr fontId="2"/>
  </si>
  <si>
    <t>　次の条件で労働者派遣を行います。</t>
    <rPh sb="1" eb="2">
      <t>ツギ</t>
    </rPh>
    <rPh sb="3" eb="5">
      <t>ジョウケン</t>
    </rPh>
    <rPh sb="6" eb="9">
      <t>ロウドウシャ</t>
    </rPh>
    <rPh sb="9" eb="11">
      <t>ハケン</t>
    </rPh>
    <rPh sb="12" eb="13">
      <t>オコナ</t>
    </rPh>
    <phoneticPr fontId="2"/>
  </si>
  <si>
    <t>週２日程度（シフト制による）</t>
    <rPh sb="0" eb="1">
      <t>シュウ</t>
    </rPh>
    <rPh sb="2" eb="3">
      <t>ニチ</t>
    </rPh>
    <rPh sb="3" eb="5">
      <t>テイド</t>
    </rPh>
    <rPh sb="9" eb="10">
      <t>セイ</t>
    </rPh>
    <phoneticPr fontId="2"/>
  </si>
  <si>
    <t>管理課長</t>
    <rPh sb="0" eb="2">
      <t>カンリ</t>
    </rPh>
    <rPh sb="2" eb="4">
      <t>カチョウ</t>
    </rPh>
    <phoneticPr fontId="2"/>
  </si>
  <si>
    <t>協定対象派遣労働者である</t>
    <rPh sb="0" eb="2">
      <t>キョウテイ</t>
    </rPh>
    <rPh sb="2" eb="4">
      <t>タイショウ</t>
    </rPh>
    <rPh sb="4" eb="6">
      <t>ハケン</t>
    </rPh>
    <rPh sb="6" eb="9">
      <t>ロウドウシャ</t>
    </rPh>
    <phoneticPr fontId="2"/>
  </si>
  <si>
    <t>協定対象派遣労働者でない（派遣先均等・均衡方式）</t>
    <rPh sb="0" eb="2">
      <t>キョウテイ</t>
    </rPh>
    <rPh sb="2" eb="4">
      <t>タイショウ</t>
    </rPh>
    <rPh sb="4" eb="6">
      <t>ハケン</t>
    </rPh>
    <rPh sb="6" eb="9">
      <t>ロウドウシャ</t>
    </rPh>
    <rPh sb="13" eb="16">
      <t>ハケンサキ</t>
    </rPh>
    <rPh sb="16" eb="18">
      <t>キントウ</t>
    </rPh>
    <rPh sb="19" eb="21">
      <t>キンコウ</t>
    </rPh>
    <rPh sb="21" eb="23">
      <t>ホウシキ</t>
    </rPh>
    <phoneticPr fontId="2"/>
  </si>
  <si>
    <t>（労使協定の有効期間の終期：</t>
    <rPh sb="1" eb="3">
      <t>ロウシ</t>
    </rPh>
    <rPh sb="3" eb="5">
      <t>キョウテイ</t>
    </rPh>
    <rPh sb="6" eb="8">
      <t>ユウコウ</t>
    </rPh>
    <rPh sb="8" eb="10">
      <t>キカン</t>
    </rPh>
    <rPh sb="11" eb="13">
      <t>シュウキ</t>
    </rPh>
    <phoneticPr fontId="2"/>
  </si>
  <si>
    <t>**年**月**日</t>
    <rPh sb="2" eb="3">
      <t>ネン</t>
    </rPh>
    <rPh sb="5" eb="6">
      <t>ツキ</t>
    </rPh>
    <rPh sb="8" eb="9">
      <t>ヒ</t>
    </rPh>
    <phoneticPr fontId="2"/>
  </si>
  <si>
    <t>御中</t>
    <rPh sb="0" eb="2">
      <t>オンチュウ</t>
    </rPh>
    <phoneticPr fontId="2"/>
  </si>
  <si>
    <t>派遣通知書</t>
  </si>
  <si>
    <t>　以下の者（60歳以上の定年退職者を除く）が、貴社を離職して１年を経過していない場合は、当社へ通知していただきますようお願いします。</t>
    <rPh sb="1" eb="3">
      <t>イカ</t>
    </rPh>
    <rPh sb="4" eb="5">
      <t>モノ</t>
    </rPh>
    <rPh sb="8" eb="9">
      <t>サイ</t>
    </rPh>
    <rPh sb="9" eb="11">
      <t>イジョウ</t>
    </rPh>
    <rPh sb="12" eb="14">
      <t>テイネン</t>
    </rPh>
    <rPh sb="14" eb="17">
      <t>タイショクシャ</t>
    </rPh>
    <rPh sb="18" eb="19">
      <t>ノゾ</t>
    </rPh>
    <rPh sb="23" eb="25">
      <t>キシャ</t>
    </rPh>
    <rPh sb="26" eb="28">
      <t>リショク</t>
    </rPh>
    <rPh sb="31" eb="32">
      <t>ネン</t>
    </rPh>
    <rPh sb="33" eb="35">
      <t>ケイカ</t>
    </rPh>
    <rPh sb="40" eb="42">
      <t>バアイ</t>
    </rPh>
    <rPh sb="44" eb="46">
      <t>トウシャ</t>
    </rPh>
    <rPh sb="47" eb="49">
      <t>ツウチ</t>
    </rPh>
    <rPh sb="60" eb="61">
      <t>ネガ</t>
    </rPh>
    <phoneticPr fontId="2"/>
  </si>
  <si>
    <t>60歳以上</t>
    <rPh sb="2" eb="5">
      <t>サイイジョウ</t>
    </rPh>
    <phoneticPr fontId="2"/>
  </si>
  <si>
    <t>45歳以上60歳未満</t>
    <rPh sb="2" eb="3">
      <t>サイ</t>
    </rPh>
    <rPh sb="3" eb="5">
      <t>イジョウ</t>
    </rPh>
    <rPh sb="7" eb="8">
      <t>サイ</t>
    </rPh>
    <rPh sb="8" eb="10">
      <t>ミマン</t>
    </rPh>
    <phoneticPr fontId="2"/>
  </si>
  <si>
    <t>18歳以上45歳未満</t>
    <rPh sb="2" eb="3">
      <t>サイ</t>
    </rPh>
    <rPh sb="3" eb="5">
      <t>イジョウ</t>
    </rPh>
    <rPh sb="7" eb="8">
      <t>サイ</t>
    </rPh>
    <rPh sb="8" eb="10">
      <t>ミマン</t>
    </rPh>
    <phoneticPr fontId="2"/>
  </si>
  <si>
    <t>18歳未満（　　　　歳）</t>
    <rPh sb="2" eb="3">
      <t>サイ</t>
    </rPh>
    <rPh sb="3" eb="5">
      <t>ミマン</t>
    </rPh>
    <rPh sb="10" eb="11">
      <t>サイ</t>
    </rPh>
    <phoneticPr fontId="2"/>
  </si>
  <si>
    <t>年　　齢</t>
    <rPh sb="0" eb="1">
      <t>トシ</t>
    </rPh>
    <rPh sb="3" eb="4">
      <t>トシ</t>
    </rPh>
    <phoneticPr fontId="2"/>
  </si>
  <si>
    <t>雇用期間</t>
    <rPh sb="0" eb="2">
      <t>コヨウ</t>
    </rPh>
    <rPh sb="2" eb="4">
      <t>キカン</t>
    </rPh>
    <phoneticPr fontId="2"/>
  </si>
  <si>
    <t>待遇決定方式</t>
    <rPh sb="0" eb="2">
      <t>タイグウ</t>
    </rPh>
    <rPh sb="2" eb="4">
      <t>ケッテイ</t>
    </rPh>
    <rPh sb="4" eb="6">
      <t>ホウシキ</t>
    </rPh>
    <phoneticPr fontId="2"/>
  </si>
  <si>
    <t>氏　　名
（性別）</t>
    <rPh sb="0" eb="1">
      <t>シ</t>
    </rPh>
    <rPh sb="3" eb="4">
      <t>ナ</t>
    </rPh>
    <rPh sb="6" eb="8">
      <t>セイベツ</t>
    </rPh>
    <phoneticPr fontId="2"/>
  </si>
  <si>
    <t>男性</t>
    <rPh sb="0" eb="2">
      <t>ダンセイ</t>
    </rPh>
    <phoneticPr fontId="2"/>
  </si>
  <si>
    <t>女性</t>
    <rPh sb="0" eb="2">
      <t>ジョセイ</t>
    </rPh>
    <phoneticPr fontId="2"/>
  </si>
  <si>
    <t>労使協定方式</t>
    <rPh sb="0" eb="2">
      <t>ロウシ</t>
    </rPh>
    <rPh sb="2" eb="4">
      <t>キョウテイ</t>
    </rPh>
    <rPh sb="4" eb="6">
      <t>ホウシキ</t>
    </rPh>
    <phoneticPr fontId="2"/>
  </si>
  <si>
    <t>派遣先均等・均衡方式</t>
    <rPh sb="0" eb="3">
      <t>ハケンサキ</t>
    </rPh>
    <rPh sb="3" eb="5">
      <t>キントウ</t>
    </rPh>
    <rPh sb="6" eb="10">
      <t>キンコウホウシキ</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</si>
  <si>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</si>
  <si>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</si>
  <si>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</si>
  <si>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各種保険取得届提出の有無</t>
    <rPh sb="0" eb="2">
      <t>カクシュ</t>
    </rPh>
    <rPh sb="2" eb="4">
      <t>ホケン</t>
    </rPh>
    <rPh sb="4" eb="7">
      <t>シュトクトド</t>
    </rPh>
    <rPh sb="7" eb="9">
      <t>テイシュツ</t>
    </rPh>
    <rPh sb="10" eb="12">
      <t>ウム</t>
    </rPh>
    <phoneticPr fontId="2"/>
  </si>
  <si>
    <t>有</t>
  </si>
  <si>
    <t>　派遣労働者の責に帰すべき事由によらない労働者派遣契約の解除が行われた場合には、派遣先と連携して他の派遣先をあっせんする等により新たな就業機会の確保を図ることとする。
　また、これができないときは、まず休業等を行い雇用の維持を図るようにするとともに、休業手当の支払等労働基準法等に基づく責任を果たすこととする。
　さらにやむを得ない事由により解雇しようとする場合には、労働契約法の規定を遵守するとともに、解雇予告、解雇予告手当の支払等労働基準法等の責任を果たすこととする。</t>
    <phoneticPr fontId="2"/>
  </si>
  <si>
    <t>時間単価</t>
  </si>
  <si>
    <t>：</t>
    <phoneticPr fontId="2"/>
  </si>
  <si>
    <t>（事業所平均額）</t>
  </si>
  <si>
    <t>抵触日</t>
    <rPh sb="0" eb="3">
      <t>テイショクビ</t>
    </rPh>
    <phoneticPr fontId="2"/>
  </si>
  <si>
    <t>派遣先事業所における期間制限に抵触する最初の日</t>
    <rPh sb="0" eb="3">
      <t>ハケンサキ</t>
    </rPh>
    <rPh sb="3" eb="6">
      <t>ジギョウショ</t>
    </rPh>
    <rPh sb="10" eb="12">
      <t>キカン</t>
    </rPh>
    <rPh sb="12" eb="14">
      <t>セイゲン</t>
    </rPh>
    <rPh sb="15" eb="17">
      <t>テイショク</t>
    </rPh>
    <rPh sb="19" eb="21">
      <t>サイショ</t>
    </rPh>
    <rPh sb="22" eb="23">
      <t>ヒ</t>
    </rPh>
    <phoneticPr fontId="2"/>
  </si>
  <si>
    <t>組織単位における期間制限に抵触する最初の日</t>
    <rPh sb="0" eb="2">
      <t>ソシキ</t>
    </rPh>
    <rPh sb="2" eb="4">
      <t>タンイ</t>
    </rPh>
    <rPh sb="8" eb="10">
      <t>キカン</t>
    </rPh>
    <rPh sb="10" eb="12">
      <t>セイゲン</t>
    </rPh>
    <rPh sb="13" eb="15">
      <t>テイショク</t>
    </rPh>
    <rPh sb="17" eb="19">
      <t>サイショ</t>
    </rPh>
    <rPh sb="20" eb="21">
      <t>ヒ</t>
    </rPh>
    <phoneticPr fontId="2"/>
  </si>
  <si>
    <t>　派遣先事業所単位や組織単位（派遣労働者個人単位）の期間制限を超えて労働者派遣の役務の提供を受けた場合は、派遣先は労働契約申込みみなし制度の対象となる。</t>
    <rPh sb="7" eb="9">
      <t>タンイ</t>
    </rPh>
    <rPh sb="10" eb="12">
      <t>ソシキ</t>
    </rPh>
    <rPh sb="12" eb="14">
      <t>タンイ</t>
    </rPh>
    <rPh sb="15" eb="17">
      <t>ハケン</t>
    </rPh>
    <phoneticPr fontId="2"/>
  </si>
  <si>
    <t>　あなたを派遣労働者として、次の労働条件及び派遣就業条件で雇い入れます。</t>
    <rPh sb="5" eb="7">
      <t>ハケン</t>
    </rPh>
    <rPh sb="7" eb="10">
      <t>ロウドウシャ</t>
    </rPh>
    <rPh sb="14" eb="15">
      <t>ツギ</t>
    </rPh>
    <rPh sb="16" eb="18">
      <t>ロウドウ</t>
    </rPh>
    <rPh sb="18" eb="20">
      <t>ジョウケン</t>
    </rPh>
    <rPh sb="20" eb="21">
      <t>オヨ</t>
    </rPh>
    <rPh sb="22" eb="24">
      <t>ハケン</t>
    </rPh>
    <rPh sb="24" eb="26">
      <t>シュウギョウ</t>
    </rPh>
    <rPh sb="26" eb="28">
      <t>ジョウケン</t>
    </rPh>
    <rPh sb="29" eb="32">
      <t>ヤトイイ</t>
    </rPh>
    <phoneticPr fontId="2"/>
  </si>
  <si>
    <t>労働契約期間</t>
    <rPh sb="0" eb="2">
      <t>ロウドウ</t>
    </rPh>
    <rPh sb="2" eb="4">
      <t>ケイヤク</t>
    </rPh>
    <rPh sb="4" eb="6">
      <t>キカン</t>
    </rPh>
    <phoneticPr fontId="2"/>
  </si>
  <si>
    <t>期間の定めなし</t>
    <rPh sb="0" eb="2">
      <t>キカン</t>
    </rPh>
    <rPh sb="3" eb="4">
      <t>サダ</t>
    </rPh>
    <phoneticPr fontId="2"/>
  </si>
  <si>
    <t>期間の定めあり</t>
    <rPh sb="0" eb="2">
      <t>キカン</t>
    </rPh>
    <rPh sb="3" eb="4">
      <t>サダ</t>
    </rPh>
    <phoneticPr fontId="2"/>
  </si>
  <si>
    <t>更新の有無</t>
    <rPh sb="0" eb="2">
      <t>コウシン</t>
    </rPh>
    <rPh sb="3" eb="5">
      <t>ウム</t>
    </rPh>
    <phoneticPr fontId="2"/>
  </si>
  <si>
    <t>自動更新</t>
    <rPh sb="0" eb="2">
      <t>ジドウ</t>
    </rPh>
    <rPh sb="2" eb="4">
      <t>コウシン</t>
    </rPh>
    <phoneticPr fontId="2"/>
  </si>
  <si>
    <t>更新する場合があり得る</t>
    <rPh sb="0" eb="2">
      <t>コウシン</t>
    </rPh>
    <rPh sb="4" eb="6">
      <t>バアイ</t>
    </rPh>
    <rPh sb="9" eb="10">
      <t>エ</t>
    </rPh>
    <phoneticPr fontId="2"/>
  </si>
  <si>
    <t>更新しない</t>
    <rPh sb="0" eb="2">
      <t>コウシン</t>
    </rPh>
    <phoneticPr fontId="2"/>
  </si>
  <si>
    <t>その他（　　　　　　　）</t>
    <rPh sb="2" eb="3">
      <t>タ</t>
    </rPh>
    <phoneticPr fontId="2"/>
  </si>
  <si>
    <t>更新の判断</t>
    <rPh sb="0" eb="2">
      <t>コウシン</t>
    </rPh>
    <rPh sb="3" eb="5">
      <t>ハンダン</t>
    </rPh>
    <phoneticPr fontId="2"/>
  </si>
  <si>
    <t xml:space="preserve"> １　年次有給休暇</t>
    <rPh sb="3" eb="5">
      <t>ネンジ</t>
    </rPh>
    <rPh sb="5" eb="7">
      <t>ユウキュウ</t>
    </rPh>
    <rPh sb="7" eb="9">
      <t>キュウカ</t>
    </rPh>
    <phoneticPr fontId="2"/>
  </si>
  <si>
    <t>６か月経過した場合 →</t>
    <rPh sb="2" eb="3">
      <t>ゲツ</t>
    </rPh>
    <rPh sb="3" eb="5">
      <t>ケイカ</t>
    </rPh>
    <rPh sb="7" eb="9">
      <t>バアイ</t>
    </rPh>
    <phoneticPr fontId="2"/>
  </si>
  <si>
    <t>日</t>
    <rPh sb="0" eb="1">
      <t>ニチ</t>
    </rPh>
    <phoneticPr fontId="2"/>
  </si>
  <si>
    <t xml:space="preserve"> ２　代替休暇</t>
    <rPh sb="3" eb="5">
      <t>ダイタイ</t>
    </rPh>
    <rPh sb="5" eb="7">
      <t>キュウカ</t>
    </rPh>
    <phoneticPr fontId="2"/>
  </si>
  <si>
    <t xml:space="preserve"> ３　その他の休暇</t>
    <rPh sb="5" eb="6">
      <t>タ</t>
    </rPh>
    <rPh sb="7" eb="9">
      <t>キュウカ</t>
    </rPh>
    <phoneticPr fontId="2"/>
  </si>
  <si>
    <t>有給</t>
    <rPh sb="0" eb="2">
      <t>ユウキュウ</t>
    </rPh>
    <phoneticPr fontId="2"/>
  </si>
  <si>
    <t>無給</t>
    <rPh sb="0" eb="2">
      <t>ムキュウ</t>
    </rPh>
    <phoneticPr fontId="2"/>
  </si>
  <si>
    <t>（時間単位で取得可能）</t>
  </si>
  <si>
    <t>６か月以内の年休</t>
    <rPh sb="2" eb="3">
      <t>ゲツ</t>
    </rPh>
    <rPh sb="3" eb="5">
      <t>イナイ</t>
    </rPh>
    <rPh sb="6" eb="8">
      <t>ネンキュウ</t>
    </rPh>
    <phoneticPr fontId="2"/>
  </si>
  <si>
    <t>（　　か月経過で　　　日）</t>
    <rPh sb="4" eb="5">
      <t>ゲツ</t>
    </rPh>
    <rPh sb="5" eb="7">
      <t>ケイカ</t>
    </rPh>
    <rPh sb="11" eb="12">
      <t>ニチ</t>
    </rPh>
    <phoneticPr fontId="2"/>
  </si>
  <si>
    <t xml:space="preserve"> １　基本賃金</t>
    <rPh sb="3" eb="5">
      <t>キホン</t>
    </rPh>
    <rPh sb="5" eb="7">
      <t>チンギン</t>
    </rPh>
    <phoneticPr fontId="2"/>
  </si>
  <si>
    <t>円</t>
    <rPh sb="0" eb="1">
      <t>エン</t>
    </rPh>
    <phoneticPr fontId="2"/>
  </si>
  <si>
    <t>時間給</t>
  </si>
  <si>
    <t xml:space="preserve"> ２　諸手当</t>
    <rPh sb="3" eb="6">
      <t>ショテアテ</t>
    </rPh>
    <phoneticPr fontId="2"/>
  </si>
  <si>
    <t>休　　暇</t>
    <rPh sb="0" eb="1">
      <t>キュウ</t>
    </rPh>
    <rPh sb="3" eb="4">
      <t>ヒマ</t>
    </rPh>
    <phoneticPr fontId="2"/>
  </si>
  <si>
    <t>賃　　金</t>
    <rPh sb="0" eb="1">
      <t>チン</t>
    </rPh>
    <rPh sb="3" eb="4">
      <t>キン</t>
    </rPh>
    <phoneticPr fontId="2"/>
  </si>
  <si>
    <t>①</t>
    <phoneticPr fontId="2"/>
  </si>
  <si>
    <t>②</t>
    <phoneticPr fontId="2"/>
  </si>
  <si>
    <r>
      <t>　　　　　　手当</t>
    </r>
    <r>
      <rPr>
        <u/>
        <sz val="9"/>
        <color theme="1"/>
        <rFont val="HGPｺﾞｼｯｸM"/>
        <family val="3"/>
        <charset val="128"/>
      </rPr>
      <t>　　　　　　　円</t>
    </r>
    <rPh sb="6" eb="8">
      <t>テアテ</t>
    </rPh>
    <rPh sb="15" eb="16">
      <t>エン</t>
    </rPh>
    <phoneticPr fontId="2"/>
  </si>
  <si>
    <t>③</t>
    <phoneticPr fontId="2"/>
  </si>
  <si>
    <t>④</t>
    <phoneticPr fontId="2"/>
  </si>
  <si>
    <t xml:space="preserve"> ３　時間外・休日・深夜労働に対する割増率</t>
    <phoneticPr fontId="2"/>
  </si>
  <si>
    <t>時間外</t>
    <rPh sb="0" eb="3">
      <t>ジカンガイ</t>
    </rPh>
    <phoneticPr fontId="2"/>
  </si>
  <si>
    <t>深夜</t>
    <rPh sb="0" eb="2">
      <t>シンヤ</t>
    </rPh>
    <phoneticPr fontId="2"/>
  </si>
  <si>
    <t>(a)法定超</t>
    <rPh sb="3" eb="5">
      <t>ホウテイ</t>
    </rPh>
    <rPh sb="5" eb="6">
      <t>チョウ</t>
    </rPh>
    <phoneticPr fontId="2"/>
  </si>
  <si>
    <t>月60時間以内</t>
    <rPh sb="0" eb="1">
      <t>ツキ</t>
    </rPh>
    <rPh sb="3" eb="5">
      <t>ジカン</t>
    </rPh>
    <rPh sb="5" eb="7">
      <t>イナイ</t>
    </rPh>
    <phoneticPr fontId="2"/>
  </si>
  <si>
    <t>％</t>
    <phoneticPr fontId="2"/>
  </si>
  <si>
    <t>月60時間超</t>
    <rPh sb="0" eb="1">
      <t>ツキ</t>
    </rPh>
    <rPh sb="3" eb="5">
      <t>ジカン</t>
    </rPh>
    <rPh sb="5" eb="6">
      <t>チョウ</t>
    </rPh>
    <phoneticPr fontId="2"/>
  </si>
  <si>
    <t>(b)所定超</t>
    <rPh sb="3" eb="5">
      <t>ショテイ</t>
    </rPh>
    <rPh sb="5" eb="6">
      <t>チョウ</t>
    </rPh>
    <phoneticPr fontId="2"/>
  </si>
  <si>
    <t>(a)法定休日</t>
    <rPh sb="3" eb="5">
      <t>ホウテイ</t>
    </rPh>
    <rPh sb="5" eb="7">
      <t>キュウジツ</t>
    </rPh>
    <phoneticPr fontId="2"/>
  </si>
  <si>
    <t>(b)法定外休日</t>
    <rPh sb="3" eb="6">
      <t>ホウテイガイ</t>
    </rPh>
    <rPh sb="6" eb="8">
      <t>キュウジツ</t>
    </rPh>
    <phoneticPr fontId="2"/>
  </si>
  <si>
    <t xml:space="preserve"> ４　賃金締切日</t>
    <rPh sb="3" eb="5">
      <t>チンギン</t>
    </rPh>
    <rPh sb="5" eb="8">
      <t>シメキリビ</t>
    </rPh>
    <phoneticPr fontId="2"/>
  </si>
  <si>
    <t xml:space="preserve"> ５　賃金支払日</t>
    <rPh sb="3" eb="5">
      <t>チンギン</t>
    </rPh>
    <rPh sb="5" eb="7">
      <t>シハラ</t>
    </rPh>
    <rPh sb="7" eb="8">
      <t>ビ</t>
    </rPh>
    <phoneticPr fontId="2"/>
  </si>
  <si>
    <t xml:space="preserve"> ６　賃金支払方法</t>
    <rPh sb="3" eb="5">
      <t>チンギン</t>
    </rPh>
    <rPh sb="5" eb="7">
      <t>シハラ</t>
    </rPh>
    <rPh sb="7" eb="9">
      <t>ホウホウ</t>
    </rPh>
    <phoneticPr fontId="2"/>
  </si>
  <si>
    <t xml:space="preserve"> ７　労使協定に基づく賃金支払時の控除</t>
    <phoneticPr fontId="2"/>
  </si>
  <si>
    <t xml:space="preserve"> 10　退職金</t>
    <rPh sb="4" eb="7">
      <t>タイショクキン</t>
    </rPh>
    <phoneticPr fontId="2"/>
  </si>
  <si>
    <t xml:space="preserve"> ８　昇給</t>
    <rPh sb="3" eb="5">
      <t>ショウキュウ</t>
    </rPh>
    <phoneticPr fontId="2"/>
  </si>
  <si>
    <t xml:space="preserve"> ９　賞与</t>
    <rPh sb="3" eb="5">
      <t>ショウヨ</t>
    </rPh>
    <phoneticPr fontId="2"/>
  </si>
  <si>
    <t>時期等</t>
    <rPh sb="0" eb="3">
      <t>ジキトウ</t>
    </rPh>
    <phoneticPr fontId="2"/>
  </si>
  <si>
    <t>時期・金額等</t>
    <rPh sb="0" eb="2">
      <t>ジキ</t>
    </rPh>
    <rPh sb="3" eb="5">
      <t>キンガク</t>
    </rPh>
    <rPh sb="5" eb="6">
      <t>トウ</t>
    </rPh>
    <phoneticPr fontId="2"/>
  </si>
  <si>
    <t>退職に関する事項</t>
    <rPh sb="0" eb="2">
      <t>タイショク</t>
    </rPh>
    <rPh sb="3" eb="4">
      <t>カン</t>
    </rPh>
    <rPh sb="6" eb="8">
      <t>ジコウ</t>
    </rPh>
    <phoneticPr fontId="2"/>
  </si>
  <si>
    <t xml:space="preserve"> １　定年制</t>
    <rPh sb="3" eb="6">
      <t>テイネンセイ</t>
    </rPh>
    <phoneticPr fontId="2"/>
  </si>
  <si>
    <t xml:space="preserve"> ２　継続雇用制度</t>
    <rPh sb="3" eb="5">
      <t>ケイゾク</t>
    </rPh>
    <rPh sb="5" eb="7">
      <t>コヨウ</t>
    </rPh>
    <rPh sb="7" eb="9">
      <t>セイド</t>
    </rPh>
    <phoneticPr fontId="2"/>
  </si>
  <si>
    <t xml:space="preserve"> ３　自己都合退職の手続</t>
    <rPh sb="3" eb="5">
      <t>ジコ</t>
    </rPh>
    <rPh sb="5" eb="7">
      <t>ツゴウ</t>
    </rPh>
    <rPh sb="7" eb="9">
      <t>タイショク</t>
    </rPh>
    <rPh sb="10" eb="12">
      <t>テツヅ</t>
    </rPh>
    <phoneticPr fontId="2"/>
  </si>
  <si>
    <t xml:space="preserve"> ４　解雇の事由及び手続</t>
    <rPh sb="3" eb="5">
      <t>カイコ</t>
    </rPh>
    <rPh sb="6" eb="8">
      <t>ジユウ</t>
    </rPh>
    <rPh sb="8" eb="9">
      <t>オヨ</t>
    </rPh>
    <rPh sb="10" eb="12">
      <t>テツヅ</t>
    </rPh>
    <phoneticPr fontId="2"/>
  </si>
  <si>
    <t>歳</t>
    <rPh sb="0" eb="1">
      <t>サイ</t>
    </rPh>
    <phoneticPr fontId="2"/>
  </si>
  <si>
    <t>歳まで</t>
    <rPh sb="0" eb="1">
      <t>サイ</t>
    </rPh>
    <phoneticPr fontId="2"/>
  </si>
  <si>
    <r>
      <t>退職する</t>
    </r>
    <r>
      <rPr>
        <u/>
        <sz val="9"/>
        <color theme="1"/>
        <rFont val="HGPｺﾞｼｯｸM"/>
        <family val="3"/>
        <charset val="128"/>
      </rPr>
      <t>　　　　日</t>
    </r>
    <r>
      <rPr>
        <sz val="9"/>
        <color theme="1"/>
        <rFont val="HGPｺﾞｼｯｸM"/>
        <family val="3"/>
        <charset val="128"/>
      </rPr>
      <t>以上前に届け出ること</t>
    </r>
    <rPh sb="0" eb="2">
      <t>タイショク</t>
    </rPh>
    <rPh sb="8" eb="9">
      <t>ニチ</t>
    </rPh>
    <rPh sb="9" eb="11">
      <t>イジョウ</t>
    </rPh>
    <rPh sb="11" eb="12">
      <t>マエ</t>
    </rPh>
    <rPh sb="13" eb="14">
      <t>トド</t>
    </rPh>
    <rPh sb="15" eb="16">
      <t>デ</t>
    </rPh>
    <phoneticPr fontId="2"/>
  </si>
  <si>
    <t>労働条件通知書（兼）就業条件明示書</t>
    <rPh sb="0" eb="2">
      <t>ロウドウ</t>
    </rPh>
    <rPh sb="2" eb="4">
      <t>ジョウケン</t>
    </rPh>
    <rPh sb="4" eb="7">
      <t>ツウチショ</t>
    </rPh>
    <rPh sb="8" eb="9">
      <t>ケン</t>
    </rPh>
    <rPh sb="10" eb="12">
      <t>シュウギョウ</t>
    </rPh>
    <rPh sb="12" eb="14">
      <t>ジョウケン</t>
    </rPh>
    <rPh sb="14" eb="17">
      <t>メイジショ</t>
    </rPh>
    <phoneticPr fontId="2"/>
  </si>
  <si>
    <t>役職・権限なし</t>
    <rPh sb="0" eb="2">
      <t>ヤクショク</t>
    </rPh>
    <rPh sb="3" eb="5">
      <t>ケンゲン</t>
    </rPh>
    <phoneticPr fontId="2"/>
  </si>
  <si>
    <t>　甲は、専ら甲に起因する事由により、労働者派遣契約の契約期間が満了する前に解除を行おうとする場合には、乙の合意を得ることはもとより、あらかじめ相当の猶予期間をもって乙に解除の申入れを行うこととする。</t>
    <phoneticPr fontId="2"/>
  </si>
  <si>
    <t>　甲及び乙は、労働者派遣契約の契約期間が満了する前に派遣労働者の責に帰すべき事由によらない労働者派遣契約の解除を行った場合には、甲の関連会社での就業をあっせんする等により、当該労働者派遣契約に係る派遣労働者の新たな就業機会の確保を図ることとする。</t>
    <phoneticPr fontId="2"/>
  </si>
  <si>
    <t>　甲は、甲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乙が当該労働者派遣に係る派遣労働者を休業させること等を余儀なくされたことにより生じた損害の賠償を行わなければならないこととする。例えば、乙が当該派遣労働者を休業させる場合は休業手当に相当する額以上の額について、乙がやむを得ない事由により当該派遣労働者を解雇する場合は、甲による解除の申入れが相当の猶予期間をもって行われなかったことにより乙が解雇の予告をしないときは30日分以上、当該予告をした日から解雇の日までの期間が30日に満たないときは当該解雇の日の30日前の日から当該予告の日までの日数分以上の賃金に相当する額以上の額について、損害の賠償を行わなければならないこととする。その他甲は乙と十分に協議した上で適切な善後処理方策を講ずることとする。また、甲及び乙双方の責に帰すべき事由がある場合には、甲及び乙のそれぞれの責に帰すべき部分の割合についても十分に考慮することとする。</t>
    <phoneticPr fontId="2"/>
  </si>
  <si>
    <t>　甲は、労働者派遣契約の契約期間が満了する前に労働者派遣契約の解除を行おうとする場合であって、乙から請求があったときは、労働者派遣契約の解除を行った理由を乙に対し明らかにすることとする。</t>
    <phoneticPr fontId="2"/>
  </si>
  <si>
    <t>　派遣先及び派遣元事業主は、労働者派遣法第44条から第47条の4までの規定により課された各法令を遵守し、自己に課された法令上の責任を負う。</t>
    <phoneticPr fontId="2"/>
  </si>
  <si>
    <t>氏名</t>
    <rPh sb="0" eb="2">
      <t>シメイ</t>
    </rPh>
    <phoneticPr fontId="2"/>
  </si>
  <si>
    <t>60歳
以上</t>
    <rPh sb="2" eb="3">
      <t>サイ</t>
    </rPh>
    <rPh sb="4" eb="6">
      <t>イジョウ</t>
    </rPh>
    <phoneticPr fontId="2"/>
  </si>
  <si>
    <t>雇用
形態</t>
    <rPh sb="0" eb="2">
      <t>コヨウ</t>
    </rPh>
    <rPh sb="3" eb="5">
      <t>ケイタイ</t>
    </rPh>
    <phoneticPr fontId="2"/>
  </si>
  <si>
    <t>年金</t>
    <rPh sb="0" eb="2">
      <t>ネンキン</t>
    </rPh>
    <phoneticPr fontId="2"/>
  </si>
  <si>
    <t>健康</t>
    <rPh sb="0" eb="2">
      <t>ケンコウ</t>
    </rPh>
    <phoneticPr fontId="2"/>
  </si>
  <si>
    <t>雇用</t>
    <rPh sb="0" eb="2">
      <t>コヨウ</t>
    </rPh>
    <phoneticPr fontId="2"/>
  </si>
  <si>
    <t>協定
方式</t>
    <rPh sb="0" eb="2">
      <t>キョウテイ</t>
    </rPh>
    <rPh sb="3" eb="5">
      <t>ホウシキ</t>
    </rPh>
    <phoneticPr fontId="2"/>
  </si>
  <si>
    <t>年金
理由</t>
    <rPh sb="0" eb="2">
      <t>ネンキン</t>
    </rPh>
    <rPh sb="3" eb="5">
      <t>リユウ</t>
    </rPh>
    <phoneticPr fontId="2"/>
  </si>
  <si>
    <t>健康
理由</t>
    <rPh sb="0" eb="2">
      <t>ケンコウ</t>
    </rPh>
    <rPh sb="3" eb="5">
      <t>リユウ</t>
    </rPh>
    <phoneticPr fontId="2"/>
  </si>
  <si>
    <t>雇用
理由</t>
    <rPh sb="0" eb="2">
      <t>コヨウ</t>
    </rPh>
    <rPh sb="3" eb="5">
      <t>リユウ</t>
    </rPh>
    <phoneticPr fontId="2"/>
  </si>
  <si>
    <t>１　目的</t>
    <rPh sb="2" eb="4">
      <t>モクテキ</t>
    </rPh>
    <phoneticPr fontId="2"/>
  </si>
  <si>
    <t>２　使用方法</t>
    <rPh sb="2" eb="4">
      <t>シヨウ</t>
    </rPh>
    <rPh sb="4" eb="6">
      <t>ホウホウ</t>
    </rPh>
    <phoneticPr fontId="2"/>
  </si>
  <si>
    <t>②　派遣先への通知</t>
    <rPh sb="2" eb="5">
      <t>ハケンサキ</t>
    </rPh>
    <rPh sb="7" eb="9">
      <t>ツウチ</t>
    </rPh>
    <phoneticPr fontId="2"/>
  </si>
  <si>
    <t>　通知内容に変更があった場合の「変更通知」にも対応しています。</t>
    <rPh sb="1" eb="3">
      <t>ツウチ</t>
    </rPh>
    <rPh sb="3" eb="5">
      <t>ナイヨウ</t>
    </rPh>
    <rPh sb="6" eb="8">
      <t>ヘンコウ</t>
    </rPh>
    <rPh sb="12" eb="14">
      <t>バアイ</t>
    </rPh>
    <rPh sb="16" eb="18">
      <t>ヘンコウ</t>
    </rPh>
    <rPh sb="18" eb="20">
      <t>ツウチ</t>
    </rPh>
    <rPh sb="23" eb="25">
      <t>タイオウ</t>
    </rPh>
    <phoneticPr fontId="2"/>
  </si>
  <si>
    <t>③　就業条件明示書（兼労働条件通知書）</t>
    <rPh sb="2" eb="9">
      <t>シュウギョウジョウケンメイジショ</t>
    </rPh>
    <rPh sb="10" eb="11">
      <t>ケン</t>
    </rPh>
    <rPh sb="11" eb="13">
      <t>ロウドウ</t>
    </rPh>
    <rPh sb="13" eb="15">
      <t>ジョウケン</t>
    </rPh>
    <rPh sb="15" eb="18">
      <t>ツウチショ</t>
    </rPh>
    <phoneticPr fontId="2"/>
  </si>
  <si>
    <t>④　派遣元管理台帳</t>
    <rPh sb="2" eb="9">
      <t>ハケンモトカンリダイチョウ</t>
    </rPh>
    <phoneticPr fontId="2"/>
  </si>
  <si>
    <t>　Ａ１のセルに②派遣先への通知の該当番号を入力することで、氏名等が自動で反映します。</t>
    <phoneticPr fontId="2"/>
  </si>
  <si>
    <t>　①労働者派遣契約書、②派遣先への通知、③就業条件明示書、④派遣元管理台帳について、法定項目の漏れや同一項目であるが書類によって内容が異なることがないように作成しています。</t>
    <rPh sb="2" eb="5">
      <t>ロウドウシャ</t>
    </rPh>
    <rPh sb="5" eb="7">
      <t>ハケン</t>
    </rPh>
    <rPh sb="7" eb="10">
      <t>ケイヤクショ</t>
    </rPh>
    <rPh sb="12" eb="15">
      <t>ハケンサキ</t>
    </rPh>
    <rPh sb="17" eb="19">
      <t>ツウチ</t>
    </rPh>
    <rPh sb="21" eb="23">
      <t>シュウギョウ</t>
    </rPh>
    <rPh sb="23" eb="25">
      <t>ジョウケン</t>
    </rPh>
    <rPh sb="25" eb="28">
      <t>メイジショ</t>
    </rPh>
    <rPh sb="30" eb="33">
      <t>ハケンモト</t>
    </rPh>
    <rPh sb="33" eb="35">
      <t>カンリ</t>
    </rPh>
    <rPh sb="35" eb="37">
      <t>ダイチョウ</t>
    </rPh>
    <rPh sb="42" eb="44">
      <t>ホウテイ</t>
    </rPh>
    <rPh sb="44" eb="46">
      <t>コウモク</t>
    </rPh>
    <rPh sb="47" eb="48">
      <t>モ</t>
    </rPh>
    <rPh sb="50" eb="52">
      <t>ドウイツ</t>
    </rPh>
    <rPh sb="52" eb="54">
      <t>コウモク</t>
    </rPh>
    <rPh sb="58" eb="60">
      <t>ショルイ</t>
    </rPh>
    <rPh sb="64" eb="66">
      <t>ナイヨウ</t>
    </rPh>
    <rPh sb="67" eb="68">
      <t>コト</t>
    </rPh>
    <rPh sb="78" eb="80">
      <t>サクセイ</t>
    </rPh>
    <phoneticPr fontId="2"/>
  </si>
  <si>
    <t>無の場合の理由</t>
    <rPh sb="0" eb="1">
      <t>ナ</t>
    </rPh>
    <rPh sb="2" eb="4">
      <t>バアイ</t>
    </rPh>
    <rPh sb="5" eb="7">
      <t>リユウ</t>
    </rPh>
    <phoneticPr fontId="2"/>
  </si>
  <si>
    <r>
      <t xml:space="preserve">労働・社会保険被保険者資格取得届の提出の有無
</t>
    </r>
    <r>
      <rPr>
        <sz val="9"/>
        <color theme="1"/>
        <rFont val="HGPｺﾞｼｯｸM"/>
        <family val="3"/>
        <charset val="128"/>
      </rPr>
      <t>（提出がない場合の理由）</t>
    </r>
    <rPh sb="20" eb="22">
      <t>ウム</t>
    </rPh>
    <rPh sb="24" eb="26">
      <t>テイシュツ</t>
    </rPh>
    <rPh sb="29" eb="31">
      <t>バアイ</t>
    </rPh>
    <rPh sb="32" eb="34">
      <t>リユウ</t>
    </rPh>
    <phoneticPr fontId="2"/>
  </si>
  <si>
    <r>
      <t xml:space="preserve">雇用安定措置
の内容
</t>
    </r>
    <r>
      <rPr>
        <sz val="9"/>
        <color theme="1"/>
        <rFont val="HGPｺﾞｼｯｸM"/>
        <family val="3"/>
        <charset val="128"/>
      </rPr>
      <t>（講じた措置の内容に☑）</t>
    </r>
    <rPh sb="0" eb="6">
      <t>コヨウアンテイソチ</t>
    </rPh>
    <rPh sb="8" eb="10">
      <t>ナイヨウ</t>
    </rPh>
    <rPh sb="12" eb="13">
      <t>コウ</t>
    </rPh>
    <rPh sb="15" eb="17">
      <t>ソチ</t>
    </rPh>
    <rPh sb="18" eb="20">
      <t>ナイヨウ</t>
    </rPh>
    <phoneticPr fontId="2"/>
  </si>
  <si>
    <t>希望する雇用安定措置の聴取内容</t>
    <rPh sb="0" eb="2">
      <t>キボウ</t>
    </rPh>
    <rPh sb="4" eb="6">
      <t>コヨウ</t>
    </rPh>
    <rPh sb="6" eb="8">
      <t>アンテイ</t>
    </rPh>
    <rPh sb="8" eb="10">
      <t>ソチ</t>
    </rPh>
    <rPh sb="11" eb="13">
      <t>チョウシュ</t>
    </rPh>
    <rPh sb="13" eb="15">
      <t>ナイヨウ</t>
    </rPh>
    <phoneticPr fontId="2"/>
  </si>
  <si>
    <t>別紙「●●」のとおり</t>
    <rPh sb="0" eb="2">
      <t>ベッシ</t>
    </rPh>
    <phoneticPr fontId="2"/>
  </si>
  <si>
    <r>
      <t>　①労働者派遣契約書、②派遣先への通知のシートの事項を入力することで、③就業条件明示書、④派遣元管理台帳の同一項目が自動で反映されます。①②③④の順番で作成してください。セルを選択した際に「入力不要」とメッセージが表示されるセルは、数式が入力されていますので、原則として入力しないでください。
　派遣元管理台帳等は、派遣終了後３年間保管しておく必要があることから、</t>
    </r>
    <r>
      <rPr>
        <b/>
        <sz val="11"/>
        <color rgb="FFFF0000"/>
        <rFont val="游ゴシック"/>
        <family val="3"/>
        <charset val="128"/>
        <scheme val="minor"/>
      </rPr>
      <t>一つの労働者派遣期間における</t>
    </r>
    <r>
      <rPr>
        <b/>
        <u/>
        <sz val="11"/>
        <color rgb="FFFF0000"/>
        <rFont val="游ゴシック"/>
        <family val="3"/>
        <charset val="128"/>
        <scheme val="minor"/>
      </rPr>
      <t>１名分</t>
    </r>
    <r>
      <rPr>
        <b/>
        <sz val="11"/>
        <color rgb="FFFF0000"/>
        <rFont val="游ゴシック"/>
        <family val="3"/>
        <charset val="128"/>
        <scheme val="minor"/>
      </rPr>
      <t>を一つのファイルで管理してください。</t>
    </r>
    <rPh sb="2" eb="5">
      <t>ロウドウシャ</t>
    </rPh>
    <rPh sb="5" eb="7">
      <t>ハケン</t>
    </rPh>
    <rPh sb="7" eb="10">
      <t>ケイヤクショ</t>
    </rPh>
    <rPh sb="12" eb="15">
      <t>ハケンサキ</t>
    </rPh>
    <rPh sb="17" eb="19">
      <t>ツウチ</t>
    </rPh>
    <rPh sb="24" eb="26">
      <t>ジコウ</t>
    </rPh>
    <rPh sb="27" eb="29">
      <t>ニュウリョク</t>
    </rPh>
    <rPh sb="36" eb="43">
      <t>シュウギョウジョウケンメイジショ</t>
    </rPh>
    <rPh sb="44" eb="52">
      <t>4ハケンモトカンリダイチョウ</t>
    </rPh>
    <rPh sb="53" eb="55">
      <t>ドウイツ</t>
    </rPh>
    <rPh sb="55" eb="57">
      <t>コウモク</t>
    </rPh>
    <rPh sb="58" eb="60">
      <t>ジドウ</t>
    </rPh>
    <rPh sb="61" eb="63">
      <t>ハンエイ</t>
    </rPh>
    <rPh sb="73" eb="75">
      <t>ジュンバン</t>
    </rPh>
    <rPh sb="76" eb="78">
      <t>サクセイ</t>
    </rPh>
    <rPh sb="88" eb="90">
      <t>センタク</t>
    </rPh>
    <rPh sb="92" eb="93">
      <t>サイ</t>
    </rPh>
    <rPh sb="95" eb="97">
      <t>ニュウリョク</t>
    </rPh>
    <rPh sb="97" eb="99">
      <t>フヨウ</t>
    </rPh>
    <rPh sb="107" eb="109">
      <t>ヒョウジ</t>
    </rPh>
    <rPh sb="116" eb="118">
      <t>スウシキ</t>
    </rPh>
    <rPh sb="119" eb="121">
      <t>ニュウリョク</t>
    </rPh>
    <rPh sb="130" eb="132">
      <t>ゲンソク</t>
    </rPh>
    <rPh sb="135" eb="137">
      <t>ニュウリョク</t>
    </rPh>
    <rPh sb="148" eb="155">
      <t>ハケンモトカンリダイチョウ</t>
    </rPh>
    <rPh sb="155" eb="156">
      <t>トウ</t>
    </rPh>
    <rPh sb="158" eb="160">
      <t>ハケン</t>
    </rPh>
    <rPh sb="160" eb="163">
      <t>シュウリョウゴ</t>
    </rPh>
    <rPh sb="164" eb="166">
      <t>ネンカン</t>
    </rPh>
    <rPh sb="166" eb="168">
      <t>ホカン</t>
    </rPh>
    <rPh sb="172" eb="174">
      <t>ヒツヨウ</t>
    </rPh>
    <rPh sb="182" eb="183">
      <t>イチ</t>
    </rPh>
    <rPh sb="185" eb="188">
      <t>ロウドウシャ</t>
    </rPh>
    <rPh sb="188" eb="190">
      <t>ハケン</t>
    </rPh>
    <rPh sb="190" eb="192">
      <t>キカン</t>
    </rPh>
    <rPh sb="197" eb="199">
      <t>メイブン</t>
    </rPh>
    <rPh sb="200" eb="201">
      <t>ヒト</t>
    </rPh>
    <rPh sb="208" eb="210">
      <t>カンリ</t>
    </rPh>
    <phoneticPr fontId="2"/>
  </si>
  <si>
    <t>①　労働者派遣契約書</t>
    <rPh sb="2" eb="5">
      <t>ロウドウシャ</t>
    </rPh>
    <rPh sb="5" eb="7">
      <t>ハケン</t>
    </rPh>
    <rPh sb="7" eb="10">
      <t>ケイヤクショ</t>
    </rPh>
    <phoneticPr fontId="2"/>
  </si>
  <si>
    <t>　どちらの様式を使用するか選択してください。派遣法第31条の２第２、３項の待遇条件の明示も盛り込んでいます。
　Ａ１のセルに②派遣先への通知の該当番号を入力することで、氏名等が自動で反映します。
　「派遣契約解除の場合の措置」の項目などについては、文面を参考に実態にあわせて定めてください。</t>
    <rPh sb="5" eb="7">
      <t>ヨウシキ</t>
    </rPh>
    <rPh sb="8" eb="10">
      <t>シヨウ</t>
    </rPh>
    <rPh sb="13" eb="15">
      <t>センタク</t>
    </rPh>
    <rPh sb="22" eb="24">
      <t>ハケン</t>
    </rPh>
    <rPh sb="24" eb="25">
      <t>ホウ</t>
    </rPh>
    <rPh sb="25" eb="26">
      <t>ダイ</t>
    </rPh>
    <rPh sb="28" eb="29">
      <t>ジョウ</t>
    </rPh>
    <rPh sb="31" eb="32">
      <t>ダイ</t>
    </rPh>
    <rPh sb="35" eb="36">
      <t>コウ</t>
    </rPh>
    <rPh sb="37" eb="39">
      <t>タイグウ</t>
    </rPh>
    <rPh sb="39" eb="41">
      <t>ジョウケン</t>
    </rPh>
    <rPh sb="42" eb="44">
      <t>メイジ</t>
    </rPh>
    <rPh sb="45" eb="46">
      <t>モ</t>
    </rPh>
    <rPh sb="47" eb="48">
      <t>コ</t>
    </rPh>
    <rPh sb="63" eb="66">
      <t>ハケンサキ</t>
    </rPh>
    <rPh sb="68" eb="70">
      <t>ツウチ</t>
    </rPh>
    <rPh sb="71" eb="73">
      <t>ガイトウ</t>
    </rPh>
    <rPh sb="73" eb="75">
      <t>バンゴウ</t>
    </rPh>
    <rPh sb="76" eb="78">
      <t>ニュウリョク</t>
    </rPh>
    <rPh sb="84" eb="86">
      <t>シメイ</t>
    </rPh>
    <rPh sb="86" eb="87">
      <t>トウ</t>
    </rPh>
    <rPh sb="88" eb="90">
      <t>ジドウ</t>
    </rPh>
    <rPh sb="91" eb="93">
      <t>ハンエイ</t>
    </rPh>
    <phoneticPr fontId="2"/>
  </si>
  <si>
    <t>　全ての項目について、入力が必要です。
　「派遣契約解除の場合の措置」の項目などについては、文面を参考に実態にあわせて定めてください。</t>
    <rPh sb="1" eb="2">
      <t>スベ</t>
    </rPh>
    <rPh sb="4" eb="6">
      <t>コウモク</t>
    </rPh>
    <rPh sb="11" eb="13">
      <t>ニュウリョク</t>
    </rPh>
    <rPh sb="14" eb="16">
      <t>ヒツヨウ</t>
    </rPh>
    <rPh sb="22" eb="24">
      <t>ハケン</t>
    </rPh>
    <rPh sb="24" eb="26">
      <t>ケイヤク</t>
    </rPh>
    <rPh sb="26" eb="28">
      <t>カイジョ</t>
    </rPh>
    <rPh sb="29" eb="31">
      <t>バアイ</t>
    </rPh>
    <rPh sb="32" eb="34">
      <t>ソチ</t>
    </rPh>
    <rPh sb="36" eb="38">
      <t>コウモク</t>
    </rPh>
    <rPh sb="46" eb="48">
      <t>ブンメン</t>
    </rPh>
    <rPh sb="49" eb="51">
      <t>サンコウ</t>
    </rPh>
    <rPh sb="52" eb="54">
      <t>ジッタイ</t>
    </rPh>
    <rPh sb="59" eb="60">
      <t>サダ</t>
    </rPh>
    <phoneticPr fontId="2"/>
  </si>
  <si>
    <t>紹介予定派遣に関する事項</t>
  </si>
  <si>
    <t>更新上限の有無</t>
    <rPh sb="0" eb="2">
      <t>コウシン</t>
    </rPh>
    <rPh sb="2" eb="4">
      <t>ジョウゲン</t>
    </rPh>
    <rPh sb="5" eb="7">
      <t>ウム</t>
    </rPh>
    <phoneticPr fontId="2"/>
  </si>
  <si>
    <t xml:space="preserve">以上のほかは、当社就業規則による。就業規則を確認できる場所や方法（　　　　　　　　 ）
</t>
    <phoneticPr fontId="2"/>
  </si>
  <si>
    <t>無</t>
    <rPh sb="0" eb="1">
      <t>ナ</t>
    </rPh>
    <phoneticPr fontId="2"/>
  </si>
  <si>
    <t>・</t>
    <phoneticPr fontId="2"/>
  </si>
  <si>
    <t>有</t>
    <rPh sb="0" eb="1">
      <t>ア</t>
    </rPh>
    <phoneticPr fontId="2"/>
  </si>
  <si>
    <t>（更新</t>
    <rPh sb="1" eb="3">
      <t>コウシン</t>
    </rPh>
    <phoneticPr fontId="2"/>
  </si>
  <si>
    <t>年まで）</t>
    <rPh sb="0" eb="1">
      <t>ネン</t>
    </rPh>
    <phoneticPr fontId="2"/>
  </si>
  <si>
    <r>
      <t>（労働契約期間</t>
    </r>
    <r>
      <rPr>
        <sz val="10"/>
        <color theme="1"/>
        <rFont val="HGPｺﾞｼｯｸE"/>
        <family val="3"/>
        <charset val="128"/>
      </rPr>
      <t>：</t>
    </r>
    <rPh sb="1" eb="3">
      <t>ロウドウ</t>
    </rPh>
    <rPh sb="3" eb="5">
      <t>ケイヤク</t>
    </rPh>
    <rPh sb="5" eb="7">
      <t>キカン</t>
    </rPh>
    <phoneticPr fontId="2"/>
  </si>
  <si>
    <t>)</t>
    <phoneticPr fontId="2"/>
  </si>
  <si>
    <t>無期</t>
    <rPh sb="0" eb="2">
      <t>ムキ</t>
    </rPh>
    <phoneticPr fontId="2"/>
  </si>
  <si>
    <t>有期</t>
    <rPh sb="0" eb="2">
      <t>ユウキ</t>
    </rPh>
    <phoneticPr fontId="2"/>
  </si>
  <si>
    <t>（雇入れ直後）</t>
    <rPh sb="1" eb="3">
      <t>ヤトイイ</t>
    </rPh>
    <rPh sb="4" eb="6">
      <t>チョクゴ</t>
    </rPh>
    <phoneticPr fontId="2"/>
  </si>
  <si>
    <t>（変更の範囲）</t>
    <rPh sb="1" eb="3">
      <t>ヘンコウ</t>
    </rPh>
    <rPh sb="4" eb="6">
      <t>ハンイ</t>
    </rPh>
    <phoneticPr fontId="2"/>
  </si>
  <si>
    <t>変更なし</t>
  </si>
  <si>
    <t>【労働契約法に定める同一の企業との間での通算契約期間が５年を超える有期労働契約の締結の場合】</t>
    <phoneticPr fontId="2"/>
  </si>
  <si>
    <t>本契約期間中に会社に対して期間の定めのない労働契約（無期労働契約）の締結の申込みをすることにより</t>
    <phoneticPr fontId="2"/>
  </si>
  <si>
    <t>年</t>
    <rPh sb="0" eb="1">
      <t>ネン</t>
    </rPh>
    <phoneticPr fontId="2"/>
  </si>
  <si>
    <t>無</t>
    <rPh sb="0" eb="1">
      <t>ナ</t>
    </rPh>
    <phoneticPr fontId="2"/>
  </si>
  <si>
    <t>・</t>
    <phoneticPr fontId="2"/>
  </si>
  <si>
    <t>有（別紙のとおり））</t>
    <rPh sb="0" eb="1">
      <t>ア</t>
    </rPh>
    <rPh sb="2" eb="4">
      <t>ベッシ</t>
    </rPh>
    <phoneticPr fontId="2"/>
  </si>
  <si>
    <t>本契約期間の末日の翌日　（</t>
    <rPh sb="0" eb="3">
      <t>ホンケイヤク</t>
    </rPh>
    <rPh sb="3" eb="5">
      <t>キカン</t>
    </rPh>
    <rPh sb="6" eb="8">
      <t>マツジツ</t>
    </rPh>
    <rPh sb="9" eb="11">
      <t>ヨクジツ</t>
    </rPh>
    <phoneticPr fontId="2"/>
  </si>
  <si>
    <t>【有期雇用特別措置法による特例の対象者の場合】</t>
    <phoneticPr fontId="2"/>
  </si>
  <si>
    <t>　無期転換申込権が発生しない期間：　Ⅰ（高度専門）・Ⅱ（定年後の高齢者）</t>
    <phoneticPr fontId="2"/>
  </si>
  <si>
    <t>Ⅰ　特定有期業務の開始から完了までの期間</t>
  </si>
  <si>
    <t>（</t>
    <phoneticPr fontId="2"/>
  </si>
  <si>
    <t>か月（上限10年））</t>
    <rPh sb="1" eb="2">
      <t>ゲツ</t>
    </rPh>
    <rPh sb="3" eb="5">
      <t>ジョウゲン</t>
    </rPh>
    <rPh sb="7" eb="8">
      <t>ネン</t>
    </rPh>
    <phoneticPr fontId="2"/>
  </si>
  <si>
    <t>Ⅱ　定年後引き続いて雇用されている期間</t>
  </si>
  <si>
    <t>（変更の範囲〉</t>
    <rPh sb="1" eb="3">
      <t>ヘンコウ</t>
    </rPh>
    <rPh sb="4" eb="6">
      <t>ハンイ</t>
    </rPh>
    <phoneticPr fontId="2"/>
  </si>
  <si>
    <t>　派遣先は、派遣労働者に対し、派遣先が雇用する労働者が利用する施設等について、同様に利用することができるよう便宜供与することとする。具体的には、次のとおりとする。</t>
    <rPh sb="1" eb="4">
      <t>ハケンサキ</t>
    </rPh>
    <rPh sb="6" eb="8">
      <t>ハケン</t>
    </rPh>
    <rPh sb="8" eb="11">
      <t>ロウドウシャ</t>
    </rPh>
    <rPh sb="12" eb="13">
      <t>タイ</t>
    </rPh>
    <rPh sb="15" eb="18">
      <t>ハケンサキ</t>
    </rPh>
    <rPh sb="19" eb="21">
      <t>コヨウ</t>
    </rPh>
    <rPh sb="23" eb="26">
      <t>ロウドウシャ</t>
    </rPh>
    <rPh sb="27" eb="29">
      <t>リヨウ</t>
    </rPh>
    <rPh sb="31" eb="33">
      <t>シセツ</t>
    </rPh>
    <rPh sb="33" eb="34">
      <t>トウ</t>
    </rPh>
    <rPh sb="39" eb="41">
      <t>ドウヨウ</t>
    </rPh>
    <rPh sb="42" eb="44">
      <t>リヨウ</t>
    </rPh>
    <rPh sb="54" eb="58">
      <t>ベンギキョウヨ</t>
    </rPh>
    <rPh sb="66" eb="69">
      <t>グタイテキ</t>
    </rPh>
    <rPh sb="72" eb="73">
      <t>ツギ</t>
    </rPh>
    <phoneticPr fontId="2"/>
  </si>
  <si>
    <t>食堂・給食施設</t>
    <rPh sb="0" eb="2">
      <t>ショクドウ</t>
    </rPh>
    <rPh sb="3" eb="5">
      <t>キュウショク</t>
    </rPh>
    <rPh sb="5" eb="7">
      <t>シセツ</t>
    </rPh>
    <phoneticPr fontId="2"/>
  </si>
  <si>
    <t>休憩室</t>
    <rPh sb="0" eb="3">
      <t>キュウケイシツ</t>
    </rPh>
    <phoneticPr fontId="2"/>
  </si>
  <si>
    <t>更衣室</t>
    <rPh sb="0" eb="3">
      <t>コウイシツ</t>
    </rPh>
    <phoneticPr fontId="2"/>
  </si>
  <si>
    <t>ロッカー</t>
    <phoneticPr fontId="2"/>
  </si>
  <si>
    <t>制服貸与</t>
    <rPh sb="0" eb="2">
      <t>セイフク</t>
    </rPh>
    <rPh sb="2" eb="4">
      <t>タイヨ</t>
    </rPh>
    <phoneticPr fontId="2"/>
  </si>
  <si>
    <t>駐車場（無償）</t>
    <rPh sb="0" eb="3">
      <t>チュウシャジョウ</t>
    </rPh>
    <rPh sb="4" eb="6">
      <t>ムショウ</t>
    </rPh>
    <phoneticPr fontId="2"/>
  </si>
  <si>
    <t>回まで  ／ 　通算雇用期間</t>
    <rPh sb="0" eb="1">
      <t>カイ</t>
    </rPh>
    <rPh sb="8" eb="10">
      <t>ツウサン</t>
    </rPh>
    <rPh sb="10" eb="12">
      <t>コヨウ</t>
    </rPh>
    <rPh sb="12" eb="14">
      <t>キカン</t>
    </rPh>
    <phoneticPr fontId="2"/>
  </si>
  <si>
    <t>）</t>
    <phoneticPr fontId="2"/>
  </si>
  <si>
    <t>日以内）</t>
    <rPh sb="0" eb="1">
      <t>ニチ</t>
    </rPh>
    <rPh sb="1" eb="3">
      <t>イナイ</t>
    </rPh>
    <phoneticPr fontId="2"/>
  </si>
  <si>
    <t>派４０－******</t>
    <rPh sb="0" eb="1">
      <t>ハ</t>
    </rPh>
    <phoneticPr fontId="2"/>
  </si>
  <si>
    <t>○○　○○</t>
    <phoneticPr fontId="2"/>
  </si>
  <si>
    <t>093－○○○－○○○○</t>
    <phoneticPr fontId="2"/>
  </si>
  <si>
    <t>週５日程度（シフト制による）</t>
    <rPh sb="0" eb="1">
      <t>シュウ</t>
    </rPh>
    <rPh sb="2" eb="3">
      <t>ニチ</t>
    </rPh>
    <rPh sb="3" eb="5">
      <t>テイド</t>
    </rPh>
    <rPh sb="9" eb="10">
      <t>セイ</t>
    </rPh>
    <phoneticPr fontId="2"/>
  </si>
  <si>
    <t>092－○○○－○○○○</t>
    <phoneticPr fontId="2"/>
  </si>
  <si>
    <t>092－○○○ー○○○○</t>
    <phoneticPr fontId="2"/>
  </si>
  <si>
    <t>×○　×○</t>
    <phoneticPr fontId="2"/>
  </si>
  <si>
    <t>(</t>
    <phoneticPr fontId="2"/>
  </si>
  <si>
    <t>)</t>
    <phoneticPr fontId="2"/>
  </si>
  <si>
    <t>（</t>
    <phoneticPr fontId="2"/>
  </si>
  <si>
    <t>（</t>
    <phoneticPr fontId="2"/>
  </si>
  <si>
    <t>）</t>
    <phoneticPr fontId="2"/>
  </si>
  <si>
    <t>【有期雇用特別措置法による特例の対象者（高度専門）の場合】</t>
    <phoneticPr fontId="2"/>
  </si>
  <si>
    <t>･特定有期業務（</t>
    <rPh sb="1" eb="3">
      <t>トクテイ</t>
    </rPh>
    <rPh sb="3" eb="5">
      <t>ユウキ</t>
    </rPh>
    <rPh sb="5" eb="7">
      <t>ギョウム</t>
    </rPh>
    <phoneticPr fontId="2"/>
  </si>
  <si>
    <t>開始日</t>
    <rPh sb="0" eb="3">
      <t>カイシビ</t>
    </rPh>
    <phoneticPr fontId="2"/>
  </si>
  <si>
    <t>）</t>
    <phoneticPr fontId="2"/>
  </si>
  <si>
    <t>完了日</t>
    <rPh sb="0" eb="3">
      <t>カンリョウビ</t>
    </rPh>
    <phoneticPr fontId="2"/>
  </si>
  <si>
    <t>**年**月**日</t>
    <rPh sb="2" eb="3">
      <t>ネン</t>
    </rPh>
    <rPh sb="5" eb="6">
      <t>ツキ</t>
    </rPh>
    <rPh sb="8" eb="9">
      <t>ニチ</t>
    </rPh>
    <phoneticPr fontId="2"/>
  </si>
  <si>
    <t>無</t>
  </si>
  <si>
    <t>令和　　年　　月　　日</t>
  </si>
  <si>
    <t>取得届手続き中</t>
    <rPh sb="0" eb="2">
      <t>シュトク</t>
    </rPh>
    <rPh sb="2" eb="3">
      <t>トド</t>
    </rPh>
    <rPh sb="3" eb="5">
      <t>テツヅ</t>
    </rPh>
    <rPh sb="6" eb="7">
      <t>チュウ</t>
    </rPh>
    <phoneticPr fontId="2"/>
  </si>
  <si>
    <t>対象番号</t>
    <rPh sb="0" eb="2">
      <t>タイショウ</t>
    </rPh>
    <rPh sb="2" eb="4">
      <t>バンゴウ</t>
    </rPh>
    <phoneticPr fontId="2"/>
  </si>
  <si>
    <t>製造業務専門派遣元責任者</t>
    <rPh sb="0" eb="2">
      <t>セイゾウ</t>
    </rPh>
    <rPh sb="2" eb="4">
      <t>ギョウム</t>
    </rPh>
    <rPh sb="4" eb="6">
      <t>センモン</t>
    </rPh>
    <rPh sb="6" eb="12">
      <t>ハケンモトセキニンシャ</t>
    </rPh>
    <phoneticPr fontId="2"/>
  </si>
  <si>
    <t>製造業務専門派遣先責任者</t>
    <rPh sb="0" eb="2">
      <t>セイゾウ</t>
    </rPh>
    <rPh sb="2" eb="4">
      <t>ギョウム</t>
    </rPh>
    <rPh sb="4" eb="6">
      <t>センモン</t>
    </rPh>
    <rPh sb="6" eb="8">
      <t>ハケン</t>
    </rPh>
    <rPh sb="8" eb="9">
      <t>サキ</t>
    </rPh>
    <rPh sb="9" eb="12">
      <t>セキニンシャ</t>
    </rPh>
    <phoneticPr fontId="2"/>
  </si>
  <si>
    <t>製造業務専門派遣元責任者</t>
    <rPh sb="0" eb="12">
      <t>セイゾウギョウムセンモンハケンモトセキニンシャ</t>
    </rPh>
    <phoneticPr fontId="2"/>
  </si>
  <si>
    <t>円</t>
    <rPh sb="0" eb="1">
      <t>エン</t>
    </rPh>
    <phoneticPr fontId="2"/>
  </si>
  <si>
    <t>総務課長</t>
    <rPh sb="0" eb="2">
      <t>ソウム</t>
    </rPh>
    <rPh sb="2" eb="4">
      <t>カチョウ</t>
    </rPh>
    <phoneticPr fontId="2"/>
  </si>
  <si>
    <t xml:space="preserve">  （１か月</t>
    <rPh sb="5" eb="6">
      <t>ゲツ</t>
    </rPh>
    <phoneticPr fontId="2"/>
  </si>
  <si>
    <t>～</t>
    <phoneticPr fontId="2"/>
  </si>
  <si>
    <t>日以内）</t>
    <rPh sb="0" eb="1">
      <t>ニチ</t>
    </rPh>
    <rPh sb="1" eb="3">
      <t>イナイ</t>
    </rPh>
    <phoneticPr fontId="2"/>
  </si>
  <si>
    <t>□</t>
    <phoneticPr fontId="2"/>
  </si>
  <si>
    <t>☆☆　○</t>
    <phoneticPr fontId="2"/>
  </si>
  <si>
    <t>**年**月**日</t>
  </si>
  <si>
    <t>～</t>
    <phoneticPr fontId="2"/>
  </si>
  <si>
    <t>）から、無期労働契約での雇用に転換することができる。</t>
    <rPh sb="4" eb="6">
      <t>ムキ</t>
    </rPh>
    <rPh sb="6" eb="8">
      <t>ロウドウ</t>
    </rPh>
    <rPh sb="8" eb="10">
      <t>ケイヤク</t>
    </rPh>
    <rPh sb="12" eb="14">
      <t>コヨウ</t>
    </rPh>
    <rPh sb="15" eb="17">
      <t>テンカン</t>
    </rPh>
    <phoneticPr fontId="2"/>
  </si>
  <si>
    <t>この場合の本契約からの労働条件の変更の有無 （</t>
    <rPh sb="2" eb="4">
      <t>バアイ</t>
    </rPh>
    <rPh sb="5" eb="8">
      <t>ホンケイヤク</t>
    </rPh>
    <rPh sb="11" eb="13">
      <t>ロウドウ</t>
    </rPh>
    <rPh sb="13" eb="15">
      <t>ジョウケン</t>
    </rPh>
    <rPh sb="16" eb="18">
      <t>ヘンコウ</t>
    </rPh>
    <rPh sb="19" eb="21">
      <t>ウム</t>
    </rPh>
    <phoneticPr fontId="2"/>
  </si>
  <si>
    <t>株式会社●●●●　福岡支店</t>
    <rPh sb="0" eb="4">
      <t>カブシキガイシャ</t>
    </rPh>
    <rPh sb="9" eb="11">
      <t>フクオカ</t>
    </rPh>
    <rPh sb="11" eb="13">
      <t>シテン</t>
    </rPh>
    <phoneticPr fontId="2"/>
  </si>
  <si>
    <t>福岡市博多区博多駅東○ー○ー○</t>
    <rPh sb="0" eb="3">
      <t>フクオカシ</t>
    </rPh>
    <rPh sb="3" eb="6">
      <t>ハカタク</t>
    </rPh>
    <rPh sb="6" eb="8">
      <t>ハカタ</t>
    </rPh>
    <rPh sb="8" eb="9">
      <t>エキ</t>
    </rPh>
    <rPh sb="9" eb="10">
      <t>ヒガシ</t>
    </rPh>
    <phoneticPr fontId="2"/>
  </si>
  <si>
    <t>株式会社■■■■　九州支社</t>
    <rPh sb="0" eb="4">
      <t>カブシキガイシャ</t>
    </rPh>
    <rPh sb="9" eb="11">
      <t>キュウシュウ</t>
    </rPh>
    <rPh sb="11" eb="13">
      <t>シシャ</t>
    </rPh>
    <phoneticPr fontId="2"/>
  </si>
  <si>
    <t>福岡市中央区天神○－○－○</t>
    <rPh sb="0" eb="3">
      <t>フクオカシ</t>
    </rPh>
    <rPh sb="3" eb="6">
      <t>チュウオウク</t>
    </rPh>
    <rPh sb="6" eb="8">
      <t>テンジン</t>
    </rPh>
    <phoneticPr fontId="2"/>
  </si>
  <si>
    <t>株式会社■■■■　九州支社　小倉営業所</t>
    <rPh sb="0" eb="4">
      <t>カブシキガイシャ</t>
    </rPh>
    <rPh sb="9" eb="11">
      <t>キュウシュウ</t>
    </rPh>
    <rPh sb="11" eb="13">
      <t>シシャ</t>
    </rPh>
    <rPh sb="14" eb="16">
      <t>コクラ</t>
    </rPh>
    <rPh sb="16" eb="19">
      <t>エイギョウショ</t>
    </rPh>
    <phoneticPr fontId="2"/>
  </si>
  <si>
    <t>北九州市小倉北区室町△ー△ー△　　</t>
    <rPh sb="0" eb="4">
      <t>キタキュウシュウシ</t>
    </rPh>
    <rPh sb="4" eb="8">
      <t>コクラキタク</t>
    </rPh>
    <rPh sb="8" eb="10">
      <t>ムロマチ</t>
    </rPh>
    <phoneticPr fontId="2"/>
  </si>
  <si>
    <t>販売促進部○○課</t>
    <rPh sb="0" eb="2">
      <t>ハンバイ</t>
    </rPh>
    <rPh sb="2" eb="5">
      <t>ソクシンブ</t>
    </rPh>
    <rPh sb="7" eb="8">
      <t>カ</t>
    </rPh>
    <phoneticPr fontId="2"/>
  </si>
  <si>
    <t>販売促進部○○課長</t>
    <rPh sb="0" eb="2">
      <t>ハンバイ</t>
    </rPh>
    <rPh sb="2" eb="5">
      <t>ソクシンブ</t>
    </rPh>
    <rPh sb="7" eb="9">
      <t>カチョウ</t>
    </rPh>
    <phoneticPr fontId="2"/>
  </si>
  <si>
    <t>販売促進部○○課長</t>
    <rPh sb="0" eb="2">
      <t>ハンバイ</t>
    </rPh>
    <rPh sb="2" eb="5">
      <t>ソクシンブ</t>
    </rPh>
    <rPh sb="7" eb="8">
      <t>カ</t>
    </rPh>
    <rPh sb="8" eb="9">
      <t>チョウ</t>
    </rPh>
    <phoneticPr fontId="2"/>
  </si>
  <si>
    <t>ＯＡ事務機操作、電話・来客応対及びその他一般事務</t>
    <rPh sb="2" eb="5">
      <t>ジムキ</t>
    </rPh>
    <rPh sb="5" eb="7">
      <t>ソウサ</t>
    </rPh>
    <rPh sb="8" eb="10">
      <t>デンワ</t>
    </rPh>
    <rPh sb="11" eb="13">
      <t>ライキャク</t>
    </rPh>
    <rPh sb="13" eb="15">
      <t>オウタイ</t>
    </rPh>
    <rPh sb="15" eb="16">
      <t>オヨ</t>
    </rPh>
    <rPh sb="19" eb="20">
      <t>タ</t>
    </rPh>
    <rPh sb="20" eb="22">
      <t>イッパン</t>
    </rPh>
    <rPh sb="22" eb="24">
      <t>ジム</t>
    </rPh>
    <phoneticPr fontId="2"/>
  </si>
  <si>
    <t>①8:00～17:00　②9：00～18：00</t>
    <phoneticPr fontId="2"/>
  </si>
  <si>
    <t>①12：00～13：00(60分）　②13:00～14:00（60分）</t>
    <rPh sb="15" eb="16">
      <t>フン</t>
    </rPh>
    <rPh sb="33" eb="34">
      <t>フン</t>
    </rPh>
    <phoneticPr fontId="2"/>
  </si>
  <si>
    <t>販売促進部○○課長</t>
    <rPh sb="0" eb="9">
      <t>ハンバイソクシンブマルマルカチョウ</t>
    </rPh>
    <phoneticPr fontId="2"/>
  </si>
  <si>
    <t>△△　△△</t>
    <phoneticPr fontId="2"/>
  </si>
  <si>
    <t>□□　□□</t>
    <phoneticPr fontId="2"/>
  </si>
  <si>
    <t>福岡市中央区天神○-○-○</t>
    <rPh sb="0" eb="3">
      <t>フクオカシ</t>
    </rPh>
    <rPh sb="3" eb="6">
      <t>チュウオウク</t>
    </rPh>
    <rPh sb="6" eb="8">
      <t>テンジン</t>
    </rPh>
    <phoneticPr fontId="2"/>
  </si>
  <si>
    <t>福岡市博多区博多駅東○-○ｰ○</t>
    <rPh sb="0" eb="3">
      <t>フクオカシ</t>
    </rPh>
    <rPh sb="3" eb="6">
      <t>ハカタク</t>
    </rPh>
    <rPh sb="6" eb="8">
      <t>ハカタ</t>
    </rPh>
    <rPh sb="8" eb="9">
      <t>エキ</t>
    </rPh>
    <rPh sb="9" eb="10">
      <t>ヒガシ</t>
    </rPh>
    <phoneticPr fontId="2"/>
  </si>
  <si>
    <t>株式会社■■■■</t>
    <rPh sb="0" eb="4">
      <t>カブシキガイシャ</t>
    </rPh>
    <phoneticPr fontId="2"/>
  </si>
  <si>
    <t>有</t>
    <rPh sb="0" eb="1">
      <t>アリ</t>
    </rPh>
    <phoneticPr fontId="2"/>
  </si>
  <si>
    <t>時間の範囲内）</t>
    <rPh sb="0" eb="2">
      <t>ジカン</t>
    </rPh>
    <rPh sb="3" eb="6">
      <t>ハンイナイ</t>
    </rPh>
    <phoneticPr fontId="2"/>
  </si>
  <si>
    <t>(1日</t>
    <rPh sb="2" eb="3">
      <t>ニチ</t>
    </rPh>
    <phoneticPr fontId="2"/>
  </si>
  <si>
    <t>時間、1か月</t>
    <rPh sb="0" eb="2">
      <t>ジカン</t>
    </rPh>
    <rPh sb="5" eb="6">
      <t>ゲツ</t>
    </rPh>
    <phoneticPr fontId="2"/>
  </si>
  <si>
    <t>日以内）</t>
    <rPh sb="0" eb="1">
      <t>ニチ</t>
    </rPh>
    <rPh sb="1" eb="3">
      <t>イナイ</t>
    </rPh>
    <phoneticPr fontId="2"/>
  </si>
  <si>
    <t>有</t>
    <rPh sb="0" eb="1">
      <t>アリ</t>
    </rPh>
    <phoneticPr fontId="2"/>
  </si>
  <si>
    <t>(1か月</t>
    <rPh sb="3" eb="4">
      <t>ゲツ</t>
    </rPh>
    <phoneticPr fontId="2"/>
  </si>
  <si>
    <t>050-××××－××××</t>
    <phoneticPr fontId="2"/>
  </si>
  <si>
    <t>090-△△△△-△△△△</t>
    <phoneticPr fontId="2"/>
  </si>
  <si>
    <t>令和　　年　　月　　日</t>
    <phoneticPr fontId="2"/>
  </si>
  <si>
    <t>**年**月**日</t>
    <phoneticPr fontId="2"/>
  </si>
  <si>
    <t>令和○年○月○日に通知した派遣通知に変更がありましたので通知します。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</si>
</sst>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_ "/>
    <numFmt numFmtId="178" formatCode="[$-411]ggge&quot;年&quot;m&quot;月&quot;d&quot;日&quot;;@"/>
    <numFmt numFmtId="179" formatCode="#,###&quot;％&quot;"/>
    <numFmt numFmtId="180" formatCode="yyyy&quot;年&quot;m&quot;月&quot;d&quot;日&quot;;@"/>
    <numFmt numFmtId="181" formatCode="#,##0_);[Red]\(#,##0\)"/>
  </numFmts>
  <fonts count="27">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9"/>
      <color theme="1"/>
      <name val="HGPｺﾞｼｯｸM"/>
      <family val="3"/>
      <charset val="128"/>
    </font>
    <font>
      <sz val="10"/>
      <color theme="1"/>
      <name val="HGPｺﾞｼｯｸM"/>
      <family val="3"/>
      <charset val="128"/>
    </font>
    <font>
      <sz val="10"/>
      <color theme="1"/>
      <name val="HGPｺﾞｼｯｸE"/>
      <family val="3"/>
      <charset val="128"/>
    </font>
    <font>
      <sz val="7"/>
      <color theme="1"/>
      <name val="HGPｺﾞｼｯｸM"/>
      <family val="3"/>
      <charset val="128"/>
    </font>
    <font>
      <b/>
      <sz val="12"/>
      <color theme="1"/>
      <name val="HG明朝B"/>
      <family val="1"/>
      <charset val="128"/>
    </font>
    <font>
      <i/>
      <sz val="9"/>
      <color theme="1"/>
      <name val="HGPｺﾞｼｯｸM"/>
      <family val="3"/>
      <charset val="128"/>
    </font>
    <font>
      <sz val="8"/>
      <color theme="1"/>
      <name val="HGPｺﾞｼｯｸM"/>
      <family val="3"/>
      <charset val="128"/>
    </font>
    <font>
      <sz val="9"/>
      <color theme="1"/>
      <name val="HGPｺﾞｼｯｸE"/>
      <family val="3"/>
      <charset val="128"/>
    </font>
    <font>
      <b/>
      <sz val="9"/>
      <color indexed="81"/>
      <name val="MS P ゴシック"/>
      <family val="3"/>
      <charset val="128"/>
    </font>
    <font>
      <u/>
      <sz val="9"/>
      <color theme="1"/>
      <name val="HGPｺﾞｼｯｸM"/>
      <family val="3"/>
      <charset val="128"/>
    </font>
    <font>
      <b/>
      <sz val="10"/>
      <color theme="1"/>
      <name val="HGPｺﾞｼｯｸM"/>
      <family val="3"/>
      <charset val="128"/>
    </font>
    <font>
      <b/>
      <sz val="8"/>
      <color indexed="81"/>
      <name val="MS P ゴシック"/>
      <family val="3"/>
      <charset val="128"/>
    </font>
    <font>
      <b/>
      <sz val="8"/>
      <color indexed="81"/>
      <name val="HGPｺﾞｼｯｸM"/>
      <family val="3"/>
      <charset val="128"/>
    </font>
    <font>
      <b/>
      <sz val="11"/>
      <color rgb="FFFF0000"/>
      <name val="游ゴシック"/>
      <family val="3"/>
      <charset val="128"/>
      <scheme val="minor"/>
    </font>
    <font>
      <b/>
      <u/>
      <sz val="11"/>
      <color rgb="FFFF0000"/>
      <name val="游ゴシック"/>
      <family val="3"/>
      <charset val="128"/>
      <scheme val="minor"/>
    </font>
    <font>
      <sz val="9"/>
      <color indexed="81"/>
      <name val="MS P ゴシック"/>
      <family val="3"/>
      <charset val="128"/>
    </font>
    <font>
      <sz val="8"/>
      <color theme="0"/>
      <name val="HGPｺﾞｼｯｸM"/>
      <family val="3"/>
      <charset val="128"/>
    </font>
    <font>
      <sz val="10"/>
      <name val="HGPｺﾞｼｯｸM"/>
      <family val="3"/>
      <charset val="128"/>
    </font>
    <font>
      <sz val="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rgb="FF000000"/>
      <name val="Meiryo UI"/>
      <family val="3"/>
      <charset val="128"/>
    </font>
    <font>
      <sz val="10"/>
      <color indexed="81"/>
      <name val="HGPｺﾞｼｯｸM"/>
      <family val="3"/>
      <charset val="128"/>
    </font>
    <font>
      <sz val="12"/>
      <color theme="1"/>
      <name val="HGPｺﾞｼｯｸM"/>
      <family val="3"/>
      <charset val="128"/>
    </font>
  </fonts>
  <fills count="3">
    <fill>
      <patternFill patternType="none"/>
    </fill>
    <fill>
      <patternFill patternType="gray125"/>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612">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3" xfId="0" applyFont="1" applyBorder="1">
      <alignment vertical="center"/>
    </xf>
    <xf numFmtId="0" fontId="1" fillId="0" borderId="4" xfId="0" applyFont="1" applyBorder="1">
      <alignment vertical="center"/>
    </xf>
    <xf numFmtId="0" fontId="1" fillId="0" borderId="2" xfId="0" applyFont="1" applyBorder="1" applyAlignment="1">
      <alignment horizontal="left" vertical="center"/>
    </xf>
    <xf numFmtId="0" fontId="1" fillId="0" borderId="4" xfId="0" applyFont="1" applyBorder="1" applyAlignment="1">
      <alignment vertical="center" shrinkToFit="1"/>
    </xf>
    <xf numFmtId="0" fontId="1" fillId="0" borderId="20" xfId="0" applyFont="1" applyBorder="1" applyAlignment="1">
      <alignment horizontal="right" vertical="center"/>
    </xf>
    <xf numFmtId="0" fontId="4" fillId="0" borderId="20" xfId="0" applyFont="1" applyBorder="1" applyAlignment="1">
      <alignment vertical="center"/>
    </xf>
    <xf numFmtId="0" fontId="1" fillId="0" borderId="30" xfId="0" applyFont="1" applyBorder="1" applyAlignment="1">
      <alignment horizontal="right" vertical="center"/>
    </xf>
    <xf numFmtId="0" fontId="4" fillId="0" borderId="30" xfId="0" applyFont="1" applyBorder="1" applyAlignment="1">
      <alignment vertical="center"/>
    </xf>
    <xf numFmtId="0" fontId="1" fillId="0" borderId="23" xfId="0" applyFont="1" applyBorder="1" applyAlignment="1">
      <alignment horizontal="right" vertical="center"/>
    </xf>
    <xf numFmtId="0" fontId="4" fillId="0" borderId="23" xfId="0" applyFont="1" applyBorder="1" applyAlignment="1">
      <alignment vertical="center"/>
    </xf>
    <xf numFmtId="0" fontId="7" fillId="0" borderId="0" xfId="0" applyFont="1" applyAlignment="1">
      <alignment vertical="top"/>
    </xf>
    <xf numFmtId="0" fontId="4" fillId="0" borderId="0" xfId="0" applyFont="1" applyBorder="1" applyAlignment="1">
      <alignment horizontal="right" shrinkToFit="1"/>
    </xf>
    <xf numFmtId="0" fontId="4" fillId="0" borderId="2"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3" fillId="0" borderId="26" xfId="0" applyFont="1" applyBorder="1" applyAlignment="1">
      <alignment vertical="center"/>
    </xf>
    <xf numFmtId="0" fontId="3" fillId="0" borderId="31" xfId="0" applyFont="1" applyBorder="1" applyAlignment="1">
      <alignment vertical="center"/>
    </xf>
    <xf numFmtId="0" fontId="3" fillId="0" borderId="28" xfId="0" applyFont="1" applyBorder="1" applyAlignment="1">
      <alignment vertical="center"/>
    </xf>
    <xf numFmtId="0" fontId="4" fillId="0" borderId="4" xfId="0" applyFont="1" applyBorder="1" applyAlignment="1">
      <alignment vertical="center" shrinkToFit="1"/>
    </xf>
    <xf numFmtId="0" fontId="1" fillId="0" borderId="3" xfId="0" applyFont="1" applyBorder="1" applyAlignment="1">
      <alignment horizontal="right" vertical="center"/>
    </xf>
    <xf numFmtId="0" fontId="4" fillId="0" borderId="0" xfId="0" applyFont="1">
      <alignment vertical="center"/>
    </xf>
    <xf numFmtId="0" fontId="4" fillId="0" borderId="3" xfId="0" applyFont="1" applyBorder="1" applyAlignment="1">
      <alignment horizontal="center" vertical="center" shrinkToFit="1"/>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vertical="center"/>
    </xf>
    <xf numFmtId="0" fontId="1" fillId="0" borderId="3"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vertical="center" wrapText="1"/>
    </xf>
    <xf numFmtId="0" fontId="1" fillId="0" borderId="11" xfId="0" applyFont="1" applyBorder="1" applyAlignment="1">
      <alignment horizontal="right" vertical="center"/>
    </xf>
    <xf numFmtId="0" fontId="1" fillId="0" borderId="7" xfId="0" applyFont="1" applyBorder="1" applyAlignment="1">
      <alignment horizontal="right" vertical="center"/>
    </xf>
    <xf numFmtId="0" fontId="4" fillId="0" borderId="10" xfId="0" applyFont="1" applyBorder="1" applyAlignment="1">
      <alignment horizontal="right" vertical="center"/>
    </xf>
    <xf numFmtId="0" fontId="7" fillId="0" borderId="0" xfId="0" applyFont="1" applyBorder="1" applyAlignment="1">
      <alignment horizontal="distributed" vertical="top"/>
    </xf>
    <xf numFmtId="0" fontId="4" fillId="0" borderId="0" xfId="0" applyFont="1" applyBorder="1" applyAlignment="1">
      <alignment shrinkToFit="1"/>
    </xf>
    <xf numFmtId="0" fontId="4" fillId="0" borderId="5" xfId="0" applyFont="1" applyBorder="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4" fillId="0" borderId="10" xfId="0" applyFont="1" applyBorder="1" applyAlignment="1">
      <alignment vertical="center"/>
    </xf>
    <xf numFmtId="0" fontId="4" fillId="0" borderId="19" xfId="0" applyFont="1" applyBorder="1" applyAlignment="1">
      <alignment horizontal="left" vertical="center"/>
    </xf>
    <xf numFmtId="0" fontId="5" fillId="0" borderId="20" xfId="0" applyFont="1" applyBorder="1" applyAlignment="1">
      <alignment horizontal="center" vertical="center"/>
    </xf>
    <xf numFmtId="0" fontId="4" fillId="0" borderId="29" xfId="0" applyFont="1" applyBorder="1" applyAlignment="1">
      <alignment horizontal="left" vertical="center"/>
    </xf>
    <xf numFmtId="0" fontId="5" fillId="0" borderId="30" xfId="0" applyFont="1" applyBorder="1" applyAlignment="1">
      <alignment horizontal="center" vertical="center"/>
    </xf>
    <xf numFmtId="0" fontId="1" fillId="0" borderId="10" xfId="0" applyFont="1" applyBorder="1" applyAlignment="1">
      <alignment horizontal="right" vertical="center"/>
    </xf>
    <xf numFmtId="178" fontId="4" fillId="0" borderId="10" xfId="0" applyNumberFormat="1" applyFont="1" applyBorder="1" applyAlignment="1">
      <alignment horizontal="center" vertical="center" shrinkToFi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top" shrinkToFit="1"/>
    </xf>
    <xf numFmtId="0" fontId="9" fillId="0" borderId="7" xfId="0" applyFont="1" applyBorder="1" applyAlignment="1">
      <alignment horizontal="left"/>
    </xf>
    <xf numFmtId="0" fontId="0" fillId="0" borderId="0" xfId="0" applyAlignment="1">
      <alignment vertical="center" wrapTex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Border="1" applyAlignment="1">
      <alignment wrapText="1"/>
    </xf>
    <xf numFmtId="0" fontId="0" fillId="0" borderId="0" xfId="0" applyAlignment="1">
      <alignment horizontal="left" vertical="center" wrapText="1"/>
    </xf>
    <xf numFmtId="0" fontId="19" fillId="0" borderId="0" xfId="0" applyFont="1" applyAlignment="1">
      <alignment horizontal="left" vertical="center"/>
    </xf>
    <xf numFmtId="0" fontId="4" fillId="0" borderId="0"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left" vertical="center"/>
    </xf>
    <xf numFmtId="0" fontId="0" fillId="0" borderId="0" xfId="0" applyBorder="1" applyAlignment="1">
      <alignment horizontal="left" vertical="center"/>
    </xf>
    <xf numFmtId="0" fontId="1" fillId="0" borderId="0" xfId="0" applyFont="1" applyBorder="1">
      <alignment vertical="center"/>
    </xf>
    <xf numFmtId="0" fontId="0" fillId="0" borderId="0" xfId="0"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xf>
    <xf numFmtId="0" fontId="4" fillId="0" borderId="0"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3" fillId="0" borderId="7" xfId="0" applyFont="1" applyBorder="1" applyAlignment="1">
      <alignment horizontal="left" vertical="center" wrapText="1" indent="1" shrinkToFit="1"/>
    </xf>
    <xf numFmtId="0" fontId="3" fillId="0" borderId="9" xfId="0" applyFont="1" applyBorder="1" applyAlignment="1">
      <alignment horizontal="left" vertical="top" wrapText="1" shrinkToFit="1"/>
    </xf>
    <xf numFmtId="0" fontId="4" fillId="2" borderId="0" xfId="0" applyFont="1" applyFill="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left" vertical="center" shrinkToFi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shrinkToFit="1"/>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0" fillId="0" borderId="3" xfId="0"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shrinkToFit="1"/>
    </xf>
    <xf numFmtId="0" fontId="4" fillId="0" borderId="9" xfId="0" applyFont="1" applyBorder="1" applyAlignment="1">
      <alignment horizontal="left" vertical="center"/>
    </xf>
    <xf numFmtId="0" fontId="4" fillId="0" borderId="20"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right" vertical="center"/>
    </xf>
    <xf numFmtId="0" fontId="4" fillId="0" borderId="3" xfId="0" applyFont="1" applyBorder="1" applyAlignment="1">
      <alignment vertical="center" shrinkToFit="1"/>
    </xf>
    <xf numFmtId="0" fontId="1" fillId="0" borderId="3" xfId="0" applyFont="1" applyBorder="1" applyAlignment="1">
      <alignment horizontal="center" vertical="center" shrinkToFit="1"/>
    </xf>
    <xf numFmtId="0" fontId="4" fillId="0" borderId="0" xfId="0" applyFont="1" applyBorder="1" applyAlignment="1">
      <alignment vertical="center" shrinkToFit="1"/>
    </xf>
    <xf numFmtId="0" fontId="4" fillId="0" borderId="0" xfId="0" applyFont="1" applyProtection="1">
      <alignment vertical="center"/>
      <protection locked="0"/>
    </xf>
    <xf numFmtId="0" fontId="1" fillId="0" borderId="3" xfId="0" applyFont="1" applyBorder="1" applyAlignment="1" applyProtection="1">
      <alignment horizontal="righ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distributed" vertical="center"/>
      <protection locked="0"/>
    </xf>
    <xf numFmtId="0" fontId="26" fillId="0" borderId="3"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1" fillId="0" borderId="8" xfId="0" applyFont="1" applyBorder="1" applyAlignment="1" applyProtection="1">
      <alignment horizontal="right" vertical="center"/>
      <protection locked="0"/>
    </xf>
    <xf numFmtId="0" fontId="4" fillId="0" borderId="11" xfId="0" applyFont="1" applyBorder="1" applyAlignment="1" applyProtection="1">
      <alignment horizontal="right" vertical="top" wrapText="1"/>
      <protection locked="0"/>
    </xf>
    <xf numFmtId="0" fontId="4" fillId="0" borderId="5" xfId="0" applyFont="1" applyBorder="1" applyAlignment="1" applyProtection="1">
      <alignment horizontal="right" vertical="top" wrapText="1"/>
      <protection locked="0"/>
    </xf>
    <xf numFmtId="0" fontId="4" fillId="0" borderId="7" xfId="0" applyFont="1" applyBorder="1" applyAlignment="1" applyProtection="1">
      <alignment horizontal="right" vertical="top" wrapText="1"/>
      <protection locked="0"/>
    </xf>
    <xf numFmtId="0" fontId="1" fillId="0" borderId="0" xfId="0" applyFont="1" applyProtection="1">
      <alignment vertical="center"/>
      <protection locked="0"/>
    </xf>
    <xf numFmtId="176" fontId="4" fillId="0" borderId="0" xfId="0" applyNumberFormat="1" applyFont="1" applyBorder="1" applyAlignment="1" applyProtection="1">
      <alignment horizontal="left" vertical="center" shrinkToFit="1"/>
      <protection locked="0"/>
    </xf>
    <xf numFmtId="0" fontId="1" fillId="0" borderId="0" xfId="0" applyFont="1" applyAlignment="1" applyProtection="1">
      <alignment vertical="center" shrinkToFit="1"/>
      <protection locked="0"/>
    </xf>
    <xf numFmtId="0" fontId="1"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Border="1" applyAlignment="1" applyProtection="1">
      <alignment vertical="center" wrapText="1"/>
      <protection locked="0"/>
    </xf>
    <xf numFmtId="0" fontId="1" fillId="0" borderId="11" xfId="0" applyFont="1" applyBorder="1" applyAlignment="1" applyProtection="1">
      <alignment horizontal="right" vertical="center"/>
    </xf>
    <xf numFmtId="0" fontId="1" fillId="0" borderId="7" xfId="0" applyFont="1" applyBorder="1" applyAlignment="1" applyProtection="1">
      <alignment horizontal="right" vertical="center"/>
    </xf>
    <xf numFmtId="0" fontId="3" fillId="0" borderId="3" xfId="0" applyFont="1" applyBorder="1" applyAlignment="1" applyProtection="1">
      <alignment horizontal="center" vertical="center" shrinkToFit="1"/>
      <protection locked="0"/>
    </xf>
    <xf numFmtId="0" fontId="19" fillId="0" borderId="0" xfId="0" applyFont="1" applyAlignment="1" applyProtection="1">
      <alignment horizontal="left" vertical="center"/>
      <protection locked="0"/>
    </xf>
    <xf numFmtId="0" fontId="1" fillId="0" borderId="29"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4" fillId="0" borderId="30" xfId="0" applyFont="1" applyBorder="1" applyAlignment="1" applyProtection="1">
      <alignment horizontal="righ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0" xfId="0" applyFont="1" applyBorder="1" applyAlignment="1" applyProtection="1">
      <alignment horizontal="right" vertical="center"/>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23" fillId="0" borderId="30" xfId="0" applyFont="1" applyBorder="1" applyAlignment="1" applyProtection="1">
      <alignment horizontal="left" vertical="center" shrinkToFit="1"/>
      <protection locked="0"/>
    </xf>
    <xf numFmtId="0" fontId="0" fillId="0" borderId="31" xfId="0" applyBorder="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4" fillId="0" borderId="10" xfId="0" applyFont="1" applyBorder="1" applyProtection="1">
      <alignment vertical="center"/>
      <protection locked="0"/>
    </xf>
    <xf numFmtId="0" fontId="4" fillId="0" borderId="5"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8" xfId="0" applyFont="1" applyBorder="1" applyAlignment="1" applyProtection="1">
      <alignment horizontal="right" vertical="center"/>
      <protection locked="0"/>
    </xf>
    <xf numFmtId="0" fontId="4" fillId="0" borderId="9" xfId="0" applyFont="1" applyBorder="1" applyProtection="1">
      <alignment vertical="center"/>
      <protection locked="0"/>
    </xf>
    <xf numFmtId="0" fontId="3" fillId="0" borderId="11" xfId="0" applyFont="1" applyBorder="1" applyProtection="1">
      <alignment vertical="center"/>
      <protection locked="0"/>
    </xf>
    <xf numFmtId="0" fontId="3" fillId="0" borderId="10" xfId="0" applyFont="1" applyBorder="1" applyProtection="1">
      <alignment vertical="center"/>
      <protection locked="0"/>
    </xf>
    <xf numFmtId="0" fontId="3" fillId="0" borderId="3" xfId="0" applyFont="1" applyBorder="1" applyProtection="1">
      <alignment vertical="center"/>
      <protection locked="0"/>
    </xf>
    <xf numFmtId="0" fontId="4" fillId="0" borderId="12" xfId="0" applyFont="1" applyBorder="1" applyProtection="1">
      <alignment vertical="center"/>
      <protection locked="0"/>
    </xf>
    <xf numFmtId="0" fontId="3" fillId="0" borderId="5"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6" xfId="0" applyFont="1" applyBorder="1" applyProtection="1">
      <alignment vertical="center"/>
      <protection locked="0"/>
    </xf>
    <xf numFmtId="0" fontId="3" fillId="0" borderId="0" xfId="0" applyFont="1" applyBorder="1" applyAlignment="1" applyProtection="1">
      <alignment horizontal="right" vertical="center"/>
      <protection locked="0"/>
    </xf>
    <xf numFmtId="179" fontId="3" fillId="0" borderId="0" xfId="0" applyNumberFormat="1" applyFont="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1" fillId="0" borderId="0" xfId="0" applyFont="1" applyBorder="1" applyAlignment="1" applyProtection="1">
      <alignment horizontal="right" vertical="center"/>
      <protection locked="0"/>
    </xf>
    <xf numFmtId="0" fontId="10" fillId="0" borderId="3"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0" xfId="0" applyFont="1" applyBorder="1" applyAlignment="1" applyProtection="1">
      <alignment horizontal="righ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wrapText="1"/>
    </xf>
    <xf numFmtId="0" fontId="9" fillId="0" borderId="8" xfId="0" applyFont="1" applyBorder="1" applyAlignment="1" applyProtection="1">
      <alignment horizontal="left" vertical="center"/>
    </xf>
    <xf numFmtId="0" fontId="9" fillId="0" borderId="9" xfId="0" applyFont="1" applyBorder="1" applyAlignment="1" applyProtection="1">
      <alignment horizontal="left" vertical="center"/>
    </xf>
    <xf numFmtId="0" fontId="3" fillId="0" borderId="1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0" fillId="0" borderId="0" xfId="0" applyAlignment="1">
      <alignment horizontal="left" vertical="center" wrapText="1"/>
    </xf>
    <xf numFmtId="0" fontId="6" fillId="0" borderId="11" xfId="0" applyFont="1" applyBorder="1" applyAlignment="1">
      <alignment horizontal="left" vertical="center"/>
    </xf>
    <xf numFmtId="0" fontId="1" fillId="0" borderId="10" xfId="0" applyFont="1" applyBorder="1" applyAlignment="1">
      <alignment horizontal="left" vertical="center"/>
    </xf>
    <xf numFmtId="0" fontId="4" fillId="0" borderId="7"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6" fillId="0" borderId="10" xfId="0" applyFont="1" applyBorder="1" applyAlignment="1">
      <alignment horizontal="left" vertical="center"/>
    </xf>
    <xf numFmtId="0" fontId="4" fillId="0" borderId="8"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wrapText="1" shrinkToFit="1"/>
      <protection locked="0"/>
    </xf>
    <xf numFmtId="0" fontId="20" fillId="0" borderId="1"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6" fillId="0" borderId="12" xfId="0" applyFont="1" applyBorder="1" applyAlignment="1">
      <alignment horizontal="left" vertical="center"/>
    </xf>
    <xf numFmtId="0" fontId="4" fillId="0" borderId="3" xfId="0" applyFont="1" applyBorder="1" applyAlignment="1">
      <alignment horizontal="left" vertical="center" shrinkToFit="1"/>
    </xf>
    <xf numFmtId="0" fontId="0" fillId="0" borderId="3" xfId="0" applyBorder="1" applyAlignment="1">
      <alignment vertical="center" shrinkToFit="1"/>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4" fillId="0" borderId="3" xfId="0" applyFont="1" applyBorder="1" applyAlignment="1">
      <alignment horizontal="distributed" vertical="center"/>
    </xf>
    <xf numFmtId="0" fontId="1" fillId="0" borderId="3" xfId="0" applyFont="1" applyBorder="1" applyAlignment="1">
      <alignment vertical="center"/>
    </xf>
    <xf numFmtId="0" fontId="4" fillId="0" borderId="3"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0" fontId="4" fillId="0" borderId="3" xfId="0" applyFont="1" applyBorder="1" applyAlignment="1">
      <alignment horizontal="left" vertical="center"/>
    </xf>
    <xf numFmtId="0" fontId="4" fillId="0" borderId="3" xfId="0" applyFont="1" applyBorder="1" applyAlignment="1">
      <alignment horizontal="right" vertical="center"/>
    </xf>
    <xf numFmtId="0" fontId="4" fillId="0" borderId="11" xfId="0" applyFont="1" applyBorder="1" applyAlignment="1">
      <alignment horizontal="center" vertical="center" shrinkToFit="1"/>
    </xf>
    <xf numFmtId="0" fontId="1" fillId="0" borderId="10" xfId="0" applyFont="1" applyBorder="1" applyAlignment="1">
      <alignment vertical="center" shrinkToFit="1"/>
    </xf>
    <xf numFmtId="0" fontId="1" fillId="0" borderId="12" xfId="0" applyFont="1" applyBorder="1" applyAlignment="1">
      <alignment vertical="center" shrinkToFit="1"/>
    </xf>
    <xf numFmtId="0" fontId="3" fillId="0" borderId="7" xfId="0" applyFont="1" applyBorder="1" applyAlignment="1" applyProtection="1">
      <alignment horizontal="center" vertical="center" shrinkToFit="1"/>
      <protection locked="0"/>
    </xf>
    <xf numFmtId="0" fontId="1" fillId="0" borderId="8"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178" fontId="4" fillId="0" borderId="3" xfId="0" applyNumberFormat="1" applyFont="1" applyBorder="1" applyAlignment="1" applyProtection="1">
      <alignment horizontal="center" vertical="center" shrinkToFit="1"/>
      <protection locked="0"/>
    </xf>
    <xf numFmtId="178" fontId="1" fillId="0" borderId="3" xfId="0" applyNumberFormat="1"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3" xfId="0" applyFont="1" applyBorder="1" applyAlignment="1" applyProtection="1">
      <alignment vertical="center" shrinkToFit="1"/>
      <protection locked="0"/>
    </xf>
    <xf numFmtId="178" fontId="4"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1" fillId="0" borderId="3" xfId="0" applyFont="1" applyBorder="1" applyAlignment="1" applyProtection="1">
      <alignment horizontal="left" vertical="center" shrinkToFit="1"/>
      <protection locked="0"/>
    </xf>
    <xf numFmtId="0" fontId="3" fillId="0" borderId="1" xfId="0" applyFont="1" applyBorder="1" applyAlignment="1">
      <alignment horizontal="left" vertical="center" wrapText="1"/>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shrinkToFit="1"/>
    </xf>
    <xf numFmtId="0" fontId="1" fillId="0" borderId="4"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xf>
    <xf numFmtId="0" fontId="1" fillId="0" borderId="10" xfId="0" applyFont="1" applyBorder="1" applyAlignment="1" applyProtection="1">
      <alignment horizontal="left" vertical="center"/>
    </xf>
    <xf numFmtId="0" fontId="7" fillId="0" borderId="0" xfId="0" applyFont="1" applyBorder="1" applyAlignment="1">
      <alignment horizontal="distributed" vertical="top"/>
    </xf>
    <xf numFmtId="0" fontId="4" fillId="0" borderId="11"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8"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3" fillId="0" borderId="0" xfId="0" applyFont="1" applyAlignment="1" applyProtection="1">
      <alignment horizontal="left" vertical="center"/>
      <protection locked="0"/>
    </xf>
    <xf numFmtId="0" fontId="7" fillId="0" borderId="0" xfId="0" applyFont="1" applyAlignment="1">
      <alignment horizontal="left" vertical="top"/>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42"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3" fillId="0" borderId="1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176" fontId="4" fillId="0" borderId="0" xfId="0" applyNumberFormat="1" applyFont="1" applyBorder="1" applyAlignment="1" applyProtection="1">
      <alignment horizontal="distributed" vertical="center" shrinkToFit="1"/>
      <protection locked="0"/>
    </xf>
    <xf numFmtId="176" fontId="1" fillId="0" borderId="0" xfId="0" applyNumberFormat="1" applyFont="1" applyAlignment="1" applyProtection="1">
      <alignment horizontal="distributed" vertical="center" shrinkToFi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4" fillId="0" borderId="11"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4" fillId="0" borderId="11"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0"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1" fillId="0" borderId="9" xfId="0" applyFont="1" applyBorder="1" applyAlignment="1" applyProtection="1">
      <alignment horizontal="left" vertical="center" shrinkToFit="1"/>
      <protection locked="0"/>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4" fillId="0" borderId="3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0" borderId="25"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9" fillId="0" borderId="26" xfId="0" applyFont="1" applyBorder="1" applyAlignment="1" applyProtection="1">
      <alignment horizontal="left" vertical="center" shrinkToFit="1"/>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35"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7" fillId="0" borderId="0" xfId="0" applyFont="1" applyBorder="1" applyAlignment="1" applyProtection="1">
      <alignment horizontal="distributed" vertical="top"/>
      <protection locked="0"/>
    </xf>
    <xf numFmtId="180" fontId="4" fillId="0" borderId="0" xfId="0" applyNumberFormat="1" applyFont="1" applyBorder="1" applyAlignment="1" applyProtection="1">
      <alignment horizontal="center" shrinkToFit="1"/>
      <protection locked="0"/>
    </xf>
    <xf numFmtId="0" fontId="4" fillId="0" borderId="0" xfId="0" applyFont="1" applyBorder="1" applyAlignment="1" applyProtection="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9" fillId="2" borderId="0" xfId="0" applyFont="1" applyFill="1" applyAlignment="1">
      <alignment horizontal="center" vertical="center" wrapText="1"/>
    </xf>
    <xf numFmtId="0" fontId="4" fillId="0" borderId="8" xfId="0" applyFont="1" applyBorder="1" applyAlignment="1">
      <alignment horizontal="left" vertical="center" shrinkToFit="1"/>
    </xf>
    <xf numFmtId="0" fontId="1" fillId="0" borderId="8" xfId="0" applyFont="1" applyBorder="1" applyAlignment="1">
      <alignment horizontal="left" vertical="center" shrinkToFit="1"/>
    </xf>
    <xf numFmtId="0" fontId="4" fillId="0" borderId="3" xfId="0" applyFont="1" applyBorder="1" applyAlignment="1">
      <alignment horizontal="right" vertical="center" shrinkToFit="1"/>
    </xf>
    <xf numFmtId="0" fontId="1" fillId="0" borderId="3" xfId="0" applyFont="1" applyBorder="1" applyAlignment="1">
      <alignment horizontal="right" vertical="center" shrinkToFit="1"/>
    </xf>
    <xf numFmtId="0" fontId="4" fillId="0" borderId="9" xfId="0" applyFont="1" applyBorder="1" applyAlignment="1">
      <alignment horizontal="left" vertical="center" shrinkToFit="1"/>
    </xf>
    <xf numFmtId="0" fontId="1" fillId="0" borderId="3" xfId="0" applyFont="1" applyBorder="1" applyAlignment="1">
      <alignment vertical="center" shrinkToFit="1"/>
    </xf>
    <xf numFmtId="0" fontId="1" fillId="0" borderId="4" xfId="0" applyFont="1" applyBorder="1" applyAlignment="1">
      <alignment horizontal="left" vertical="center" shrinkToFit="1"/>
    </xf>
    <xf numFmtId="0" fontId="4" fillId="0" borderId="7" xfId="0" applyFont="1" applyBorder="1" applyAlignment="1">
      <alignment horizontal="left" vertical="center" shrinkToFit="1"/>
    </xf>
    <xf numFmtId="178" fontId="1" fillId="0" borderId="3" xfId="0" applyNumberFormat="1" applyFont="1" applyBorder="1" applyAlignment="1">
      <alignment horizontal="distributed" vertical="center" shrinkToFit="1"/>
    </xf>
    <xf numFmtId="178" fontId="4" fillId="0" borderId="3" xfId="0" applyNumberFormat="1" applyFont="1" applyBorder="1" applyAlignment="1">
      <alignment horizontal="distributed" vertical="center" shrinkToFit="1"/>
    </xf>
    <xf numFmtId="0" fontId="4" fillId="0" borderId="3" xfId="0" applyFont="1" applyBorder="1" applyAlignment="1">
      <alignment vertical="center"/>
    </xf>
    <xf numFmtId="0" fontId="1" fillId="0" borderId="3" xfId="0" applyFont="1" applyBorder="1" applyAlignment="1">
      <alignment horizontal="distributed" vertical="center"/>
    </xf>
    <xf numFmtId="0" fontId="4"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3" xfId="0" applyFont="1" applyBorder="1" applyAlignment="1">
      <alignment vertical="center"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3" xfId="0" applyFont="1" applyBorder="1" applyAlignment="1">
      <alignment vertical="center" shrinkToFit="1"/>
    </xf>
    <xf numFmtId="0" fontId="1" fillId="0" borderId="4" xfId="0" applyFont="1" applyBorder="1" applyAlignment="1">
      <alignment vertical="center" shrinkToFit="1"/>
    </xf>
    <xf numFmtId="0" fontId="3" fillId="0" borderId="20" xfId="0" applyFont="1" applyBorder="1" applyAlignment="1">
      <alignment horizontal="right" vertical="center" shrinkToFit="1"/>
    </xf>
    <xf numFmtId="0" fontId="3" fillId="0" borderId="20" xfId="0" applyFont="1" applyBorder="1" applyAlignment="1">
      <alignment horizontal="left" vertical="center"/>
    </xf>
    <xf numFmtId="0" fontId="3" fillId="0" borderId="30" xfId="0" applyFont="1" applyBorder="1" applyAlignment="1">
      <alignment horizontal="right" vertical="center" shrinkToFit="1"/>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20" xfId="0" applyFont="1" applyBorder="1" applyAlignment="1">
      <alignment horizontal="distributed" vertical="center"/>
    </xf>
    <xf numFmtId="0" fontId="4" fillId="0" borderId="30" xfId="0" applyFont="1" applyBorder="1" applyAlignment="1">
      <alignment horizontal="distributed" vertical="center"/>
    </xf>
    <xf numFmtId="178" fontId="1" fillId="0" borderId="20" xfId="0" applyNumberFormat="1" applyFont="1" applyFill="1" applyBorder="1" applyAlignment="1" applyProtection="1">
      <alignment horizontal="left" vertical="center"/>
      <protection locked="0"/>
    </xf>
    <xf numFmtId="178" fontId="1" fillId="0" borderId="26" xfId="0" applyNumberFormat="1" applyFont="1" applyFill="1" applyBorder="1" applyAlignment="1" applyProtection="1">
      <alignment horizontal="left" vertical="center"/>
      <protection locked="0"/>
    </xf>
    <xf numFmtId="178" fontId="1" fillId="0" borderId="30" xfId="0" applyNumberFormat="1" applyFont="1" applyFill="1" applyBorder="1" applyAlignment="1" applyProtection="1">
      <alignment horizontal="left" vertical="center"/>
      <protection locked="0"/>
    </xf>
    <xf numFmtId="178" fontId="1" fillId="0" borderId="31" xfId="0" applyNumberFormat="1" applyFont="1" applyFill="1" applyBorder="1" applyAlignment="1" applyProtection="1">
      <alignment horizontal="left" vertical="center"/>
      <protection locked="0"/>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3" fillId="0" borderId="2" xfId="0" applyFont="1" applyBorder="1" applyAlignment="1" applyProtection="1">
      <alignment horizontal="left" vertical="top" wrapText="1" shrinkToFit="1"/>
      <protection locked="0"/>
    </xf>
    <xf numFmtId="0" fontId="3" fillId="0" borderId="3" xfId="0" applyFont="1" applyBorder="1" applyAlignment="1" applyProtection="1">
      <alignment horizontal="left" vertical="top" shrinkToFit="1"/>
      <protection locked="0"/>
    </xf>
    <xf numFmtId="0" fontId="3" fillId="0" borderId="4" xfId="0" applyFont="1" applyBorder="1" applyAlignment="1" applyProtection="1">
      <alignment horizontal="left" vertical="top" shrinkToFit="1"/>
      <protection locked="0"/>
    </xf>
    <xf numFmtId="0" fontId="3" fillId="0" borderId="30" xfId="0" applyFont="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23" xfId="0" applyFont="1" applyBorder="1" applyAlignment="1">
      <alignment horizontal="right" vertical="center" shrinkToFit="1"/>
    </xf>
    <xf numFmtId="0" fontId="3" fillId="0" borderId="23" xfId="0" applyFont="1" applyBorder="1" applyAlignment="1">
      <alignment horizontal="left" vertical="center"/>
    </xf>
    <xf numFmtId="0" fontId="4" fillId="0" borderId="10" xfId="0" applyFont="1" applyBorder="1" applyAlignment="1">
      <alignment horizontal="right" vertical="center"/>
    </xf>
    <xf numFmtId="176" fontId="4" fillId="0" borderId="10" xfId="0" applyNumberFormat="1"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0" fontId="3" fillId="0" borderId="2" xfId="0" applyFont="1" applyBorder="1" applyAlignment="1" applyProtection="1">
      <alignment horizontal="right" vertical="center" shrinkToFit="1"/>
      <protection locked="0"/>
    </xf>
    <xf numFmtId="177" fontId="3" fillId="0" borderId="3" xfId="0" applyNumberFormat="1" applyFont="1" applyBorder="1" applyAlignment="1" applyProtection="1">
      <alignment vertical="center" shrinkToFit="1"/>
      <protection locked="0"/>
    </xf>
    <xf numFmtId="177" fontId="1" fillId="0" borderId="3" xfId="0" applyNumberFormat="1" applyFont="1" applyBorder="1" applyAlignment="1" applyProtection="1">
      <alignment vertical="center" shrinkToFit="1"/>
      <protection locked="0"/>
    </xf>
    <xf numFmtId="0" fontId="1"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left" vertical="center" wrapText="1" shrinkToFit="1"/>
    </xf>
    <xf numFmtId="0" fontId="4" fillId="0" borderId="0" xfId="0" applyFont="1" applyBorder="1" applyAlignment="1" applyProtection="1">
      <alignment horizontal="left" vertical="distributed" wrapText="1" indent="1"/>
      <protection locked="0"/>
    </xf>
    <xf numFmtId="176" fontId="4" fillId="0" borderId="0" xfId="0" applyNumberFormat="1" applyFont="1" applyBorder="1" applyAlignment="1" applyProtection="1">
      <alignment horizontal="center" shrinkToFit="1"/>
      <protection locked="0"/>
    </xf>
    <xf numFmtId="0" fontId="3" fillId="0" borderId="0" xfId="0" applyFont="1" applyBorder="1" applyAlignment="1" applyProtection="1">
      <alignment horizontal="center" vertical="center"/>
      <protection locked="0"/>
    </xf>
    <xf numFmtId="0" fontId="0" fillId="0" borderId="3" xfId="0" applyBorder="1" applyAlignment="1">
      <alignment horizontal="left" vertical="center" shrinkToFit="1"/>
    </xf>
    <xf numFmtId="0" fontId="0" fillId="0" borderId="4" xfId="0" applyBorder="1" applyAlignment="1">
      <alignment horizontal="left" vertical="center" shrinkToFit="1"/>
    </xf>
    <xf numFmtId="178" fontId="4" fillId="0" borderId="30" xfId="0" applyNumberFormat="1"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4" fillId="0" borderId="8" xfId="0" applyFont="1" applyBorder="1" applyAlignment="1" applyProtection="1">
      <alignment horizontal="center" vertical="center"/>
      <protection locked="0"/>
    </xf>
    <xf numFmtId="0" fontId="0" fillId="0" borderId="3" xfId="0" applyBorder="1" applyAlignment="1">
      <alignment horizontal="right" vertical="center"/>
    </xf>
    <xf numFmtId="0" fontId="4" fillId="0" borderId="1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0" fillId="0" borderId="3" xfId="0" applyBorder="1" applyAlignment="1">
      <alignment vertical="center"/>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xf>
    <xf numFmtId="177" fontId="3" fillId="0" borderId="3" xfId="0" applyNumberFormat="1" applyFont="1" applyBorder="1" applyAlignment="1" applyProtection="1">
      <alignment horizontal="right" vertical="center"/>
      <protection locked="0"/>
    </xf>
    <xf numFmtId="0" fontId="3" fillId="0" borderId="10" xfId="0" applyFont="1" applyBorder="1" applyAlignment="1" applyProtection="1">
      <alignment horizontal="left" vertical="center"/>
      <protection locked="0"/>
    </xf>
    <xf numFmtId="0" fontId="3" fillId="0" borderId="1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180" fontId="4" fillId="0" borderId="0" xfId="0" applyNumberFormat="1" applyFont="1" applyBorder="1" applyAlignment="1" applyProtection="1">
      <alignment horizontal="center" vertical="top" shrinkToFit="1"/>
      <protection locked="0"/>
    </xf>
    <xf numFmtId="0" fontId="4" fillId="0" borderId="30" xfId="0" applyFont="1" applyBorder="1" applyAlignment="1" applyProtection="1">
      <alignment horizontal="left" vertical="center"/>
      <protection locked="0"/>
    </xf>
    <xf numFmtId="0" fontId="0" fillId="0" borderId="10" xfId="0" applyBorder="1" applyAlignment="1">
      <alignment horizontal="left" vertical="center" shrinkToFit="1"/>
    </xf>
    <xf numFmtId="0" fontId="4" fillId="0" borderId="31" xfId="0" applyFont="1" applyBorder="1" applyAlignment="1" applyProtection="1">
      <alignment horizontal="left" vertical="center"/>
      <protection locked="0"/>
    </xf>
    <xf numFmtId="0" fontId="9" fillId="0" borderId="5" xfId="0" applyFont="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4" fillId="0" borderId="35" xfId="0" applyFont="1" applyBorder="1" applyAlignment="1">
      <alignment horizontal="right" vertical="center" shrinkToFit="1"/>
    </xf>
    <xf numFmtId="0" fontId="4" fillId="0" borderId="30" xfId="0" applyFont="1" applyBorder="1" applyAlignment="1">
      <alignment horizontal="right" vertical="center" shrinkToFit="1"/>
    </xf>
    <xf numFmtId="0" fontId="4" fillId="0" borderId="31" xfId="0" applyFont="1" applyBorder="1" applyAlignment="1">
      <alignment horizontal="right" vertical="center" shrinkToFit="1"/>
    </xf>
    <xf numFmtId="0" fontId="3" fillId="0" borderId="0" xfId="0" applyFont="1" applyAlignment="1" applyProtection="1">
      <alignment horizontal="center" vertical="center" wrapText="1"/>
    </xf>
    <xf numFmtId="0" fontId="3" fillId="0" borderId="6" xfId="0" applyFont="1" applyBorder="1" applyAlignment="1" applyProtection="1">
      <alignment horizontal="center" vertical="center" wrapText="1"/>
    </xf>
    <xf numFmtId="0" fontId="9" fillId="0" borderId="5" xfId="0" applyFont="1" applyBorder="1" applyAlignment="1" applyProtection="1">
      <alignment horizontal="distributed" vertical="center" wrapText="1"/>
    </xf>
    <xf numFmtId="0" fontId="0" fillId="0" borderId="0" xfId="0" applyAlignment="1" applyProtection="1">
      <alignment horizontal="distributed" vertical="center" wrapText="1"/>
    </xf>
    <xf numFmtId="0" fontId="4" fillId="0" borderId="43" xfId="0" applyFont="1" applyBorder="1" applyAlignment="1">
      <alignment horizontal="right" vertical="center" shrinkToFit="1"/>
    </xf>
    <xf numFmtId="0" fontId="4" fillId="0" borderId="39" xfId="0" applyFont="1" applyBorder="1" applyAlignment="1">
      <alignment horizontal="right" vertical="center" shrinkToFit="1"/>
    </xf>
    <xf numFmtId="0" fontId="4" fillId="0" borderId="40" xfId="0" applyFont="1" applyBorder="1" applyAlignment="1">
      <alignment horizontal="right" vertical="center" shrinkToFit="1"/>
    </xf>
    <xf numFmtId="0" fontId="0" fillId="0" borderId="44" xfId="0" applyBorder="1" applyAlignment="1">
      <alignment horizontal="right" vertical="center" shrinkToFit="1"/>
    </xf>
    <xf numFmtId="0" fontId="0" fillId="0" borderId="45" xfId="0" applyBorder="1" applyAlignment="1">
      <alignment horizontal="right" vertical="center" shrinkToFit="1"/>
    </xf>
    <xf numFmtId="0" fontId="0" fillId="0" borderId="46" xfId="0" applyBorder="1" applyAlignment="1">
      <alignment horizontal="right" vertical="center" shrinkToFi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1" fillId="0" borderId="10" xfId="0" applyFont="1" applyBorder="1" applyAlignment="1">
      <alignment horizontal="right" shrinkToFit="1"/>
    </xf>
    <xf numFmtId="0" fontId="3"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4" fillId="0" borderId="10"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2" fillId="0" borderId="3" xfId="0" applyFont="1" applyBorder="1" applyAlignment="1">
      <alignment horizontal="center" vertical="center" shrinkToFit="1"/>
    </xf>
    <xf numFmtId="0" fontId="0" fillId="0" borderId="8" xfId="0" applyBorder="1" applyAlignment="1">
      <alignment horizontal="left" vertical="center" shrinkToFit="1"/>
    </xf>
    <xf numFmtId="0" fontId="4" fillId="0" borderId="8" xfId="0"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9" fillId="0" borderId="8" xfId="0" applyFont="1" applyBorder="1" applyAlignment="1">
      <alignment horizontal="right" vertical="center" shrinkToFit="1"/>
    </xf>
    <xf numFmtId="0" fontId="21" fillId="0" borderId="8" xfId="0" applyFont="1" applyBorder="1" applyAlignment="1">
      <alignment horizontal="right" vertical="center" shrinkToFit="1"/>
    </xf>
    <xf numFmtId="180" fontId="3" fillId="0" borderId="8" xfId="0" applyNumberFormat="1" applyFont="1" applyBorder="1" applyAlignment="1" applyProtection="1">
      <alignment horizontal="left" vertical="center" shrinkToFit="1"/>
      <protection locked="0"/>
    </xf>
    <xf numFmtId="180" fontId="0" fillId="0" borderId="8" xfId="0" applyNumberFormat="1" applyBorder="1" applyAlignment="1" applyProtection="1">
      <alignment horizontal="left" vertical="center" shrinkToFit="1"/>
      <protection locked="0"/>
    </xf>
    <xf numFmtId="0" fontId="1" fillId="0" borderId="8" xfId="0" applyFont="1" applyBorder="1" applyAlignment="1">
      <alignment horizontal="right" vertical="center" shrinkToFit="1"/>
    </xf>
    <xf numFmtId="0" fontId="4" fillId="0" borderId="7" xfId="0" applyFont="1" applyBorder="1" applyAlignment="1">
      <alignment horizontal="left" vertical="center" wrapText="1" shrinkToFit="1"/>
    </xf>
    <xf numFmtId="0" fontId="0" fillId="0" borderId="8" xfId="0" applyBorder="1" applyAlignment="1">
      <alignment horizontal="left" vertical="center" wrapText="1" shrinkToFit="1"/>
    </xf>
    <xf numFmtId="0" fontId="4" fillId="0" borderId="8" xfId="0" applyFont="1"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9" xfId="0" applyBorder="1" applyAlignment="1" applyProtection="1">
      <alignment horizontal="left" vertical="center" wrapText="1" shrinkToFit="1"/>
      <protection locked="0"/>
    </xf>
    <xf numFmtId="178" fontId="4" fillId="0" borderId="20" xfId="0"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178" fontId="22" fillId="0" borderId="3" xfId="0" applyNumberFormat="1" applyFont="1" applyBorder="1" applyAlignment="1">
      <alignment horizontal="distributed" vertical="center" shrinkToFit="1"/>
    </xf>
    <xf numFmtId="0" fontId="22" fillId="0" borderId="3" xfId="0" applyFont="1" applyBorder="1" applyAlignment="1">
      <alignment vertical="center" shrinkToFit="1"/>
    </xf>
    <xf numFmtId="0" fontId="22" fillId="0" borderId="3" xfId="0" applyFont="1" applyBorder="1" applyAlignment="1">
      <alignment vertical="center"/>
    </xf>
    <xf numFmtId="178" fontId="4" fillId="0" borderId="10" xfId="0" applyNumberFormat="1" applyFont="1" applyBorder="1" applyAlignment="1" applyProtection="1">
      <alignment horizontal="center" vertical="center" shrinkToFit="1"/>
      <protection locked="0"/>
    </xf>
    <xf numFmtId="0" fontId="4" fillId="0" borderId="11" xfId="0" applyFont="1" applyBorder="1" applyAlignment="1">
      <alignment horizontal="left" wrapText="1"/>
    </xf>
    <xf numFmtId="0" fontId="4" fillId="0" borderId="10" xfId="0" applyFont="1" applyBorder="1" applyAlignment="1">
      <alignment horizontal="left" wrapText="1"/>
    </xf>
    <xf numFmtId="0" fontId="4" fillId="0" borderId="12" xfId="0" applyFont="1" applyBorder="1" applyAlignment="1">
      <alignment horizontal="left" wrapText="1"/>
    </xf>
    <xf numFmtId="0" fontId="9" fillId="0" borderId="38" xfId="0" applyFont="1" applyBorder="1" applyAlignment="1" applyProtection="1">
      <alignment horizontal="left" vertical="center" wrapText="1"/>
    </xf>
    <xf numFmtId="0" fontId="21" fillId="0" borderId="39" xfId="0" applyFont="1" applyBorder="1" applyAlignment="1" applyProtection="1">
      <alignment horizontal="left" vertical="center"/>
    </xf>
    <xf numFmtId="0" fontId="21" fillId="0" borderId="40" xfId="0" applyFont="1" applyBorder="1" applyAlignment="1" applyProtection="1">
      <alignment horizontal="left" vertical="center"/>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0" borderId="30" xfId="0" applyFont="1" applyBorder="1" applyAlignment="1" applyProtection="1">
      <alignment horizontal="left" vertical="center" shrinkToFit="1"/>
      <protection locked="0"/>
    </xf>
    <xf numFmtId="0" fontId="1" fillId="0" borderId="30" xfId="0" applyFont="1" applyBorder="1" applyAlignment="1" applyProtection="1">
      <alignment horizontal="left" vertical="center" shrinkToFit="1"/>
      <protection locked="0"/>
    </xf>
    <xf numFmtId="0" fontId="4" fillId="0" borderId="45" xfId="0" applyFont="1" applyBorder="1" applyAlignment="1" applyProtection="1">
      <alignment horizontal="right" vertical="center" shrinkToFit="1"/>
      <protection locked="0"/>
    </xf>
    <xf numFmtId="0" fontId="0" fillId="0" borderId="45" xfId="0" applyBorder="1" applyAlignment="1" applyProtection="1">
      <alignment vertical="center" shrinkToFit="1"/>
      <protection locked="0"/>
    </xf>
    <xf numFmtId="0" fontId="1" fillId="0" borderId="0" xfId="0" applyFont="1" applyAlignment="1" applyProtection="1">
      <alignment horizontal="left" vertical="center"/>
    </xf>
    <xf numFmtId="0" fontId="4" fillId="0" borderId="0" xfId="0" applyFont="1" applyBorder="1" applyAlignment="1">
      <alignment horizontal="lef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1" xfId="0" applyFont="1" applyBorder="1" applyAlignment="1">
      <alignment horizontal="left" vertical="center" wrapText="1" indent="1" shrinkToFit="1"/>
    </xf>
    <xf numFmtId="0" fontId="3" fillId="0" borderId="10" xfId="0" applyFont="1" applyBorder="1" applyAlignment="1">
      <alignment horizontal="left" vertical="center" wrapText="1" indent="1" shrinkToFit="1"/>
    </xf>
    <xf numFmtId="0" fontId="3" fillId="0" borderId="12" xfId="0" applyFont="1" applyBorder="1" applyAlignment="1">
      <alignment horizontal="left" vertical="center" wrapText="1" indent="1" shrinkToFit="1"/>
    </xf>
    <xf numFmtId="178" fontId="4" fillId="0" borderId="10" xfId="0" applyNumberFormat="1" applyFont="1" applyBorder="1" applyAlignment="1" applyProtection="1">
      <alignment horizontal="center" vertical="center"/>
      <protection locked="0"/>
    </xf>
    <xf numFmtId="0" fontId="0" fillId="0" borderId="7" xfId="0" applyBorder="1" applyAlignment="1">
      <alignment horizontal="left" vertical="center"/>
    </xf>
    <xf numFmtId="0" fontId="0" fillId="0" borderId="9" xfId="0" applyBorder="1" applyAlignment="1">
      <alignment horizontal="left" vertical="center"/>
    </xf>
    <xf numFmtId="0" fontId="3" fillId="0" borderId="8" xfId="0" applyFont="1" applyBorder="1" applyAlignment="1">
      <alignment vertical="center" shrinkToFit="1"/>
    </xf>
    <xf numFmtId="0" fontId="0" fillId="0" borderId="8" xfId="0" applyBorder="1" applyAlignment="1">
      <alignment vertical="center" shrinkToFit="1"/>
    </xf>
    <xf numFmtId="0" fontId="0" fillId="0" borderId="7" xfId="0" applyBorder="1" applyAlignment="1">
      <alignment horizontal="left" vertical="center" shrinkToFit="1"/>
    </xf>
    <xf numFmtId="0" fontId="0" fillId="0" borderId="41" xfId="0" applyBorder="1" applyAlignment="1">
      <alignment horizontal="left" vertical="center" shrinkToFit="1"/>
    </xf>
    <xf numFmtId="0" fontId="0" fillId="0" borderId="3" xfId="0" applyBorder="1" applyAlignment="1">
      <alignment horizontal="right" vertical="center" shrinkToFi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79" fontId="3" fillId="0" borderId="8" xfId="0" applyNumberFormat="1" applyFont="1" applyBorder="1" applyAlignment="1" applyProtection="1">
      <alignment horizontal="right" vertical="center"/>
      <protection locked="0"/>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3" fillId="0" borderId="10" xfId="0" applyFont="1" applyBorder="1" applyAlignment="1" applyProtection="1">
      <alignment horizontal="center" vertical="center"/>
      <protection locked="0"/>
    </xf>
    <xf numFmtId="0" fontId="4" fillId="0" borderId="2" xfId="0" applyFont="1" applyBorder="1" applyAlignment="1" applyProtection="1">
      <alignment horizontal="left" vertical="top" wrapText="1" shrinkToFit="1"/>
      <protection locked="0"/>
    </xf>
    <xf numFmtId="0" fontId="4" fillId="0" borderId="3" xfId="0" applyFont="1" applyBorder="1" applyAlignment="1" applyProtection="1">
      <alignment horizontal="left" vertical="top" wrapText="1" shrinkToFit="1"/>
      <protection locked="0"/>
    </xf>
    <xf numFmtId="0" fontId="4" fillId="0" borderId="4" xfId="0" applyFont="1" applyBorder="1" applyAlignment="1" applyProtection="1">
      <alignment horizontal="left" vertical="top" wrapText="1" shrinkToFit="1"/>
      <protection locked="0"/>
    </xf>
    <xf numFmtId="0" fontId="0" fillId="0" borderId="0" xfId="0" applyAlignment="1" applyProtection="1">
      <alignment vertical="center"/>
    </xf>
    <xf numFmtId="0" fontId="0" fillId="0" borderId="6" xfId="0" applyBorder="1" applyAlignment="1" applyProtection="1">
      <alignment vertical="center"/>
    </xf>
    <xf numFmtId="180" fontId="9" fillId="0" borderId="0" xfId="0" applyNumberFormat="1"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181" fontId="3" fillId="0" borderId="3" xfId="0" applyNumberFormat="1" applyFont="1" applyBorder="1" applyAlignment="1" applyProtection="1">
      <alignment vertical="center" shrinkToFit="1"/>
      <protection locked="0"/>
    </xf>
    <xf numFmtId="181" fontId="0" fillId="0" borderId="3" xfId="0" applyNumberFormat="1" applyBorder="1" applyAlignment="1" applyProtection="1">
      <alignment vertical="center" shrinkToFit="1"/>
      <protection locked="0"/>
    </xf>
    <xf numFmtId="0" fontId="0" fillId="0" borderId="3" xfId="0" applyBorder="1" applyAlignment="1" applyProtection="1">
      <alignment horizontal="left" vertical="center" shrinkToFit="1"/>
      <protection locked="0"/>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 fillId="0" borderId="9"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56" fontId="3" fillId="0" borderId="13" xfId="0" applyNumberFormat="1" applyFont="1" applyBorder="1" applyAlignment="1" applyProtection="1">
      <alignment horizontal="center" vertical="center" shrinkToFit="1"/>
      <protection locked="0"/>
    </xf>
    <xf numFmtId="56" fontId="3" fillId="0" borderId="14" xfId="0" applyNumberFormat="1" applyFont="1" applyBorder="1" applyAlignment="1" applyProtection="1">
      <alignment horizontal="center" vertical="center" shrinkToFit="1"/>
      <protection locked="0"/>
    </xf>
    <xf numFmtId="56" fontId="3" fillId="0" borderId="16" xfId="0" applyNumberFormat="1" applyFont="1" applyBorder="1" applyAlignment="1" applyProtection="1">
      <alignment horizontal="center" vertical="center" shrinkToFit="1"/>
      <protection locked="0"/>
    </xf>
    <xf numFmtId="56" fontId="3" fillId="0" borderId="17" xfId="0" applyNumberFormat="1" applyFont="1" applyBorder="1" applyAlignment="1" applyProtection="1">
      <alignment horizontal="center" vertical="center" shrinkToFit="1"/>
      <protection locked="0"/>
    </xf>
    <xf numFmtId="56" fontId="3" fillId="0" borderId="25" xfId="0" applyNumberFormat="1" applyFont="1" applyBorder="1" applyAlignment="1" applyProtection="1">
      <alignment horizontal="left" vertical="center" wrapText="1" shrinkToFit="1"/>
      <protection locked="0"/>
    </xf>
    <xf numFmtId="56" fontId="3" fillId="0" borderId="20" xfId="0" applyNumberFormat="1" applyFont="1" applyBorder="1" applyAlignment="1" applyProtection="1">
      <alignment horizontal="left" vertical="center" wrapText="1" shrinkToFit="1"/>
      <protection locked="0"/>
    </xf>
    <xf numFmtId="56" fontId="3" fillId="0" borderId="26" xfId="0" applyNumberFormat="1" applyFont="1" applyBorder="1" applyAlignment="1" applyProtection="1">
      <alignment horizontal="left" vertical="center" wrapText="1" shrinkToFit="1"/>
      <protection locked="0"/>
    </xf>
    <xf numFmtId="56" fontId="3" fillId="0" borderId="27" xfId="0" applyNumberFormat="1" applyFont="1" applyBorder="1" applyAlignment="1" applyProtection="1">
      <alignment horizontal="left" vertical="center" wrapText="1" shrinkToFit="1"/>
      <protection locked="0"/>
    </xf>
    <xf numFmtId="56" fontId="3" fillId="0" borderId="23" xfId="0" applyNumberFormat="1" applyFont="1" applyBorder="1" applyAlignment="1" applyProtection="1">
      <alignment horizontal="left" vertical="center" wrapText="1" shrinkToFit="1"/>
      <protection locked="0"/>
    </xf>
    <xf numFmtId="56" fontId="3" fillId="0" borderId="28" xfId="0" applyNumberFormat="1" applyFont="1" applyBorder="1" applyAlignment="1" applyProtection="1">
      <alignment horizontal="left" vertical="center" wrapText="1" shrinkToFit="1"/>
      <protection locked="0"/>
    </xf>
    <xf numFmtId="56" fontId="3" fillId="0" borderId="25" xfId="0" applyNumberFormat="1" applyFont="1" applyBorder="1" applyAlignment="1" applyProtection="1">
      <alignment horizontal="center" vertical="center" shrinkToFit="1"/>
      <protection locked="0"/>
    </xf>
    <xf numFmtId="0" fontId="3" fillId="0" borderId="32"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56" fontId="3" fillId="0" borderId="14" xfId="0" applyNumberFormat="1" applyFont="1" applyBorder="1" applyAlignment="1" applyProtection="1">
      <alignment horizontal="center" vertical="center" wrapText="1" shrinkToFit="1"/>
      <protection locked="0"/>
    </xf>
    <xf numFmtId="56" fontId="3" fillId="0" borderId="15" xfId="0" applyNumberFormat="1" applyFont="1" applyBorder="1" applyAlignment="1" applyProtection="1">
      <alignment horizontal="center" vertical="center" wrapText="1" shrinkToFit="1"/>
      <protection locked="0"/>
    </xf>
    <xf numFmtId="56" fontId="3" fillId="0" borderId="17" xfId="0" applyNumberFormat="1" applyFont="1" applyBorder="1" applyAlignment="1" applyProtection="1">
      <alignment horizontal="center" vertical="center" wrapText="1" shrinkToFit="1"/>
      <protection locked="0"/>
    </xf>
    <xf numFmtId="56" fontId="3" fillId="0" borderId="18" xfId="0" applyNumberFormat="1" applyFont="1" applyBorder="1" applyAlignment="1" applyProtection="1">
      <alignment horizontal="center" vertical="center" wrapText="1" shrinkToFit="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178" fontId="1" fillId="0" borderId="3" xfId="0" applyNumberFormat="1" applyFont="1" applyBorder="1" applyAlignment="1">
      <alignment horizontal="distributed" vertical="center"/>
    </xf>
    <xf numFmtId="56" fontId="3" fillId="0" borderId="20" xfId="0" applyNumberFormat="1" applyFont="1" applyBorder="1" applyAlignment="1" applyProtection="1">
      <alignment horizontal="center" vertical="center" shrinkToFit="1"/>
      <protection locked="0"/>
    </xf>
    <xf numFmtId="56" fontId="3" fillId="0" borderId="21" xfId="0" applyNumberFormat="1" applyFont="1" applyBorder="1" applyAlignment="1" applyProtection="1">
      <alignment horizontal="center" vertical="center" shrinkToFit="1"/>
      <protection locked="0"/>
    </xf>
    <xf numFmtId="56" fontId="3" fillId="0" borderId="27" xfId="0" applyNumberFormat="1" applyFont="1" applyBorder="1" applyAlignment="1" applyProtection="1">
      <alignment horizontal="center" vertical="center" shrinkToFit="1"/>
      <protection locked="0"/>
    </xf>
    <xf numFmtId="56" fontId="3" fillId="0" borderId="23" xfId="0" applyNumberFormat="1" applyFont="1" applyBorder="1" applyAlignment="1" applyProtection="1">
      <alignment horizontal="center" vertical="center" shrinkToFit="1"/>
      <protection locked="0"/>
    </xf>
    <xf numFmtId="56" fontId="3" fillId="0" borderId="24"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8" xfId="0" applyFont="1" applyBorder="1" applyAlignment="1">
      <alignment horizontal="left" vertical="center" shrinkToFit="1"/>
    </xf>
    <xf numFmtId="178" fontId="0" fillId="0" borderId="3" xfId="0" applyNumberFormat="1" applyBorder="1" applyAlignment="1">
      <alignment horizontal="distributed" vertical="center" shrinkToFit="1"/>
    </xf>
    <xf numFmtId="178" fontId="4" fillId="0" borderId="3" xfId="0" applyNumberFormat="1" applyFont="1" applyBorder="1" applyAlignment="1">
      <alignment horizontal="distributed" vertical="center"/>
    </xf>
    <xf numFmtId="0" fontId="4" fillId="0" borderId="4"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3" fillId="0" borderId="4" xfId="0" applyFont="1" applyBorder="1" applyAlignment="1">
      <alignment horizontal="left" vertical="center" wrapText="1" shrinkToFit="1"/>
    </xf>
    <xf numFmtId="0" fontId="7" fillId="0" borderId="0" xfId="0" applyFont="1" applyBorder="1" applyAlignment="1">
      <alignment horizontal="center" vertical="top"/>
    </xf>
    <xf numFmtId="0" fontId="7" fillId="0" borderId="8" xfId="0" applyFont="1" applyBorder="1" applyAlignment="1">
      <alignment horizontal="center" vertical="top"/>
    </xf>
    <xf numFmtId="0" fontId="4" fillId="0" borderId="8" xfId="0" applyFont="1" applyBorder="1" applyAlignment="1">
      <alignment horizontal="center" shrinkToFit="1"/>
    </xf>
    <xf numFmtId="0" fontId="4" fillId="0" borderId="8" xfId="0" applyFont="1" applyBorder="1" applyAlignment="1">
      <alignment horizontal="right" shrinkToFit="1"/>
    </xf>
    <xf numFmtId="0" fontId="4" fillId="0" borderId="1" xfId="0" applyFont="1" applyBorder="1" applyAlignment="1">
      <alignment horizontal="center" vertical="center"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180974</xdr:colOff>
      <xdr:row>25</xdr:row>
      <xdr:rowOff>28574</xdr:rowOff>
    </xdr:from>
    <xdr:to>
      <xdr:col>39</xdr:col>
      <xdr:colOff>66675</xdr:colOff>
      <xdr:row>32</xdr:row>
      <xdr:rowOff>171450</xdr:rowOff>
    </xdr:to>
    <xdr:sp macro="" textlink="">
      <xdr:nvSpPr>
        <xdr:cNvPr id="2" name="四角形吹き出し 1"/>
        <xdr:cNvSpPr/>
      </xdr:nvSpPr>
      <xdr:spPr>
        <a:xfrm>
          <a:off x="6534149" y="7115174"/>
          <a:ext cx="1857376" cy="971551"/>
        </a:xfrm>
        <a:prstGeom prst="wedgeRectCallout">
          <a:avLst>
            <a:gd name="adj1" fmla="val -66015"/>
            <a:gd name="adj2" fmla="val -17888"/>
          </a:avLst>
        </a:prstGeom>
        <a:solidFill>
          <a:schemeClr val="accent4">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製造業務専門責任者に関する事項が隠れています。</a:t>
          </a:r>
          <a:endParaRPr kumimoji="1" lang="en-US" altLang="ja-JP" sz="1000"/>
        </a:p>
        <a:p>
          <a:pPr algn="l"/>
          <a:r>
            <a:rPr kumimoji="1" lang="ja-JP" altLang="en-US" sz="1000"/>
            <a:t>該当業務の場合は再表示してください。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9</xdr:row>
          <xdr:rowOff>161925</xdr:rowOff>
        </xdr:from>
        <xdr:to>
          <xdr:col>16</xdr:col>
          <xdr:colOff>171450</xdr:colOff>
          <xdr:row>11</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209550</xdr:rowOff>
        </xdr:from>
        <xdr:to>
          <xdr:col>27</xdr:col>
          <xdr:colOff>190500</xdr:colOff>
          <xdr:row>10</xdr:row>
          <xdr:rowOff>28575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会社の経営状況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xdr:row>
          <xdr:rowOff>219075</xdr:rowOff>
        </xdr:from>
        <xdr:to>
          <xdr:col>22</xdr:col>
          <xdr:colOff>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142875</xdr:rowOff>
        </xdr:from>
        <xdr:to>
          <xdr:col>13</xdr:col>
          <xdr:colOff>133350</xdr:colOff>
          <xdr:row>11</xdr:row>
          <xdr:rowOff>28575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従事している業務の進捗状況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200025</xdr:rowOff>
        </xdr:from>
        <xdr:to>
          <xdr:col>12</xdr:col>
          <xdr:colOff>209550</xdr:colOff>
          <xdr:row>10</xdr:row>
          <xdr:rowOff>28575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契約期間満了時の業務量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xdr:row>
          <xdr:rowOff>219075</xdr:rowOff>
        </xdr:from>
        <xdr:to>
          <xdr:col>18</xdr:col>
          <xdr:colOff>66675</xdr:colOff>
          <xdr:row>10</xdr:row>
          <xdr:rowOff>19050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勤務成績、態度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200024</xdr:colOff>
      <xdr:row>40</xdr:row>
      <xdr:rowOff>57150</xdr:rowOff>
    </xdr:from>
    <xdr:to>
      <xdr:col>41</xdr:col>
      <xdr:colOff>180974</xdr:colOff>
      <xdr:row>42</xdr:row>
      <xdr:rowOff>447675</xdr:rowOff>
    </xdr:to>
    <xdr:sp macro="" textlink="">
      <xdr:nvSpPr>
        <xdr:cNvPr id="2" name="正方形/長方形 1"/>
        <xdr:cNvSpPr/>
      </xdr:nvSpPr>
      <xdr:spPr>
        <a:xfrm>
          <a:off x="6334124" y="9286875"/>
          <a:ext cx="2828925" cy="809625"/>
        </a:xfrm>
        <a:prstGeom prst="rect">
          <a:avLst/>
        </a:prstGeom>
        <a:solidFill>
          <a:schemeClr val="accent4">
            <a:lumMod val="20000"/>
            <a:lumOff val="80000"/>
          </a:schemeClr>
        </a:solidFill>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000">
              <a:latin typeface="HGPｺﾞｼｯｸM" panose="020B0600000000000000" pitchFamily="50" charset="-128"/>
              <a:ea typeface="HGPｺﾞｼｯｸM" panose="020B0600000000000000" pitchFamily="50" charset="-128"/>
            </a:rPr>
            <a:t>（紹介予定派遣の場合：紹介予定派遣である旨／職業紹介の時期及び内容／採否結果／派遣先が紹介を受けることを希望しなかった場合又は雇用しなかった場合に、派遣先から明示された理由） </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20000"/>
            <a:lumOff val="80000"/>
          </a:schemeClr>
        </a:solidFill>
        <a:ln>
          <a:solidFill>
            <a:sysClr val="windowText" lastClr="000000"/>
          </a:solidFill>
        </a:ln>
      </a:spPr>
      <a:bodyPr vertOverflow="clip" horzOverflow="clip" rtlCol="0" anchor="t"/>
      <a:lstStyle>
        <a:defPPr algn="l">
          <a:defRPr kumimoji="1" sz="1000">
            <a:latin typeface="HGPｺﾞｼｯｸM" panose="020B0600000000000000" pitchFamily="50" charset="-128"/>
            <a:ea typeface="HGPｺﾞｼｯｸM" panose="020B06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omments4.xml" Type="http://schemas.openxmlformats.org/officeDocument/2006/relationships/comments"/><Relationship Id="rId2" Target="../drawings/drawing2.xml" Type="http://schemas.openxmlformats.org/officeDocument/2006/relationships/drawing"/><Relationship Id="rId3" Target="../drawings/vmlDrawing4.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13"/>
  <sheetViews>
    <sheetView showGridLines="0" tabSelected="1" zoomScaleNormal="100" workbookViewId="0">
      <selection activeCell="B2" sqref="B2:C2"/>
    </sheetView>
  </sheetViews>
  <sheetFormatPr defaultRowHeight="18.75"/>
  <cols>
    <col min="1" max="1" width="2.125" customWidth="1"/>
    <col min="2" max="2" width="3.375" customWidth="1"/>
    <col min="3" max="3" width="114.5" customWidth="1"/>
  </cols>
  <sheetData>
    <row r="1" spans="1:3">
      <c r="A1" t="s">
        <v>211</v>
      </c>
    </row>
    <row r="2" spans="1:3" ht="37.5" customHeight="1">
      <c r="B2" s="185" t="s">
        <v>218</v>
      </c>
      <c r="C2" s="185"/>
    </row>
    <row r="3" spans="1:3" ht="18.75" customHeight="1">
      <c r="B3" s="57"/>
      <c r="C3" s="57"/>
    </row>
    <row r="4" spans="1:3">
      <c r="A4" t="s">
        <v>212</v>
      </c>
    </row>
    <row r="5" spans="1:3" ht="92.25" customHeight="1">
      <c r="B5" s="185" t="s">
        <v>224</v>
      </c>
      <c r="C5" s="185"/>
    </row>
    <row r="6" spans="1:3">
      <c r="B6" t="s">
        <v>225</v>
      </c>
    </row>
    <row r="7" spans="1:3" ht="37.5">
      <c r="C7" s="53" t="s">
        <v>227</v>
      </c>
    </row>
    <row r="8" spans="1:3">
      <c r="B8" t="s">
        <v>213</v>
      </c>
    </row>
    <row r="9" spans="1:3">
      <c r="C9" t="s">
        <v>214</v>
      </c>
    </row>
    <row r="10" spans="1:3">
      <c r="B10" t="s">
        <v>215</v>
      </c>
    </row>
    <row r="11" spans="1:3" ht="57" customHeight="1">
      <c r="C11" s="53" t="s">
        <v>226</v>
      </c>
    </row>
    <row r="12" spans="1:3">
      <c r="B12" t="s">
        <v>216</v>
      </c>
    </row>
    <row r="13" spans="1:3">
      <c r="C13" t="s">
        <v>217</v>
      </c>
    </row>
  </sheetData>
  <mergeCells count="2">
    <mergeCell ref="B2:C2"/>
    <mergeCell ref="B5:C5"/>
  </mergeCells>
  <phoneticPr fontId="2"/>
  <printOptions horizontalCentered="1"/>
  <pageMargins left="0.51181102362204722" right="0.51181102362204722" top="1.3385826771653544" bottom="0.74803149606299213" header="0.70866141732283472" footer="0.31496062992125984"/>
  <pageSetup paperSize="9" orientation="landscape" horizontalDpi="300" verticalDpi="300" r:id="rId1"/>
  <headerFooter>
    <oddHeader>&amp;C&amp;"-,太字"&amp;14労働者派遣事業関係様式（連動版）の使用説明書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C65"/>
  <sheetViews>
    <sheetView showGridLines="0" zoomScaleNormal="100" workbookViewId="0">
      <selection activeCell="G3" sqref="G3:W3"/>
    </sheetView>
  </sheetViews>
  <sheetFormatPr defaultRowHeight="13.5"/>
  <cols>
    <col min="1" max="23" width="2.875" style="1" customWidth="1"/>
    <col min="24" max="24" width="1.375" style="1" customWidth="1"/>
    <col min="25" max="25" width="1.5" style="1" customWidth="1"/>
    <col min="26" max="51" width="2.875" style="1" customWidth="1"/>
    <col min="52" max="16384" width="9" style="1"/>
  </cols>
  <sheetData>
    <row r="1" spans="1:29" ht="24" customHeight="1">
      <c r="A1" s="251"/>
      <c r="B1" s="251"/>
      <c r="C1" s="251"/>
      <c r="D1" s="251"/>
      <c r="E1" s="251"/>
      <c r="F1" s="251"/>
      <c r="G1" s="251"/>
      <c r="H1" s="13"/>
      <c r="I1" s="13"/>
      <c r="J1" s="239" t="s">
        <v>54</v>
      </c>
      <c r="K1" s="239"/>
      <c r="L1" s="239"/>
      <c r="M1" s="239"/>
      <c r="N1" s="239"/>
      <c r="O1" s="239"/>
      <c r="P1" s="239"/>
      <c r="Q1" s="239"/>
      <c r="R1" s="239"/>
      <c r="S1" s="239"/>
      <c r="T1" s="38"/>
      <c r="U1" s="38"/>
      <c r="V1" s="38"/>
      <c r="W1" s="38"/>
      <c r="X1" s="38"/>
      <c r="Y1" s="38"/>
      <c r="Z1" s="38"/>
      <c r="AA1" s="38"/>
      <c r="AB1" s="38"/>
      <c r="AC1" s="38"/>
    </row>
    <row r="2" spans="1:29" ht="30" customHeight="1">
      <c r="A2" s="243" t="str">
        <f>"　"&amp;D51&amp;"（以下「甲」という。）と"&amp;R51&amp;"（以下「乙」という。）とは、労働者派遣個別契約を次のとおり締結する。"</f>
        <v>　株式会社■■■■　九州支社（以下「甲」という。）と株式会社●●●●　福岡支店（以下「乙」という。）とは、労働者派遣個別契約を次のとおり締結する。</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row>
    <row r="3" spans="1:29" ht="23.25" customHeight="1">
      <c r="A3" s="225" t="s">
        <v>80</v>
      </c>
      <c r="B3" s="226"/>
      <c r="C3" s="226"/>
      <c r="D3" s="226"/>
      <c r="E3" s="226"/>
      <c r="F3" s="227"/>
      <c r="G3" s="240" t="s">
        <v>303</v>
      </c>
      <c r="H3" s="241"/>
      <c r="I3" s="241"/>
      <c r="J3" s="241"/>
      <c r="K3" s="241"/>
      <c r="L3" s="241"/>
      <c r="M3" s="241"/>
      <c r="N3" s="241"/>
      <c r="O3" s="241"/>
      <c r="P3" s="241"/>
      <c r="Q3" s="241"/>
      <c r="R3" s="241"/>
      <c r="S3" s="241"/>
      <c r="T3" s="241"/>
      <c r="U3" s="241"/>
      <c r="V3" s="241"/>
      <c r="W3" s="242"/>
      <c r="X3" s="212" t="s">
        <v>82</v>
      </c>
      <c r="Y3" s="213"/>
      <c r="Z3" s="213"/>
      <c r="AA3" s="213"/>
      <c r="AB3" s="213"/>
      <c r="AC3" s="214"/>
    </row>
    <row r="4" spans="1:29" ht="23.25" customHeight="1">
      <c r="A4" s="248" t="s">
        <v>81</v>
      </c>
      <c r="B4" s="201"/>
      <c r="C4" s="201"/>
      <c r="D4" s="201"/>
      <c r="E4" s="201"/>
      <c r="F4" s="249"/>
      <c r="G4" s="240" t="s">
        <v>304</v>
      </c>
      <c r="H4" s="241"/>
      <c r="I4" s="241"/>
      <c r="J4" s="241"/>
      <c r="K4" s="241"/>
      <c r="L4" s="241"/>
      <c r="M4" s="241"/>
      <c r="N4" s="241"/>
      <c r="O4" s="241"/>
      <c r="P4" s="241"/>
      <c r="Q4" s="241"/>
      <c r="R4" s="241"/>
      <c r="S4" s="241"/>
      <c r="T4" s="241"/>
      <c r="U4" s="241"/>
      <c r="V4" s="241"/>
      <c r="W4" s="242"/>
      <c r="X4" s="215" t="s">
        <v>267</v>
      </c>
      <c r="Y4" s="216"/>
      <c r="Z4" s="216"/>
      <c r="AA4" s="216"/>
      <c r="AB4" s="216"/>
      <c r="AC4" s="217"/>
    </row>
    <row r="5" spans="1:29" ht="23.25" customHeight="1">
      <c r="A5" s="225" t="s">
        <v>77</v>
      </c>
      <c r="B5" s="226"/>
      <c r="C5" s="226"/>
      <c r="D5" s="226"/>
      <c r="E5" s="226"/>
      <c r="F5" s="227"/>
      <c r="G5" s="193" t="s">
        <v>305</v>
      </c>
      <c r="H5" s="193"/>
      <c r="I5" s="193"/>
      <c r="J5" s="193"/>
      <c r="K5" s="193"/>
      <c r="L5" s="193"/>
      <c r="M5" s="193"/>
      <c r="N5" s="193"/>
      <c r="O5" s="193"/>
      <c r="P5" s="193"/>
      <c r="Q5" s="193"/>
      <c r="R5" s="193"/>
      <c r="S5" s="193"/>
      <c r="T5" s="193"/>
      <c r="U5" s="193"/>
      <c r="V5" s="193"/>
      <c r="W5" s="193"/>
      <c r="X5" s="193"/>
      <c r="Y5" s="193"/>
      <c r="Z5" s="193"/>
      <c r="AA5" s="193"/>
      <c r="AB5" s="193"/>
      <c r="AC5" s="193"/>
    </row>
    <row r="6" spans="1:29" ht="23.25" customHeight="1">
      <c r="A6" s="248" t="s">
        <v>78</v>
      </c>
      <c r="B6" s="201"/>
      <c r="C6" s="201"/>
      <c r="D6" s="201"/>
      <c r="E6" s="201"/>
      <c r="F6" s="249"/>
      <c r="G6" s="193" t="s">
        <v>306</v>
      </c>
      <c r="H6" s="193"/>
      <c r="I6" s="193"/>
      <c r="J6" s="193"/>
      <c r="K6" s="193"/>
      <c r="L6" s="193"/>
      <c r="M6" s="193"/>
      <c r="N6" s="193"/>
      <c r="O6" s="193"/>
      <c r="P6" s="193"/>
      <c r="Q6" s="193"/>
      <c r="R6" s="193"/>
      <c r="S6" s="193"/>
      <c r="T6" s="193"/>
      <c r="U6" s="193"/>
      <c r="V6" s="193"/>
      <c r="W6" s="193"/>
      <c r="X6" s="193"/>
      <c r="Y6" s="193"/>
      <c r="Z6" s="193"/>
      <c r="AA6" s="193"/>
      <c r="AB6" s="193"/>
      <c r="AC6" s="193"/>
    </row>
    <row r="7" spans="1:29" ht="18.75" customHeight="1">
      <c r="A7" s="228" t="s">
        <v>90</v>
      </c>
      <c r="B7" s="228"/>
      <c r="C7" s="228"/>
      <c r="D7" s="228"/>
      <c r="E7" s="228"/>
      <c r="F7" s="228"/>
      <c r="G7" s="240" t="s">
        <v>307</v>
      </c>
      <c r="H7" s="241"/>
      <c r="I7" s="241"/>
      <c r="J7" s="241"/>
      <c r="K7" s="241"/>
      <c r="L7" s="241"/>
      <c r="M7" s="241"/>
      <c r="N7" s="241"/>
      <c r="O7" s="241"/>
      <c r="P7" s="241"/>
      <c r="Q7" s="241"/>
      <c r="R7" s="241"/>
      <c r="S7" s="241"/>
      <c r="T7" s="241"/>
      <c r="U7" s="241"/>
      <c r="V7" s="241"/>
      <c r="W7" s="241"/>
      <c r="X7" s="241"/>
      <c r="Y7" s="241"/>
      <c r="Z7" s="241"/>
      <c r="AA7" s="241"/>
      <c r="AB7" s="241"/>
      <c r="AC7" s="242"/>
    </row>
    <row r="8" spans="1:29" ht="18.75" customHeight="1">
      <c r="A8" s="228"/>
      <c r="B8" s="228"/>
      <c r="C8" s="228"/>
      <c r="D8" s="228"/>
      <c r="E8" s="228"/>
      <c r="F8" s="228"/>
      <c r="G8" s="188" t="s">
        <v>308</v>
      </c>
      <c r="H8" s="191"/>
      <c r="I8" s="191"/>
      <c r="J8" s="191"/>
      <c r="K8" s="191"/>
      <c r="L8" s="191"/>
      <c r="M8" s="191"/>
      <c r="N8" s="191"/>
      <c r="O8" s="191"/>
      <c r="P8" s="191"/>
      <c r="Q8" s="191"/>
      <c r="R8" s="191"/>
      <c r="S8" s="191"/>
      <c r="T8" s="191"/>
      <c r="U8" s="191"/>
      <c r="V8" s="191"/>
      <c r="W8" s="191"/>
      <c r="X8" s="191"/>
      <c r="Y8" s="191"/>
      <c r="Z8" s="191"/>
      <c r="AA8" s="191"/>
      <c r="AB8" s="191"/>
      <c r="AC8" s="196"/>
    </row>
    <row r="9" spans="1:29" ht="24" customHeight="1">
      <c r="A9" s="224" t="s">
        <v>62</v>
      </c>
      <c r="B9" s="224"/>
      <c r="C9" s="224"/>
      <c r="D9" s="224"/>
      <c r="E9" s="224"/>
      <c r="F9" s="224"/>
      <c r="G9" s="197" t="s">
        <v>309</v>
      </c>
      <c r="H9" s="231"/>
      <c r="I9" s="231"/>
      <c r="J9" s="231"/>
      <c r="K9" s="231"/>
      <c r="L9" s="231"/>
      <c r="M9" s="231"/>
      <c r="N9" s="231"/>
      <c r="O9" s="231"/>
      <c r="P9" s="231"/>
      <c r="Q9" s="22" t="s">
        <v>274</v>
      </c>
      <c r="R9" s="247" t="s">
        <v>310</v>
      </c>
      <c r="S9" s="220"/>
      <c r="T9" s="220"/>
      <c r="U9" s="220"/>
      <c r="V9" s="220"/>
      <c r="W9" s="220"/>
      <c r="X9" s="220"/>
      <c r="Y9" s="220"/>
      <c r="Z9" s="220"/>
      <c r="AA9" s="220"/>
      <c r="AB9" s="67" t="s">
        <v>275</v>
      </c>
      <c r="AC9" s="85"/>
    </row>
    <row r="10" spans="1:29" ht="11.25" customHeight="1">
      <c r="A10" s="228" t="s">
        <v>55</v>
      </c>
      <c r="B10" s="228"/>
      <c r="C10" s="228"/>
      <c r="D10" s="228"/>
      <c r="E10" s="228"/>
      <c r="F10" s="228"/>
      <c r="G10" s="244" t="s">
        <v>21</v>
      </c>
      <c r="H10" s="245"/>
      <c r="I10" s="245"/>
      <c r="J10" s="245"/>
      <c r="K10" s="245"/>
      <c r="L10" s="245"/>
      <c r="M10" s="245"/>
      <c r="N10" s="245"/>
      <c r="O10" s="245"/>
      <c r="P10" s="190" t="s">
        <v>19</v>
      </c>
      <c r="Q10" s="190"/>
      <c r="R10" s="190"/>
      <c r="S10" s="190"/>
      <c r="T10" s="190"/>
      <c r="U10" s="190"/>
      <c r="V10" s="190" t="s">
        <v>20</v>
      </c>
      <c r="W10" s="190"/>
      <c r="X10" s="190"/>
      <c r="Y10" s="190"/>
      <c r="Z10" s="190"/>
      <c r="AA10" s="190"/>
      <c r="AB10" s="190"/>
      <c r="AC10" s="200"/>
    </row>
    <row r="11" spans="1:29" ht="15.75" customHeight="1">
      <c r="A11" s="228"/>
      <c r="B11" s="228"/>
      <c r="C11" s="228"/>
      <c r="D11" s="228"/>
      <c r="E11" s="228"/>
      <c r="F11" s="228"/>
      <c r="G11" s="188" t="s">
        <v>311</v>
      </c>
      <c r="H11" s="191"/>
      <c r="I11" s="191"/>
      <c r="J11" s="191"/>
      <c r="K11" s="191"/>
      <c r="L11" s="191"/>
      <c r="M11" s="191"/>
      <c r="N11" s="191"/>
      <c r="O11" s="191"/>
      <c r="P11" s="191" t="s">
        <v>316</v>
      </c>
      <c r="Q11" s="191"/>
      <c r="R11" s="191"/>
      <c r="S11" s="191"/>
      <c r="T11" s="191"/>
      <c r="U11" s="191"/>
      <c r="V11" s="191" t="s">
        <v>269</v>
      </c>
      <c r="W11" s="191"/>
      <c r="X11" s="191"/>
      <c r="Y11" s="191"/>
      <c r="Z11" s="191"/>
      <c r="AA11" s="191"/>
      <c r="AB11" s="191"/>
      <c r="AC11" s="196"/>
    </row>
    <row r="12" spans="1:29" ht="32.25" customHeight="1">
      <c r="A12" s="224" t="s">
        <v>76</v>
      </c>
      <c r="B12" s="224"/>
      <c r="C12" s="224"/>
      <c r="D12" s="224"/>
      <c r="E12" s="224"/>
      <c r="F12" s="224"/>
      <c r="G12" s="194" t="s">
        <v>312</v>
      </c>
      <c r="H12" s="195"/>
      <c r="I12" s="195"/>
      <c r="J12" s="195"/>
      <c r="K12" s="195"/>
      <c r="L12" s="195"/>
      <c r="M12" s="195"/>
      <c r="N12" s="195"/>
      <c r="O12" s="195"/>
      <c r="P12" s="195"/>
      <c r="Q12" s="195"/>
      <c r="R12" s="195"/>
      <c r="S12" s="195"/>
      <c r="T12" s="195"/>
      <c r="U12" s="195"/>
      <c r="V12" s="195"/>
      <c r="W12" s="195"/>
      <c r="X12" s="195"/>
      <c r="Y12" s="195"/>
      <c r="Z12" s="195"/>
      <c r="AA12" s="195"/>
      <c r="AB12" s="195"/>
      <c r="AC12" s="195"/>
    </row>
    <row r="13" spans="1:29" ht="24" customHeight="1">
      <c r="A13" s="224" t="s">
        <v>11</v>
      </c>
      <c r="B13" s="224"/>
      <c r="C13" s="224"/>
      <c r="D13" s="224"/>
      <c r="E13" s="224"/>
      <c r="F13" s="224"/>
      <c r="G13" s="192" t="s">
        <v>195</v>
      </c>
      <c r="H13" s="193"/>
      <c r="I13" s="193"/>
      <c r="J13" s="193"/>
      <c r="K13" s="193"/>
      <c r="L13" s="193"/>
      <c r="M13" s="193"/>
      <c r="N13" s="193"/>
      <c r="O13" s="193"/>
      <c r="P13" s="193"/>
      <c r="Q13" s="193"/>
      <c r="R13" s="193"/>
      <c r="S13" s="193"/>
      <c r="T13" s="193"/>
      <c r="U13" s="193"/>
      <c r="V13" s="193"/>
      <c r="W13" s="193"/>
      <c r="X13" s="193"/>
      <c r="Y13" s="193"/>
      <c r="Z13" s="193"/>
      <c r="AA13" s="193"/>
      <c r="AB13" s="193"/>
      <c r="AC13" s="193"/>
    </row>
    <row r="14" spans="1:29" ht="24" customHeight="1">
      <c r="A14" s="224" t="s">
        <v>69</v>
      </c>
      <c r="B14" s="224"/>
      <c r="C14" s="224"/>
      <c r="D14" s="224"/>
      <c r="E14" s="224"/>
      <c r="F14" s="224"/>
      <c r="G14" s="246">
        <v>2</v>
      </c>
      <c r="H14" s="247"/>
      <c r="I14" s="99" t="s">
        <v>97</v>
      </c>
      <c r="J14" s="198"/>
      <c r="K14" s="198"/>
      <c r="L14" s="198"/>
      <c r="M14" s="198"/>
      <c r="N14" s="198"/>
      <c r="O14" s="198"/>
      <c r="P14" s="198"/>
      <c r="Q14" s="198"/>
      <c r="R14" s="198"/>
      <c r="S14" s="198"/>
      <c r="T14" s="198"/>
      <c r="U14" s="198"/>
      <c r="V14" s="198"/>
      <c r="W14" s="198"/>
      <c r="X14" s="198"/>
      <c r="Y14" s="198"/>
      <c r="Z14" s="198"/>
      <c r="AA14" s="198"/>
      <c r="AB14" s="198"/>
      <c r="AC14" s="199"/>
    </row>
    <row r="15" spans="1:29" ht="24" customHeight="1">
      <c r="A15" s="224" t="s">
        <v>12</v>
      </c>
      <c r="B15" s="224"/>
      <c r="C15" s="224"/>
      <c r="D15" s="224"/>
      <c r="E15" s="224"/>
      <c r="F15" s="224"/>
      <c r="G15" s="84"/>
      <c r="H15" s="218">
        <v>45748</v>
      </c>
      <c r="I15" s="218"/>
      <c r="J15" s="219"/>
      <c r="K15" s="219"/>
      <c r="L15" s="219"/>
      <c r="M15" s="219"/>
      <c r="N15" s="219"/>
      <c r="O15" s="219"/>
      <c r="P15" s="220"/>
      <c r="Q15" s="222" t="s">
        <v>295</v>
      </c>
      <c r="R15" s="223"/>
      <c r="S15" s="218">
        <v>46112</v>
      </c>
      <c r="T15" s="221"/>
      <c r="U15" s="221"/>
      <c r="V15" s="221"/>
      <c r="W15" s="221"/>
      <c r="X15" s="221"/>
      <c r="Y15" s="221"/>
      <c r="Z15" s="221"/>
      <c r="AA15" s="221"/>
      <c r="AB15" s="221"/>
      <c r="AC15" s="21"/>
    </row>
    <row r="16" spans="1:29" ht="24" customHeight="1">
      <c r="A16" s="224" t="s">
        <v>13</v>
      </c>
      <c r="B16" s="224"/>
      <c r="C16" s="224"/>
      <c r="D16" s="224"/>
      <c r="E16" s="224"/>
      <c r="F16" s="224"/>
      <c r="G16" s="197" t="s">
        <v>270</v>
      </c>
      <c r="H16" s="198"/>
      <c r="I16" s="198"/>
      <c r="J16" s="198"/>
      <c r="K16" s="198"/>
      <c r="L16" s="198"/>
      <c r="M16" s="198"/>
      <c r="N16" s="198"/>
      <c r="O16" s="198"/>
      <c r="P16" s="198"/>
      <c r="Q16" s="198"/>
      <c r="R16" s="198"/>
      <c r="S16" s="198"/>
      <c r="T16" s="198"/>
      <c r="U16" s="198"/>
      <c r="V16" s="198"/>
      <c r="W16" s="198"/>
      <c r="X16" s="198"/>
      <c r="Y16" s="198"/>
      <c r="Z16" s="198"/>
      <c r="AA16" s="198"/>
      <c r="AB16" s="198"/>
      <c r="AC16" s="199"/>
    </row>
    <row r="17" spans="1:29" ht="24" customHeight="1">
      <c r="A17" s="224" t="s">
        <v>70</v>
      </c>
      <c r="B17" s="224"/>
      <c r="C17" s="224"/>
      <c r="D17" s="224"/>
      <c r="E17" s="224"/>
      <c r="F17" s="224"/>
      <c r="G17" s="197" t="s">
        <v>102</v>
      </c>
      <c r="H17" s="198"/>
      <c r="I17" s="198"/>
      <c r="J17" s="198"/>
      <c r="K17" s="198"/>
      <c r="L17" s="198"/>
      <c r="M17" s="198"/>
      <c r="N17" s="198"/>
      <c r="O17" s="198"/>
      <c r="P17" s="198"/>
      <c r="Q17" s="198"/>
      <c r="R17" s="198"/>
      <c r="S17" s="198"/>
      <c r="T17" s="198"/>
      <c r="U17" s="198"/>
      <c r="V17" s="198"/>
      <c r="W17" s="198"/>
      <c r="X17" s="198"/>
      <c r="Y17" s="198"/>
      <c r="Z17" s="198"/>
      <c r="AA17" s="198"/>
      <c r="AB17" s="198"/>
      <c r="AC17" s="199"/>
    </row>
    <row r="18" spans="1:29" ht="24" customHeight="1">
      <c r="A18" s="225" t="s">
        <v>72</v>
      </c>
      <c r="B18" s="226"/>
      <c r="C18" s="226"/>
      <c r="D18" s="226"/>
      <c r="E18" s="226"/>
      <c r="F18" s="227"/>
      <c r="G18" s="193" t="s">
        <v>313</v>
      </c>
      <c r="H18" s="193"/>
      <c r="I18" s="193"/>
      <c r="J18" s="193"/>
      <c r="K18" s="193"/>
      <c r="L18" s="193"/>
      <c r="M18" s="193"/>
      <c r="N18" s="193"/>
      <c r="O18" s="193"/>
      <c r="P18" s="193"/>
      <c r="Q18" s="193"/>
      <c r="R18" s="193"/>
      <c r="S18" s="193"/>
      <c r="T18" s="193"/>
      <c r="U18" s="193"/>
      <c r="V18" s="193"/>
      <c r="W18" s="193"/>
      <c r="X18" s="193"/>
      <c r="Y18" s="193"/>
      <c r="Z18" s="193"/>
      <c r="AA18" s="193"/>
      <c r="AB18" s="193"/>
      <c r="AC18" s="193"/>
    </row>
    <row r="19" spans="1:29" ht="24" customHeight="1">
      <c r="A19" s="225" t="s">
        <v>73</v>
      </c>
      <c r="B19" s="226"/>
      <c r="C19" s="226"/>
      <c r="D19" s="226"/>
      <c r="E19" s="226"/>
      <c r="F19" s="227"/>
      <c r="G19" s="193" t="s">
        <v>314</v>
      </c>
      <c r="H19" s="193"/>
      <c r="I19" s="193"/>
      <c r="J19" s="193"/>
      <c r="K19" s="193"/>
      <c r="L19" s="193"/>
      <c r="M19" s="193"/>
      <c r="N19" s="193"/>
      <c r="O19" s="193"/>
      <c r="P19" s="193"/>
      <c r="Q19" s="193"/>
      <c r="R19" s="193"/>
      <c r="S19" s="193"/>
      <c r="T19" s="193"/>
      <c r="U19" s="193"/>
      <c r="V19" s="193"/>
      <c r="W19" s="193"/>
      <c r="X19" s="193"/>
      <c r="Y19" s="193"/>
      <c r="Z19" s="193"/>
      <c r="AA19" s="193"/>
      <c r="AB19" s="193"/>
      <c r="AC19" s="193"/>
    </row>
    <row r="20" spans="1:29" ht="24" customHeight="1">
      <c r="A20" s="224" t="s">
        <v>16</v>
      </c>
      <c r="B20" s="224"/>
      <c r="C20" s="224"/>
      <c r="D20" s="224"/>
      <c r="E20" s="224"/>
      <c r="F20" s="224"/>
      <c r="G20" s="103" t="s">
        <v>297</v>
      </c>
      <c r="H20" s="86" t="s">
        <v>91</v>
      </c>
      <c r="I20" s="103" t="s">
        <v>4</v>
      </c>
      <c r="J20" s="67" t="s">
        <v>321</v>
      </c>
      <c r="K20" s="233" t="s">
        <v>92</v>
      </c>
      <c r="L20" s="234"/>
      <c r="M20" s="104">
        <v>5</v>
      </c>
      <c r="N20" s="206" t="s">
        <v>93</v>
      </c>
      <c r="O20" s="207"/>
      <c r="P20" s="207"/>
      <c r="Q20" s="207"/>
      <c r="R20" s="105">
        <v>40</v>
      </c>
      <c r="S20" s="206" t="s">
        <v>94</v>
      </c>
      <c r="T20" s="207"/>
      <c r="U20" s="207"/>
      <c r="V20" s="208">
        <v>300</v>
      </c>
      <c r="W20" s="209"/>
      <c r="X20" s="210" t="s">
        <v>95</v>
      </c>
      <c r="Y20" s="207"/>
      <c r="Z20" s="207"/>
      <c r="AA20" s="207"/>
      <c r="AB20" s="207"/>
      <c r="AC20" s="85"/>
    </row>
    <row r="21" spans="1:29" ht="23.25" customHeight="1">
      <c r="A21" s="229" t="s">
        <v>17</v>
      </c>
      <c r="B21" s="210"/>
      <c r="C21" s="210"/>
      <c r="D21" s="210"/>
      <c r="E21" s="210"/>
      <c r="F21" s="230"/>
      <c r="G21" s="103" t="s">
        <v>0</v>
      </c>
      <c r="H21" s="86" t="s">
        <v>91</v>
      </c>
      <c r="I21" s="103" t="s">
        <v>4</v>
      </c>
      <c r="J21" s="67" t="s">
        <v>321</v>
      </c>
      <c r="K21" s="211" t="s">
        <v>294</v>
      </c>
      <c r="L21" s="207"/>
      <c r="M21" s="104">
        <v>2</v>
      </c>
      <c r="N21" s="201" t="s">
        <v>266</v>
      </c>
      <c r="O21" s="202"/>
      <c r="P21" s="203"/>
      <c r="Q21" s="203"/>
      <c r="R21" s="203"/>
      <c r="S21" s="203"/>
      <c r="T21" s="203"/>
      <c r="U21" s="203"/>
      <c r="V21" s="204"/>
      <c r="W21" s="204"/>
      <c r="X21" s="204"/>
      <c r="Y21" s="204"/>
      <c r="Z21" s="204"/>
      <c r="AA21" s="204"/>
      <c r="AB21" s="204"/>
      <c r="AC21" s="205"/>
    </row>
    <row r="22" spans="1:29" ht="24" customHeight="1">
      <c r="A22" s="229" t="s">
        <v>64</v>
      </c>
      <c r="B22" s="210"/>
      <c r="C22" s="210"/>
      <c r="D22" s="210"/>
      <c r="E22" s="210"/>
      <c r="F22" s="230"/>
      <c r="G22" s="106" t="s">
        <v>0</v>
      </c>
      <c r="H22" s="96" t="s">
        <v>65</v>
      </c>
      <c r="I22" s="96"/>
      <c r="J22" s="96"/>
      <c r="K22" s="96"/>
      <c r="L22" s="96"/>
      <c r="M22" s="96"/>
      <c r="N22" s="96"/>
      <c r="O22" s="96"/>
      <c r="P22" s="96"/>
      <c r="Q22" s="96"/>
      <c r="R22" s="96"/>
      <c r="S22" s="96"/>
      <c r="T22" s="96"/>
      <c r="U22" s="106" t="s">
        <v>4</v>
      </c>
      <c r="V22" s="96" t="s">
        <v>66</v>
      </c>
      <c r="W22" s="96"/>
      <c r="X22" s="96"/>
      <c r="Y22" s="96"/>
      <c r="Z22" s="96"/>
      <c r="AA22" s="96"/>
      <c r="AB22" s="96"/>
      <c r="AC22" s="97"/>
    </row>
    <row r="23" spans="1:29" ht="24" customHeight="1">
      <c r="A23" s="232" t="s">
        <v>67</v>
      </c>
      <c r="B23" s="232"/>
      <c r="C23" s="232"/>
      <c r="D23" s="232"/>
      <c r="E23" s="232"/>
      <c r="F23" s="232"/>
      <c r="G23" s="106" t="s">
        <v>4</v>
      </c>
      <c r="H23" s="96" t="s">
        <v>68</v>
      </c>
      <c r="I23" s="96"/>
      <c r="J23" s="96"/>
      <c r="K23" s="96"/>
      <c r="L23" s="96"/>
      <c r="M23" s="96"/>
      <c r="N23" s="96"/>
      <c r="O23" s="96"/>
      <c r="P23" s="96"/>
      <c r="Q23" s="96"/>
      <c r="R23" s="96"/>
      <c r="S23" s="96"/>
      <c r="T23" s="96"/>
      <c r="U23" s="106" t="s">
        <v>0</v>
      </c>
      <c r="V23" s="96" t="s">
        <v>66</v>
      </c>
      <c r="W23" s="96"/>
      <c r="X23" s="96"/>
      <c r="Y23" s="96"/>
      <c r="Z23" s="96"/>
      <c r="AA23" s="96"/>
      <c r="AB23" s="96"/>
      <c r="AC23" s="97"/>
    </row>
    <row r="24" spans="1:29" ht="11.25" customHeight="1">
      <c r="A24" s="228" t="s">
        <v>18</v>
      </c>
      <c r="B24" s="228"/>
      <c r="C24" s="228"/>
      <c r="D24" s="228"/>
      <c r="E24" s="228"/>
      <c r="F24" s="228"/>
      <c r="G24" s="186" t="s">
        <v>21</v>
      </c>
      <c r="H24" s="187"/>
      <c r="I24" s="187"/>
      <c r="J24" s="187"/>
      <c r="K24" s="187"/>
      <c r="L24" s="187"/>
      <c r="M24" s="187"/>
      <c r="N24" s="187"/>
      <c r="O24" s="190" t="s">
        <v>19</v>
      </c>
      <c r="P24" s="187"/>
      <c r="Q24" s="187"/>
      <c r="R24" s="187"/>
      <c r="S24" s="187"/>
      <c r="T24" s="187"/>
      <c r="U24" s="187"/>
      <c r="V24" s="190" t="s">
        <v>20</v>
      </c>
      <c r="W24" s="190"/>
      <c r="X24" s="190"/>
      <c r="Y24" s="190"/>
      <c r="Z24" s="190"/>
      <c r="AA24" s="190"/>
      <c r="AB24" s="190"/>
      <c r="AC24" s="200"/>
    </row>
    <row r="25" spans="1:29" ht="15.75" customHeight="1">
      <c r="A25" s="228"/>
      <c r="B25" s="228"/>
      <c r="C25" s="228"/>
      <c r="D25" s="228"/>
      <c r="E25" s="228"/>
      <c r="F25" s="228"/>
      <c r="G25" s="188" t="s">
        <v>103</v>
      </c>
      <c r="H25" s="189"/>
      <c r="I25" s="189"/>
      <c r="J25" s="189"/>
      <c r="K25" s="189"/>
      <c r="L25" s="189"/>
      <c r="M25" s="189"/>
      <c r="N25" s="189"/>
      <c r="O25" s="191" t="s">
        <v>268</v>
      </c>
      <c r="P25" s="189"/>
      <c r="Q25" s="189"/>
      <c r="R25" s="189"/>
      <c r="S25" s="189"/>
      <c r="T25" s="189"/>
      <c r="U25" s="189"/>
      <c r="V25" s="191" t="s">
        <v>271</v>
      </c>
      <c r="W25" s="191"/>
      <c r="X25" s="191"/>
      <c r="Y25" s="191"/>
      <c r="Z25" s="191"/>
      <c r="AA25" s="191"/>
      <c r="AB25" s="191"/>
      <c r="AC25" s="196"/>
    </row>
    <row r="26" spans="1:29" ht="11.25" customHeight="1">
      <c r="A26" s="228" t="s">
        <v>22</v>
      </c>
      <c r="B26" s="228"/>
      <c r="C26" s="228"/>
      <c r="D26" s="228"/>
      <c r="E26" s="228"/>
      <c r="F26" s="228"/>
      <c r="G26" s="186" t="s">
        <v>21</v>
      </c>
      <c r="H26" s="187"/>
      <c r="I26" s="187"/>
      <c r="J26" s="187"/>
      <c r="K26" s="187"/>
      <c r="L26" s="187"/>
      <c r="M26" s="187"/>
      <c r="N26" s="187"/>
      <c r="O26" s="190" t="s">
        <v>19</v>
      </c>
      <c r="P26" s="187"/>
      <c r="Q26" s="187"/>
      <c r="R26" s="187"/>
      <c r="S26" s="187"/>
      <c r="T26" s="187"/>
      <c r="U26" s="187"/>
      <c r="V26" s="190" t="s">
        <v>20</v>
      </c>
      <c r="W26" s="190"/>
      <c r="X26" s="190"/>
      <c r="Y26" s="190"/>
      <c r="Z26" s="190"/>
      <c r="AA26" s="190"/>
      <c r="AB26" s="190"/>
      <c r="AC26" s="200"/>
    </row>
    <row r="27" spans="1:29" ht="15.75" customHeight="1">
      <c r="A27" s="228"/>
      <c r="B27" s="228"/>
      <c r="C27" s="228"/>
      <c r="D27" s="228"/>
      <c r="E27" s="228"/>
      <c r="F27" s="228"/>
      <c r="G27" s="188" t="s">
        <v>315</v>
      </c>
      <c r="H27" s="189"/>
      <c r="I27" s="189"/>
      <c r="J27" s="189"/>
      <c r="K27" s="189"/>
      <c r="L27" s="189"/>
      <c r="M27" s="189"/>
      <c r="N27" s="189"/>
      <c r="O27" s="191" t="s">
        <v>316</v>
      </c>
      <c r="P27" s="189"/>
      <c r="Q27" s="189"/>
      <c r="R27" s="189"/>
      <c r="S27" s="189"/>
      <c r="T27" s="189"/>
      <c r="U27" s="189"/>
      <c r="V27" s="191" t="s">
        <v>269</v>
      </c>
      <c r="W27" s="191"/>
      <c r="X27" s="191"/>
      <c r="Y27" s="191"/>
      <c r="Z27" s="191"/>
      <c r="AA27" s="191"/>
      <c r="AB27" s="191"/>
      <c r="AC27" s="196"/>
    </row>
    <row r="28" spans="1:29" ht="15.75" hidden="1" customHeight="1">
      <c r="A28" s="281" t="s">
        <v>289</v>
      </c>
      <c r="B28" s="282"/>
      <c r="C28" s="282"/>
      <c r="D28" s="282"/>
      <c r="E28" s="282"/>
      <c r="F28" s="283"/>
      <c r="G28" s="284" t="s">
        <v>21</v>
      </c>
      <c r="H28" s="285"/>
      <c r="I28" s="285"/>
      <c r="J28" s="241"/>
      <c r="K28" s="286"/>
      <c r="L28" s="286"/>
      <c r="M28" s="286"/>
      <c r="N28" s="286"/>
      <c r="O28" s="286"/>
      <c r="P28" s="201" t="s">
        <v>19</v>
      </c>
      <c r="Q28" s="235"/>
      <c r="R28" s="198"/>
      <c r="S28" s="231"/>
      <c r="T28" s="231"/>
      <c r="U28" s="231"/>
      <c r="V28" s="235" t="s">
        <v>20</v>
      </c>
      <c r="W28" s="235"/>
      <c r="X28" s="235"/>
      <c r="Y28" s="231" t="s">
        <v>328</v>
      </c>
      <c r="Z28" s="231"/>
      <c r="AA28" s="231"/>
      <c r="AB28" s="231"/>
      <c r="AC28" s="236"/>
    </row>
    <row r="29" spans="1:29" ht="15.75" hidden="1" customHeight="1">
      <c r="A29" s="281" t="s">
        <v>290</v>
      </c>
      <c r="B29" s="282"/>
      <c r="C29" s="282"/>
      <c r="D29" s="282"/>
      <c r="E29" s="282"/>
      <c r="F29" s="283"/>
      <c r="G29" s="284" t="s">
        <v>21</v>
      </c>
      <c r="H29" s="285"/>
      <c r="I29" s="285"/>
      <c r="J29" s="241"/>
      <c r="K29" s="286"/>
      <c r="L29" s="286"/>
      <c r="M29" s="286"/>
      <c r="N29" s="286"/>
      <c r="O29" s="286"/>
      <c r="P29" s="201" t="s">
        <v>19</v>
      </c>
      <c r="Q29" s="235"/>
      <c r="R29" s="198"/>
      <c r="S29" s="231"/>
      <c r="T29" s="231"/>
      <c r="U29" s="231"/>
      <c r="V29" s="235" t="s">
        <v>20</v>
      </c>
      <c r="W29" s="235"/>
      <c r="X29" s="235"/>
      <c r="Y29" s="231" t="s">
        <v>329</v>
      </c>
      <c r="Z29" s="231"/>
      <c r="AA29" s="231"/>
      <c r="AB29" s="231"/>
      <c r="AC29" s="236"/>
    </row>
    <row r="30" spans="1:29" ht="11.25" customHeight="1">
      <c r="A30" s="269" t="s">
        <v>32</v>
      </c>
      <c r="B30" s="270"/>
      <c r="C30" s="270"/>
      <c r="D30" s="270"/>
      <c r="E30" s="270"/>
      <c r="F30" s="271"/>
      <c r="G30" s="186" t="s">
        <v>21</v>
      </c>
      <c r="H30" s="187"/>
      <c r="I30" s="187"/>
      <c r="J30" s="187"/>
      <c r="K30" s="187"/>
      <c r="L30" s="187"/>
      <c r="M30" s="187"/>
      <c r="N30" s="187"/>
      <c r="O30" s="237" t="s">
        <v>19</v>
      </c>
      <c r="P30" s="238"/>
      <c r="Q30" s="238"/>
      <c r="R30" s="238"/>
      <c r="S30" s="238"/>
      <c r="T30" s="238"/>
      <c r="U30" s="238"/>
      <c r="V30" s="190" t="s">
        <v>20</v>
      </c>
      <c r="W30" s="190"/>
      <c r="X30" s="190"/>
      <c r="Y30" s="190"/>
      <c r="Z30" s="190"/>
      <c r="AA30" s="190"/>
      <c r="AB30" s="190"/>
      <c r="AC30" s="200"/>
    </row>
    <row r="31" spans="1:29" ht="15.75" customHeight="1">
      <c r="A31" s="275"/>
      <c r="B31" s="243"/>
      <c r="C31" s="243"/>
      <c r="D31" s="243"/>
      <c r="E31" s="243"/>
      <c r="F31" s="276"/>
      <c r="G31" s="188" t="s">
        <v>103</v>
      </c>
      <c r="H31" s="189"/>
      <c r="I31" s="189"/>
      <c r="J31" s="189"/>
      <c r="K31" s="189"/>
      <c r="L31" s="189"/>
      <c r="M31" s="189"/>
      <c r="N31" s="189"/>
      <c r="O31" s="191" t="s">
        <v>268</v>
      </c>
      <c r="P31" s="189"/>
      <c r="Q31" s="189"/>
      <c r="R31" s="189"/>
      <c r="S31" s="189"/>
      <c r="T31" s="189"/>
      <c r="U31" s="189"/>
      <c r="V31" s="191" t="s">
        <v>272</v>
      </c>
      <c r="W31" s="191"/>
      <c r="X31" s="191"/>
      <c r="Y31" s="191"/>
      <c r="Z31" s="191"/>
      <c r="AA31" s="191"/>
      <c r="AB31" s="191"/>
      <c r="AC31" s="196"/>
    </row>
    <row r="32" spans="1:29" ht="11.25" customHeight="1">
      <c r="A32" s="272" t="s">
        <v>33</v>
      </c>
      <c r="B32" s="273"/>
      <c r="C32" s="273"/>
      <c r="D32" s="273"/>
      <c r="E32" s="273"/>
      <c r="F32" s="274"/>
      <c r="G32" s="186" t="s">
        <v>21</v>
      </c>
      <c r="H32" s="187"/>
      <c r="I32" s="187"/>
      <c r="J32" s="187"/>
      <c r="K32" s="187"/>
      <c r="L32" s="187"/>
      <c r="M32" s="187"/>
      <c r="N32" s="187"/>
      <c r="O32" s="190" t="s">
        <v>19</v>
      </c>
      <c r="P32" s="187"/>
      <c r="Q32" s="187"/>
      <c r="R32" s="187"/>
      <c r="S32" s="187"/>
      <c r="T32" s="187"/>
      <c r="U32" s="187"/>
      <c r="V32" s="190" t="s">
        <v>20</v>
      </c>
      <c r="W32" s="190"/>
      <c r="X32" s="190"/>
      <c r="Y32" s="190"/>
      <c r="Z32" s="190"/>
      <c r="AA32" s="190"/>
      <c r="AB32" s="190"/>
      <c r="AC32" s="200"/>
    </row>
    <row r="33" spans="1:29" ht="15.75" customHeight="1">
      <c r="A33" s="275"/>
      <c r="B33" s="243"/>
      <c r="C33" s="243"/>
      <c r="D33" s="243"/>
      <c r="E33" s="243"/>
      <c r="F33" s="276"/>
      <c r="G33" s="188" t="s">
        <v>293</v>
      </c>
      <c r="H33" s="189"/>
      <c r="I33" s="189"/>
      <c r="J33" s="189"/>
      <c r="K33" s="189"/>
      <c r="L33" s="189"/>
      <c r="M33" s="189"/>
      <c r="N33" s="189"/>
      <c r="O33" s="191" t="s">
        <v>317</v>
      </c>
      <c r="P33" s="189"/>
      <c r="Q33" s="189"/>
      <c r="R33" s="189"/>
      <c r="S33" s="189"/>
      <c r="T33" s="189"/>
      <c r="U33" s="189"/>
      <c r="V33" s="191" t="s">
        <v>269</v>
      </c>
      <c r="W33" s="191"/>
      <c r="X33" s="191"/>
      <c r="Y33" s="191"/>
      <c r="Z33" s="191"/>
      <c r="AA33" s="191"/>
      <c r="AB33" s="191"/>
      <c r="AC33" s="196"/>
    </row>
    <row r="34" spans="1:29" ht="39" customHeight="1">
      <c r="A34" s="228" t="s">
        <v>56</v>
      </c>
      <c r="B34" s="228"/>
      <c r="C34" s="228"/>
      <c r="D34" s="228"/>
      <c r="E34" s="228"/>
      <c r="F34" s="228"/>
      <c r="G34" s="252" t="s">
        <v>58</v>
      </c>
      <c r="H34" s="253"/>
      <c r="I34" s="253"/>
      <c r="J34" s="253"/>
      <c r="K34" s="253"/>
      <c r="L34" s="253"/>
      <c r="M34" s="253"/>
      <c r="N34" s="253"/>
      <c r="O34" s="253"/>
      <c r="P34" s="253"/>
      <c r="Q34" s="253"/>
      <c r="R34" s="253"/>
      <c r="S34" s="253"/>
      <c r="T34" s="253"/>
      <c r="U34" s="253"/>
      <c r="V34" s="253"/>
      <c r="W34" s="253"/>
      <c r="X34" s="253"/>
      <c r="Y34" s="253"/>
      <c r="Z34" s="253"/>
      <c r="AA34" s="253"/>
      <c r="AB34" s="253"/>
      <c r="AC34" s="253"/>
    </row>
    <row r="35" spans="1:29" ht="27.75" customHeight="1">
      <c r="A35" s="269" t="s">
        <v>57</v>
      </c>
      <c r="B35" s="270"/>
      <c r="C35" s="270"/>
      <c r="D35" s="270"/>
      <c r="E35" s="270"/>
      <c r="F35" s="271"/>
      <c r="G35" s="254" t="s">
        <v>257</v>
      </c>
      <c r="H35" s="254"/>
      <c r="I35" s="254"/>
      <c r="J35" s="254"/>
      <c r="K35" s="254"/>
      <c r="L35" s="254"/>
      <c r="M35" s="254"/>
      <c r="N35" s="254"/>
      <c r="O35" s="254"/>
      <c r="P35" s="254"/>
      <c r="Q35" s="254"/>
      <c r="R35" s="254"/>
      <c r="S35" s="254"/>
      <c r="T35" s="254"/>
      <c r="U35" s="254"/>
      <c r="V35" s="254"/>
      <c r="W35" s="254"/>
      <c r="X35" s="254"/>
      <c r="Y35" s="254"/>
      <c r="Z35" s="254"/>
      <c r="AA35" s="254"/>
      <c r="AB35" s="254"/>
      <c r="AC35" s="254"/>
    </row>
    <row r="36" spans="1:29" ht="16.5" customHeight="1">
      <c r="A36" s="289"/>
      <c r="B36" s="290"/>
      <c r="C36" s="290"/>
      <c r="D36" s="290"/>
      <c r="E36" s="290"/>
      <c r="F36" s="291"/>
      <c r="G36" s="107" t="s">
        <v>0</v>
      </c>
      <c r="H36" s="287" t="s">
        <v>258</v>
      </c>
      <c r="I36" s="189"/>
      <c r="J36" s="189"/>
      <c r="K36" s="189"/>
      <c r="L36" s="108" t="s">
        <v>4</v>
      </c>
      <c r="M36" s="287" t="s">
        <v>259</v>
      </c>
      <c r="N36" s="189"/>
      <c r="O36" s="108" t="s">
        <v>0</v>
      </c>
      <c r="P36" s="287" t="s">
        <v>260</v>
      </c>
      <c r="Q36" s="189"/>
      <c r="R36" s="108" t="s">
        <v>4</v>
      </c>
      <c r="S36" s="287" t="s">
        <v>261</v>
      </c>
      <c r="T36" s="189"/>
      <c r="U36" s="108" t="s">
        <v>4</v>
      </c>
      <c r="V36" s="287" t="s">
        <v>262</v>
      </c>
      <c r="W36" s="189"/>
      <c r="X36" s="189"/>
      <c r="Y36" s="189"/>
      <c r="Z36" s="108" t="s">
        <v>4</v>
      </c>
      <c r="AA36" s="287" t="s">
        <v>263</v>
      </c>
      <c r="AB36" s="189"/>
      <c r="AC36" s="288"/>
    </row>
    <row r="37" spans="1:29" ht="37.5" customHeight="1">
      <c r="A37" s="228" t="s">
        <v>59</v>
      </c>
      <c r="B37" s="228"/>
      <c r="C37" s="228"/>
      <c r="D37" s="228"/>
      <c r="E37" s="228"/>
      <c r="F37" s="228"/>
      <c r="G37" s="252" t="s">
        <v>200</v>
      </c>
      <c r="H37" s="253"/>
      <c r="I37" s="253"/>
      <c r="J37" s="253"/>
      <c r="K37" s="253"/>
      <c r="L37" s="253"/>
      <c r="M37" s="253"/>
      <c r="N37" s="253"/>
      <c r="O37" s="253"/>
      <c r="P37" s="253"/>
      <c r="Q37" s="253"/>
      <c r="R37" s="253"/>
      <c r="S37" s="253"/>
      <c r="T37" s="253"/>
      <c r="U37" s="253"/>
      <c r="V37" s="253"/>
      <c r="W37" s="253"/>
      <c r="X37" s="253"/>
      <c r="Y37" s="253"/>
      <c r="Z37" s="253"/>
      <c r="AA37" s="253"/>
      <c r="AB37" s="253"/>
      <c r="AC37" s="253"/>
    </row>
    <row r="38" spans="1:29" ht="36.75" customHeight="1">
      <c r="A38" s="269" t="s">
        <v>63</v>
      </c>
      <c r="B38" s="270"/>
      <c r="C38" s="270"/>
      <c r="D38" s="270"/>
      <c r="E38" s="270"/>
      <c r="F38" s="271"/>
      <c r="G38" s="109">
        <v>1</v>
      </c>
      <c r="H38" s="265" t="s">
        <v>196</v>
      </c>
      <c r="I38" s="265"/>
      <c r="J38" s="265"/>
      <c r="K38" s="265"/>
      <c r="L38" s="265"/>
      <c r="M38" s="265"/>
      <c r="N38" s="265"/>
      <c r="O38" s="265"/>
      <c r="P38" s="265"/>
      <c r="Q38" s="265"/>
      <c r="R38" s="265"/>
      <c r="S38" s="265"/>
      <c r="T38" s="265"/>
      <c r="U38" s="265"/>
      <c r="V38" s="265"/>
      <c r="W38" s="265"/>
      <c r="X38" s="265"/>
      <c r="Y38" s="265"/>
      <c r="Z38" s="265"/>
      <c r="AA38" s="265"/>
      <c r="AB38" s="265"/>
      <c r="AC38" s="266"/>
    </row>
    <row r="39" spans="1:29" ht="36.75" customHeight="1">
      <c r="A39" s="272"/>
      <c r="B39" s="273"/>
      <c r="C39" s="273"/>
      <c r="D39" s="273"/>
      <c r="E39" s="273"/>
      <c r="F39" s="274"/>
      <c r="G39" s="110">
        <v>2</v>
      </c>
      <c r="H39" s="267" t="s">
        <v>197</v>
      </c>
      <c r="I39" s="267"/>
      <c r="J39" s="267"/>
      <c r="K39" s="267"/>
      <c r="L39" s="267"/>
      <c r="M39" s="267"/>
      <c r="N39" s="267"/>
      <c r="O39" s="267"/>
      <c r="P39" s="267"/>
      <c r="Q39" s="267"/>
      <c r="R39" s="267"/>
      <c r="S39" s="267"/>
      <c r="T39" s="267"/>
      <c r="U39" s="267"/>
      <c r="V39" s="267"/>
      <c r="W39" s="267"/>
      <c r="X39" s="267"/>
      <c r="Y39" s="267"/>
      <c r="Z39" s="267"/>
      <c r="AA39" s="267"/>
      <c r="AB39" s="267"/>
      <c r="AC39" s="268"/>
    </row>
    <row r="40" spans="1:29" ht="136.5" customHeight="1">
      <c r="A40" s="272"/>
      <c r="B40" s="273"/>
      <c r="C40" s="273"/>
      <c r="D40" s="273"/>
      <c r="E40" s="273"/>
      <c r="F40" s="274"/>
      <c r="G40" s="110">
        <v>3</v>
      </c>
      <c r="H40" s="267" t="s">
        <v>198</v>
      </c>
      <c r="I40" s="267"/>
      <c r="J40" s="267"/>
      <c r="K40" s="267"/>
      <c r="L40" s="267"/>
      <c r="M40" s="267"/>
      <c r="N40" s="267"/>
      <c r="O40" s="267"/>
      <c r="P40" s="267"/>
      <c r="Q40" s="267"/>
      <c r="R40" s="267"/>
      <c r="S40" s="267"/>
      <c r="T40" s="267"/>
      <c r="U40" s="267"/>
      <c r="V40" s="267"/>
      <c r="W40" s="267"/>
      <c r="X40" s="267"/>
      <c r="Y40" s="267"/>
      <c r="Z40" s="267"/>
      <c r="AA40" s="267"/>
      <c r="AB40" s="267"/>
      <c r="AC40" s="268"/>
    </row>
    <row r="41" spans="1:29" ht="37.5" customHeight="1">
      <c r="A41" s="275"/>
      <c r="B41" s="243"/>
      <c r="C41" s="243"/>
      <c r="D41" s="243"/>
      <c r="E41" s="243"/>
      <c r="F41" s="276"/>
      <c r="G41" s="111">
        <v>4</v>
      </c>
      <c r="H41" s="279" t="s">
        <v>199</v>
      </c>
      <c r="I41" s="279"/>
      <c r="J41" s="279"/>
      <c r="K41" s="279"/>
      <c r="L41" s="279"/>
      <c r="M41" s="279"/>
      <c r="N41" s="279"/>
      <c r="O41" s="279"/>
      <c r="P41" s="279"/>
      <c r="Q41" s="279"/>
      <c r="R41" s="279"/>
      <c r="S41" s="279"/>
      <c r="T41" s="279"/>
      <c r="U41" s="279"/>
      <c r="V41" s="279"/>
      <c r="W41" s="279"/>
      <c r="X41" s="279"/>
      <c r="Y41" s="279"/>
      <c r="Z41" s="279"/>
      <c r="AA41" s="279"/>
      <c r="AB41" s="279"/>
      <c r="AC41" s="280"/>
    </row>
    <row r="42" spans="1:29" ht="48.75" customHeight="1">
      <c r="A42" s="228" t="s">
        <v>74</v>
      </c>
      <c r="B42" s="228"/>
      <c r="C42" s="228"/>
      <c r="D42" s="228"/>
      <c r="E42" s="228"/>
      <c r="F42" s="228"/>
      <c r="G42" s="252" t="s">
        <v>75</v>
      </c>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29" ht="42.75" hidden="1" customHeight="1">
      <c r="A43" s="225" t="s">
        <v>46</v>
      </c>
      <c r="B43" s="226"/>
      <c r="C43" s="226"/>
      <c r="D43" s="226"/>
      <c r="E43" s="226"/>
      <c r="F43" s="227"/>
      <c r="G43" s="262" t="s">
        <v>88</v>
      </c>
      <c r="H43" s="263"/>
      <c r="I43" s="263"/>
      <c r="J43" s="263"/>
      <c r="K43" s="263"/>
      <c r="L43" s="263"/>
      <c r="M43" s="263"/>
      <c r="N43" s="263"/>
      <c r="O43" s="263"/>
      <c r="P43" s="263"/>
      <c r="Q43" s="263"/>
      <c r="R43" s="263"/>
      <c r="S43" s="263"/>
      <c r="T43" s="263"/>
      <c r="U43" s="263"/>
      <c r="V43" s="263"/>
      <c r="W43" s="263"/>
      <c r="X43" s="263"/>
      <c r="Y43" s="263"/>
      <c r="Z43" s="263"/>
      <c r="AA43" s="263"/>
      <c r="AB43" s="263"/>
      <c r="AC43" s="264"/>
    </row>
    <row r="44" spans="1:29" ht="36" hidden="1" customHeight="1">
      <c r="A44" s="229" t="s">
        <v>71</v>
      </c>
      <c r="B44" s="210"/>
      <c r="C44" s="210"/>
      <c r="D44" s="210"/>
      <c r="E44" s="210"/>
      <c r="F44" s="230"/>
      <c r="G44" s="262" t="s">
        <v>89</v>
      </c>
      <c r="H44" s="263"/>
      <c r="I44" s="263"/>
      <c r="J44" s="263"/>
      <c r="K44" s="263"/>
      <c r="L44" s="263"/>
      <c r="M44" s="263"/>
      <c r="N44" s="263"/>
      <c r="O44" s="263"/>
      <c r="P44" s="263"/>
      <c r="Q44" s="263"/>
      <c r="R44" s="263"/>
      <c r="S44" s="263"/>
      <c r="T44" s="263"/>
      <c r="U44" s="263"/>
      <c r="V44" s="263"/>
      <c r="W44" s="263"/>
      <c r="X44" s="263"/>
      <c r="Y44" s="263"/>
      <c r="Z44" s="263"/>
      <c r="AA44" s="263"/>
      <c r="AB44" s="263"/>
      <c r="AC44" s="264"/>
    </row>
    <row r="45" spans="1:29" ht="98.25" customHeight="1">
      <c r="A45" s="255" t="s">
        <v>79</v>
      </c>
      <c r="B45" s="256"/>
      <c r="C45" s="256"/>
      <c r="D45" s="256"/>
      <c r="E45" s="256"/>
      <c r="F45" s="257"/>
      <c r="G45" s="258"/>
      <c r="H45" s="259"/>
      <c r="I45" s="259"/>
      <c r="J45" s="259"/>
      <c r="K45" s="259"/>
      <c r="L45" s="259"/>
      <c r="M45" s="259"/>
      <c r="N45" s="259"/>
      <c r="O45" s="259"/>
      <c r="P45" s="259"/>
      <c r="Q45" s="259"/>
      <c r="R45" s="259"/>
      <c r="S45" s="259"/>
      <c r="T45" s="259"/>
      <c r="U45" s="259"/>
      <c r="V45" s="259"/>
      <c r="W45" s="259"/>
      <c r="X45" s="259"/>
      <c r="Y45" s="259"/>
      <c r="Z45" s="259"/>
      <c r="AA45" s="259"/>
      <c r="AB45" s="259"/>
      <c r="AC45" s="260"/>
    </row>
    <row r="46" spans="1:29" ht="7.5" customHeight="1">
      <c r="A46" s="92"/>
      <c r="B46" s="92"/>
      <c r="C46" s="92"/>
      <c r="D46" s="92"/>
      <c r="E46" s="92"/>
      <c r="F46" s="92"/>
      <c r="G46" s="93"/>
      <c r="H46" s="93"/>
      <c r="I46" s="93"/>
      <c r="J46" s="93"/>
      <c r="K46" s="93"/>
      <c r="L46" s="93"/>
      <c r="M46" s="93"/>
      <c r="N46" s="93"/>
      <c r="O46" s="93"/>
      <c r="P46" s="93"/>
      <c r="Q46" s="93"/>
      <c r="R46" s="93"/>
      <c r="S46" s="93"/>
      <c r="T46" s="93"/>
      <c r="U46" s="93"/>
      <c r="V46" s="93"/>
      <c r="W46" s="93"/>
      <c r="X46" s="93"/>
      <c r="Y46" s="93"/>
      <c r="Z46" s="93"/>
      <c r="AA46" s="93"/>
      <c r="AB46" s="93"/>
      <c r="AC46" s="93"/>
    </row>
    <row r="47" spans="1:29" ht="20.25" customHeight="1">
      <c r="B47" s="277" t="s">
        <v>286</v>
      </c>
      <c r="C47" s="278"/>
      <c r="D47" s="278"/>
      <c r="E47" s="278"/>
      <c r="F47" s="278"/>
      <c r="G47" s="278"/>
      <c r="H47" s="278"/>
      <c r="I47" s="112"/>
      <c r="J47" s="112"/>
      <c r="K47" s="112"/>
      <c r="L47" s="112"/>
      <c r="M47" s="112"/>
      <c r="N47" s="112"/>
      <c r="O47" s="112"/>
      <c r="P47" s="112"/>
      <c r="Q47" s="112"/>
      <c r="R47" s="112"/>
      <c r="S47" s="112"/>
      <c r="T47" s="112"/>
      <c r="U47" s="112"/>
      <c r="V47" s="112"/>
      <c r="W47" s="112"/>
      <c r="X47" s="112"/>
      <c r="Y47" s="112"/>
      <c r="Z47" s="112"/>
      <c r="AA47" s="112"/>
      <c r="AB47" s="112"/>
      <c r="AC47" s="112"/>
    </row>
    <row r="48" spans="1:29" ht="10.5" customHeight="1">
      <c r="B48" s="113"/>
      <c r="C48" s="114"/>
      <c r="D48" s="114"/>
      <c r="E48" s="114"/>
      <c r="F48" s="114"/>
      <c r="G48" s="114"/>
      <c r="H48" s="114"/>
      <c r="I48" s="112"/>
      <c r="J48" s="112"/>
      <c r="K48" s="112"/>
      <c r="L48" s="112"/>
      <c r="M48" s="112"/>
      <c r="N48" s="112"/>
      <c r="O48" s="112"/>
      <c r="P48" s="112"/>
      <c r="Q48" s="112"/>
      <c r="R48" s="112"/>
      <c r="S48" s="112"/>
      <c r="T48" s="112"/>
      <c r="U48" s="112"/>
      <c r="V48" s="112"/>
      <c r="W48" s="112"/>
      <c r="X48" s="112"/>
      <c r="Y48" s="112"/>
      <c r="Z48" s="112"/>
      <c r="AA48" s="112"/>
      <c r="AB48" s="112"/>
      <c r="AC48" s="112"/>
    </row>
    <row r="49" spans="2:29" s="23" customFormat="1" ht="20.25" customHeight="1">
      <c r="B49" s="102"/>
      <c r="C49" s="102" t="s">
        <v>83</v>
      </c>
      <c r="D49" s="102"/>
      <c r="E49" s="102"/>
      <c r="F49" s="102"/>
      <c r="G49" s="102"/>
      <c r="H49" s="102"/>
      <c r="I49" s="102"/>
      <c r="J49" s="102"/>
      <c r="K49" s="102"/>
      <c r="L49" s="102"/>
      <c r="M49" s="102"/>
      <c r="N49" s="102"/>
      <c r="O49" s="102"/>
      <c r="P49" s="102"/>
      <c r="Q49" s="102" t="s">
        <v>87</v>
      </c>
      <c r="R49" s="102"/>
      <c r="S49" s="102"/>
      <c r="T49" s="102"/>
      <c r="U49" s="102"/>
      <c r="V49" s="102"/>
      <c r="W49" s="102"/>
      <c r="X49" s="102"/>
      <c r="Y49" s="102"/>
      <c r="Z49" s="102"/>
      <c r="AA49" s="102"/>
      <c r="AB49" s="102"/>
      <c r="AC49" s="102"/>
    </row>
    <row r="50" spans="2:29" ht="20.25" customHeight="1">
      <c r="B50" s="261" t="s">
        <v>84</v>
      </c>
      <c r="C50" s="261"/>
      <c r="D50" s="250" t="s">
        <v>318</v>
      </c>
      <c r="E50" s="250"/>
      <c r="F50" s="250"/>
      <c r="G50" s="250"/>
      <c r="H50" s="250"/>
      <c r="I50" s="250"/>
      <c r="J50" s="250"/>
      <c r="K50" s="250"/>
      <c r="L50" s="250"/>
      <c r="M50" s="250"/>
      <c r="N50" s="250"/>
      <c r="O50" s="115"/>
      <c r="P50" s="261" t="s">
        <v>84</v>
      </c>
      <c r="Q50" s="261"/>
      <c r="R50" s="250" t="s">
        <v>319</v>
      </c>
      <c r="S50" s="250"/>
      <c r="T50" s="250"/>
      <c r="U50" s="250"/>
      <c r="V50" s="250"/>
      <c r="W50" s="250"/>
      <c r="X50" s="250"/>
      <c r="Y50" s="250"/>
      <c r="Z50" s="250"/>
      <c r="AA50" s="250"/>
      <c r="AB50" s="250"/>
      <c r="AC50" s="250"/>
    </row>
    <row r="51" spans="2:29" ht="20.25" customHeight="1">
      <c r="B51" s="261" t="s">
        <v>86</v>
      </c>
      <c r="C51" s="261"/>
      <c r="D51" s="250" t="s">
        <v>305</v>
      </c>
      <c r="E51" s="250"/>
      <c r="F51" s="250"/>
      <c r="G51" s="250"/>
      <c r="H51" s="250"/>
      <c r="I51" s="250"/>
      <c r="J51" s="250"/>
      <c r="K51" s="250"/>
      <c r="L51" s="250"/>
      <c r="M51" s="250"/>
      <c r="N51" s="250"/>
      <c r="O51" s="115"/>
      <c r="P51" s="261" t="s">
        <v>86</v>
      </c>
      <c r="Q51" s="261"/>
      <c r="R51" s="250" t="s">
        <v>303</v>
      </c>
      <c r="S51" s="250"/>
      <c r="T51" s="250"/>
      <c r="U51" s="250"/>
      <c r="V51" s="250"/>
      <c r="W51" s="250"/>
      <c r="X51" s="250"/>
      <c r="Y51" s="250"/>
      <c r="Z51" s="250"/>
      <c r="AA51" s="250"/>
      <c r="AB51" s="250"/>
      <c r="AC51" s="250"/>
    </row>
    <row r="52" spans="2:29" ht="20.25" customHeight="1">
      <c r="B52" s="261" t="s">
        <v>85</v>
      </c>
      <c r="C52" s="261"/>
      <c r="D52" s="250"/>
      <c r="E52" s="250"/>
      <c r="F52" s="250"/>
      <c r="G52" s="250"/>
      <c r="H52" s="250"/>
      <c r="I52" s="250"/>
      <c r="J52" s="250"/>
      <c r="K52" s="250"/>
      <c r="L52" s="250"/>
      <c r="M52" s="250"/>
      <c r="N52" s="250"/>
      <c r="O52" s="115"/>
      <c r="P52" s="261" t="s">
        <v>85</v>
      </c>
      <c r="Q52" s="261"/>
      <c r="R52" s="250"/>
      <c r="S52" s="250"/>
      <c r="T52" s="250"/>
      <c r="U52" s="250"/>
      <c r="V52" s="250"/>
      <c r="W52" s="250"/>
      <c r="X52" s="250"/>
      <c r="Y52" s="250"/>
      <c r="Z52" s="250"/>
      <c r="AA52" s="250"/>
      <c r="AB52" s="250"/>
      <c r="AC52" s="250"/>
    </row>
    <row r="53" spans="2:29" ht="20.25" customHeight="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spans="2:29" ht="20.25" customHeight="1"/>
    <row r="55" spans="2:29" ht="20.25" customHeight="1"/>
    <row r="56" spans="2:29" ht="20.25" customHeight="1"/>
    <row r="57" spans="2:29" ht="20.25" customHeight="1"/>
    <row r="58" spans="2:29" ht="20.25" customHeight="1"/>
    <row r="59" spans="2:29" ht="20.25" customHeight="1"/>
    <row r="60" spans="2:29" ht="20.25" customHeight="1"/>
    <row r="61" spans="2:29" ht="20.25" customHeight="1"/>
    <row r="62" spans="2:29" ht="20.25" customHeight="1"/>
    <row r="63" spans="2:29" ht="20.25" customHeight="1"/>
    <row r="64" spans="2:29" ht="20.25" customHeight="1"/>
    <row r="65" ht="20.25" customHeight="1"/>
  </sheetData>
  <sheetProtection sheet="1" objects="1" scenarios="1" formatRows="0"/>
  <mergeCells count="138">
    <mergeCell ref="A29:F29"/>
    <mergeCell ref="G28:I28"/>
    <mergeCell ref="G29:I29"/>
    <mergeCell ref="J28:O28"/>
    <mergeCell ref="J29:O29"/>
    <mergeCell ref="G42:AC42"/>
    <mergeCell ref="A32:F33"/>
    <mergeCell ref="H36:K36"/>
    <mergeCell ref="M36:N36"/>
    <mergeCell ref="P36:Q36"/>
    <mergeCell ref="S36:T36"/>
    <mergeCell ref="V36:Y36"/>
    <mergeCell ref="AA36:AC36"/>
    <mergeCell ref="A35:F36"/>
    <mergeCell ref="V32:AC32"/>
    <mergeCell ref="A30:F31"/>
    <mergeCell ref="V33:AC33"/>
    <mergeCell ref="G31:N31"/>
    <mergeCell ref="G30:N30"/>
    <mergeCell ref="A28:F28"/>
    <mergeCell ref="G32:N32"/>
    <mergeCell ref="G33:N33"/>
    <mergeCell ref="O32:U32"/>
    <mergeCell ref="O33:U33"/>
    <mergeCell ref="D51:N51"/>
    <mergeCell ref="H38:AC38"/>
    <mergeCell ref="H39:AC39"/>
    <mergeCell ref="A38:F41"/>
    <mergeCell ref="A44:F44"/>
    <mergeCell ref="P50:Q50"/>
    <mergeCell ref="R50:AC50"/>
    <mergeCell ref="P51:Q51"/>
    <mergeCell ref="R51:AC51"/>
    <mergeCell ref="B47:H47"/>
    <mergeCell ref="H40:AC40"/>
    <mergeCell ref="H41:AC41"/>
    <mergeCell ref="R52:AC52"/>
    <mergeCell ref="A1:G1"/>
    <mergeCell ref="D52:N52"/>
    <mergeCell ref="G19:AC19"/>
    <mergeCell ref="A34:F34"/>
    <mergeCell ref="G34:AC34"/>
    <mergeCell ref="G35:AC35"/>
    <mergeCell ref="A37:F37"/>
    <mergeCell ref="G37:AC37"/>
    <mergeCell ref="A45:F45"/>
    <mergeCell ref="G45:AC45"/>
    <mergeCell ref="A26:F27"/>
    <mergeCell ref="B50:C50"/>
    <mergeCell ref="B51:C51"/>
    <mergeCell ref="B52:C52"/>
    <mergeCell ref="P52:Q52"/>
    <mergeCell ref="A43:F43"/>
    <mergeCell ref="G43:AC43"/>
    <mergeCell ref="G44:AC44"/>
    <mergeCell ref="A42:F42"/>
    <mergeCell ref="A4:F4"/>
    <mergeCell ref="A20:F20"/>
    <mergeCell ref="A13:F13"/>
    <mergeCell ref="D50:N50"/>
    <mergeCell ref="J1:S1"/>
    <mergeCell ref="G7:AC7"/>
    <mergeCell ref="G8:AC8"/>
    <mergeCell ref="G5:AC5"/>
    <mergeCell ref="G6:AC6"/>
    <mergeCell ref="G3:W3"/>
    <mergeCell ref="G4:W4"/>
    <mergeCell ref="J14:AC14"/>
    <mergeCell ref="A2:AC2"/>
    <mergeCell ref="G10:O10"/>
    <mergeCell ref="G11:O11"/>
    <mergeCell ref="G14:H14"/>
    <mergeCell ref="P10:U10"/>
    <mergeCell ref="P11:U11"/>
    <mergeCell ref="V10:AC10"/>
    <mergeCell ref="V11:AC11"/>
    <mergeCell ref="A3:F3"/>
    <mergeCell ref="A5:F5"/>
    <mergeCell ref="A6:F6"/>
    <mergeCell ref="A7:F8"/>
    <mergeCell ref="A9:F9"/>
    <mergeCell ref="A12:F12"/>
    <mergeCell ref="A14:F14"/>
    <mergeCell ref="R9:AA9"/>
    <mergeCell ref="V30:AC30"/>
    <mergeCell ref="V31:AC31"/>
    <mergeCell ref="V27:AC27"/>
    <mergeCell ref="P28:Q28"/>
    <mergeCell ref="P29:Q29"/>
    <mergeCell ref="R28:U28"/>
    <mergeCell ref="R29:U29"/>
    <mergeCell ref="V28:X28"/>
    <mergeCell ref="Y28:AC28"/>
    <mergeCell ref="O30:U30"/>
    <mergeCell ref="O31:U31"/>
    <mergeCell ref="V29:X29"/>
    <mergeCell ref="Y29:AC29"/>
    <mergeCell ref="A19:F19"/>
    <mergeCell ref="A21:F21"/>
    <mergeCell ref="A24:F25"/>
    <mergeCell ref="G9:P9"/>
    <mergeCell ref="A22:F22"/>
    <mergeCell ref="A23:F23"/>
    <mergeCell ref="K20:L20"/>
    <mergeCell ref="N20:Q20"/>
    <mergeCell ref="G24:N24"/>
    <mergeCell ref="O24:U24"/>
    <mergeCell ref="O25:U25"/>
    <mergeCell ref="G25:N25"/>
    <mergeCell ref="X3:AC3"/>
    <mergeCell ref="X4:AC4"/>
    <mergeCell ref="H15:P15"/>
    <mergeCell ref="S15:AB15"/>
    <mergeCell ref="Q15:R15"/>
    <mergeCell ref="A17:F17"/>
    <mergeCell ref="A18:F18"/>
    <mergeCell ref="A10:F11"/>
    <mergeCell ref="A15:F15"/>
    <mergeCell ref="A16:F16"/>
    <mergeCell ref="G26:N26"/>
    <mergeCell ref="G27:N27"/>
    <mergeCell ref="O26:U26"/>
    <mergeCell ref="O27:U27"/>
    <mergeCell ref="G13:AC13"/>
    <mergeCell ref="G12:AC12"/>
    <mergeCell ref="V25:AC25"/>
    <mergeCell ref="G16:AC16"/>
    <mergeCell ref="G17:AC17"/>
    <mergeCell ref="G18:AC18"/>
    <mergeCell ref="V24:AC24"/>
    <mergeCell ref="V26:AC26"/>
    <mergeCell ref="N21:O21"/>
    <mergeCell ref="P21:U21"/>
    <mergeCell ref="V21:AC21"/>
    <mergeCell ref="S20:U20"/>
    <mergeCell ref="V20:W20"/>
    <mergeCell ref="X20:AB20"/>
    <mergeCell ref="K21:L21"/>
  </mergeCells>
  <phoneticPr fontId="2"/>
  <dataValidations count="13">
    <dataValidation type="list" allowBlank="1" showInputMessage="1" showErrorMessage="1" sqref="I20:I21 U22:U23 G20:G21 G22:G23">
      <formula1>"□,☑"</formula1>
    </dataValidation>
    <dataValidation allowBlank="1" showInputMessage="1" showErrorMessage="1" prompt="詳しく記入すること" sqref="G12:AC12"/>
    <dataValidation allowBlank="1" showInputMessage="1" showErrorMessage="1" prompt="契約内容の差異に応じて人数を定めること" sqref="G14:H14"/>
    <dataValidation allowBlank="1" showInputMessage="1" showErrorMessage="1" prompt="派遣先カレンダーによる場合は、当該契約書に添付すること" sqref="G17:AC17"/>
    <dataValidation allowBlank="1" showInputMessage="1" showErrorMessage="1" prompt="変形労働時間制等の場合は、実態に即して定めること" sqref="G18:AC19"/>
    <dataValidation allowBlank="1" showInputMessage="1" showErrorMessage="1" prompt="業務内容に応じて具体的な事項を定めてください" sqref="G37:AC37"/>
    <dataValidation allowBlank="1" showInputMessage="1" showErrorMessage="1" prompt="便宜供与の内容及び方法を具体的に定めてください" sqref="G35:AC35"/>
    <dataValidation allowBlank="1" showInputMessage="1" showErrorMessage="1" promptTitle="入力不要" prompt="甲は「派遣先事業所の名称」、乙は「派遣元事業所の名称」が自動反映" sqref="A2:AC2"/>
    <dataValidation allowBlank="1" showInputMessage="1" showErrorMessage="1" promptTitle="参考文面" prompt="実態に即して定めてください" sqref="H38:AC41 G34:AC34"/>
    <dataValidation type="list" allowBlank="1" showInputMessage="1" showErrorMessage="1" prompt="便宜供与の内容を選択してください" sqref="G36 L36 O36 R36 U36 Z36">
      <formula1>"☑,□"</formula1>
    </dataValidation>
    <dataValidation allowBlank="1" showInputMessage="1" showErrorMessage="1" promptTitle="注意" prompt="具体的な曜日又は日を指定することが求められます。_x000a_シフト制や派遣先カレンダーによる場合は、当該契約書に添付すること。" sqref="G16:AC16"/>
    <dataValidation allowBlank="1" showInputMessage="1" showErrorMessage="1" promptTitle="福利厚生等" prompt="実態に応じて便宜供与の内容等を変更し、具体的に定めてください" sqref="H36:K36 M36:N36 P36:Q36 S36:T36 V36:Y36 AA36:AC36"/>
    <dataValidation type="list" allowBlank="1" showInputMessage="1" showErrorMessage="1" sqref="P21">
      <formula1>"【36協定における特別条項】"</formula1>
    </dataValidation>
  </dataValidations>
  <printOptions horizontalCentered="1"/>
  <pageMargins left="0.51181102362204722" right="0.51181102362204722" top="0.74803149606299213" bottom="0.62992125984251968" header="0.31496062992125984" footer="0.31496062992125984"/>
  <pageSetup paperSize="9" firstPageNumber="30" orientation="portrait" useFirstPageNumber="1"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O50"/>
  <sheetViews>
    <sheetView showGridLines="0" showZeros="0" zoomScaleNormal="100" workbookViewId="0">
      <selection activeCell="W2" sqref="W2:AB2"/>
    </sheetView>
  </sheetViews>
  <sheetFormatPr defaultRowHeight="13.5"/>
  <cols>
    <col min="1" max="30" width="2.875" style="1" customWidth="1"/>
    <col min="31" max="31" width="3.5" style="81" customWidth="1"/>
    <col min="32" max="32" width="10.75" style="1" customWidth="1"/>
    <col min="33" max="35" width="5.125" style="1" customWidth="1"/>
    <col min="36" max="38" width="4.375" style="1" customWidth="1"/>
    <col min="39" max="41" width="6.25" style="1" customWidth="1"/>
    <col min="42" max="47" width="2.875" style="1" customWidth="1"/>
    <col min="48" max="16384" width="9" style="1"/>
  </cols>
  <sheetData>
    <row r="1" spans="1:41" ht="24" customHeight="1">
      <c r="A1" s="13"/>
      <c r="B1" s="13"/>
      <c r="C1" s="13"/>
      <c r="D1" s="13"/>
      <c r="E1" s="13"/>
      <c r="F1" s="13"/>
      <c r="G1" s="13"/>
      <c r="H1" s="13"/>
      <c r="I1" s="13"/>
      <c r="J1" s="345" t="s">
        <v>109</v>
      </c>
      <c r="K1" s="345"/>
      <c r="L1" s="345"/>
      <c r="M1" s="345"/>
      <c r="N1" s="345"/>
      <c r="O1" s="345"/>
      <c r="P1" s="345"/>
      <c r="Q1" s="345"/>
      <c r="R1" s="345"/>
      <c r="S1" s="345"/>
      <c r="T1" s="38"/>
      <c r="U1" s="38"/>
      <c r="V1" s="38"/>
    </row>
    <row r="2" spans="1:41" ht="15" customHeight="1">
      <c r="A2" s="13"/>
      <c r="B2" s="13"/>
      <c r="C2" s="13"/>
      <c r="D2" s="13"/>
      <c r="E2" s="13"/>
      <c r="F2" s="13"/>
      <c r="G2" s="13"/>
      <c r="H2" s="13"/>
      <c r="I2" s="13"/>
      <c r="J2" s="37"/>
      <c r="K2" s="37"/>
      <c r="L2" s="37"/>
      <c r="M2" s="37"/>
      <c r="N2" s="37"/>
      <c r="O2" s="37"/>
      <c r="P2" s="37"/>
      <c r="Q2" s="37"/>
      <c r="R2" s="37"/>
      <c r="S2" s="37"/>
      <c r="T2" s="14"/>
      <c r="U2" s="14"/>
      <c r="V2" s="14"/>
      <c r="W2" s="346" t="s">
        <v>330</v>
      </c>
      <c r="X2" s="346"/>
      <c r="Y2" s="346"/>
      <c r="Z2" s="346"/>
      <c r="AA2" s="346"/>
      <c r="AB2" s="346"/>
    </row>
    <row r="3" spans="1:41" ht="15.75" customHeight="1">
      <c r="A3" s="350" t="str">
        <f>①労働者派遣契約書!G5</f>
        <v>株式会社■■■■　九州支社</v>
      </c>
      <c r="B3" s="350"/>
      <c r="C3" s="350"/>
      <c r="D3" s="350"/>
      <c r="E3" s="350"/>
      <c r="F3" s="350"/>
      <c r="G3" s="350"/>
      <c r="H3" s="350"/>
      <c r="I3" s="350"/>
      <c r="J3" s="348" t="s">
        <v>108</v>
      </c>
      <c r="K3" s="348"/>
      <c r="L3" s="30"/>
      <c r="M3" s="30"/>
      <c r="N3" s="30"/>
      <c r="O3" s="30"/>
      <c r="P3" s="30"/>
      <c r="Q3" s="30"/>
      <c r="R3" s="30"/>
      <c r="S3" s="30"/>
      <c r="T3" s="30"/>
      <c r="U3" s="30"/>
      <c r="V3" s="30"/>
      <c r="W3" s="30"/>
      <c r="X3" s="30"/>
      <c r="Y3" s="30"/>
      <c r="Z3" s="30"/>
      <c r="AA3" s="30"/>
      <c r="AB3" s="30"/>
    </row>
    <row r="4" spans="1:41" ht="15.75" customHeight="1">
      <c r="A4" s="350"/>
      <c r="B4" s="350"/>
      <c r="C4" s="350"/>
      <c r="D4" s="350"/>
      <c r="E4" s="350"/>
      <c r="F4" s="350"/>
      <c r="G4" s="350"/>
      <c r="H4" s="350"/>
      <c r="I4" s="350"/>
      <c r="J4" s="348"/>
      <c r="K4" s="348"/>
      <c r="L4" s="30"/>
      <c r="M4" s="30"/>
      <c r="N4" s="30"/>
      <c r="O4" s="30"/>
      <c r="P4" s="30"/>
    </row>
    <row r="5" spans="1:41" ht="15.75" customHeight="1">
      <c r="A5" s="31"/>
      <c r="B5" s="31"/>
      <c r="C5" s="31"/>
      <c r="D5" s="31"/>
      <c r="E5" s="31"/>
      <c r="F5" s="31"/>
      <c r="G5" s="30"/>
      <c r="H5" s="30"/>
      <c r="I5" s="30"/>
      <c r="J5" s="30"/>
      <c r="K5" s="30"/>
      <c r="L5" s="30"/>
      <c r="M5" s="30"/>
      <c r="N5" s="30"/>
      <c r="O5" s="30"/>
      <c r="P5" s="30"/>
      <c r="Q5" s="347" t="str">
        <f>①労働者派遣契約書!G4</f>
        <v>福岡市博多区博多駅東○ー○ー○</v>
      </c>
      <c r="R5" s="347"/>
      <c r="S5" s="347"/>
      <c r="T5" s="347"/>
      <c r="U5" s="347"/>
      <c r="V5" s="347"/>
      <c r="W5" s="347"/>
      <c r="X5" s="347"/>
      <c r="Y5" s="347"/>
      <c r="Z5" s="347"/>
      <c r="AA5" s="347"/>
      <c r="AB5" s="347"/>
    </row>
    <row r="6" spans="1:41" ht="15.75" customHeight="1">
      <c r="A6" s="31"/>
      <c r="B6" s="31"/>
      <c r="C6" s="31"/>
      <c r="D6" s="31"/>
      <c r="E6" s="31"/>
      <c r="F6" s="31"/>
      <c r="G6" s="30"/>
      <c r="H6" s="30"/>
      <c r="I6" s="30"/>
      <c r="J6" s="30"/>
      <c r="K6" s="30"/>
      <c r="L6" s="30"/>
      <c r="M6" s="30"/>
      <c r="N6" s="30"/>
      <c r="O6" s="30"/>
      <c r="P6" s="30"/>
      <c r="Q6" s="347" t="str">
        <f>①労働者派遣契約書!G3</f>
        <v>株式会社●●●●　福岡支店</v>
      </c>
      <c r="R6" s="347"/>
      <c r="S6" s="347"/>
      <c r="T6" s="347"/>
      <c r="U6" s="347"/>
      <c r="V6" s="347"/>
      <c r="W6" s="347"/>
      <c r="X6" s="347"/>
      <c r="Y6" s="347"/>
      <c r="Z6" s="347"/>
      <c r="AA6" s="347"/>
      <c r="AB6" s="347"/>
    </row>
    <row r="7" spans="1:41" ht="15.75" customHeight="1">
      <c r="A7" s="31"/>
      <c r="B7" s="31"/>
      <c r="C7" s="31"/>
      <c r="D7" s="31"/>
      <c r="E7" s="31"/>
      <c r="F7" s="31"/>
      <c r="G7" s="30"/>
      <c r="H7" s="30"/>
      <c r="I7" s="30"/>
      <c r="J7" s="30"/>
      <c r="K7" s="30"/>
      <c r="L7" s="30"/>
      <c r="M7" s="30"/>
      <c r="N7" s="30"/>
      <c r="O7" s="30"/>
      <c r="P7" s="30"/>
      <c r="Q7" s="348"/>
      <c r="R7" s="348"/>
      <c r="S7" s="348"/>
      <c r="T7" s="348"/>
      <c r="U7" s="348"/>
      <c r="V7" s="348"/>
      <c r="W7" s="348"/>
      <c r="X7" s="348"/>
      <c r="Y7" s="348"/>
      <c r="Z7" s="348"/>
      <c r="AA7" s="348"/>
      <c r="AB7" s="348"/>
    </row>
    <row r="8" spans="1:41" ht="15.75" customHeight="1">
      <c r="A8" s="31"/>
      <c r="B8" s="31"/>
      <c r="C8" s="31"/>
      <c r="D8" s="31"/>
      <c r="E8" s="31"/>
      <c r="F8" s="31"/>
      <c r="G8" s="30"/>
      <c r="H8" s="30"/>
      <c r="I8" s="30"/>
      <c r="J8" s="30"/>
      <c r="K8" s="30"/>
      <c r="L8" s="30"/>
      <c r="M8" s="123"/>
      <c r="N8" s="30"/>
      <c r="O8" s="30"/>
      <c r="P8" s="30"/>
      <c r="Q8" s="31"/>
      <c r="R8" s="31"/>
      <c r="S8" s="31"/>
      <c r="T8" s="31"/>
      <c r="U8" s="31"/>
      <c r="V8" s="31"/>
      <c r="W8" s="31"/>
      <c r="X8" s="31"/>
      <c r="Y8" s="31"/>
      <c r="Z8" s="31"/>
      <c r="AA8" s="31"/>
      <c r="AB8" s="31"/>
    </row>
    <row r="9" spans="1:41" ht="13.5" customHeight="1">
      <c r="A9" s="349" t="s">
        <v>332</v>
      </c>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row>
    <row r="10" spans="1:41" ht="26.25" customHeight="1">
      <c r="A10" s="347" t="s">
        <v>110</v>
      </c>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row>
    <row r="11" spans="1:41" s="23" customFormat="1" ht="15" customHeight="1">
      <c r="A11" s="292" t="s">
        <v>118</v>
      </c>
      <c r="B11" s="292"/>
      <c r="C11" s="292"/>
      <c r="D11" s="292"/>
      <c r="E11" s="326" t="s">
        <v>115</v>
      </c>
      <c r="F11" s="326"/>
      <c r="G11" s="326"/>
      <c r="H11" s="326"/>
      <c r="I11" s="326"/>
      <c r="J11" s="326"/>
      <c r="K11" s="327" t="s">
        <v>116</v>
      </c>
      <c r="L11" s="328"/>
      <c r="M11" s="329"/>
      <c r="N11" s="326" t="s">
        <v>117</v>
      </c>
      <c r="O11" s="326"/>
      <c r="P11" s="326"/>
      <c r="Q11" s="326"/>
      <c r="R11" s="326"/>
      <c r="S11" s="324" t="s">
        <v>126</v>
      </c>
      <c r="T11" s="325"/>
      <c r="U11" s="325"/>
      <c r="V11" s="325"/>
      <c r="W11" s="309" t="s">
        <v>219</v>
      </c>
      <c r="X11" s="310"/>
      <c r="Y11" s="310"/>
      <c r="Z11" s="310"/>
      <c r="AA11" s="310"/>
      <c r="AB11" s="311"/>
      <c r="AE11" s="355" t="s">
        <v>288</v>
      </c>
      <c r="AF11" s="354" t="s">
        <v>201</v>
      </c>
      <c r="AG11" s="353" t="s">
        <v>202</v>
      </c>
      <c r="AH11" s="353" t="s">
        <v>203</v>
      </c>
      <c r="AI11" s="353" t="s">
        <v>207</v>
      </c>
      <c r="AJ11" s="354" t="s">
        <v>204</v>
      </c>
      <c r="AK11" s="354" t="s">
        <v>205</v>
      </c>
      <c r="AL11" s="354" t="s">
        <v>206</v>
      </c>
      <c r="AM11" s="353" t="s">
        <v>208</v>
      </c>
      <c r="AN11" s="353" t="s">
        <v>209</v>
      </c>
      <c r="AO11" s="353" t="s">
        <v>210</v>
      </c>
    </row>
    <row r="12" spans="1:41" s="23" customFormat="1" ht="15" customHeight="1">
      <c r="A12" s="292"/>
      <c r="B12" s="292"/>
      <c r="C12" s="292"/>
      <c r="D12" s="292"/>
      <c r="E12" s="326"/>
      <c r="F12" s="326"/>
      <c r="G12" s="326"/>
      <c r="H12" s="326"/>
      <c r="I12" s="326"/>
      <c r="J12" s="326"/>
      <c r="K12" s="330"/>
      <c r="L12" s="331"/>
      <c r="M12" s="332"/>
      <c r="N12" s="326"/>
      <c r="O12" s="326"/>
      <c r="P12" s="326"/>
      <c r="Q12" s="326"/>
      <c r="R12" s="326"/>
      <c r="S12" s="324"/>
      <c r="T12" s="325"/>
      <c r="U12" s="325"/>
      <c r="V12" s="325"/>
      <c r="W12" s="312"/>
      <c r="X12" s="313"/>
      <c r="Y12" s="313"/>
      <c r="Z12" s="313"/>
      <c r="AA12" s="313"/>
      <c r="AB12" s="314"/>
      <c r="AE12" s="355"/>
      <c r="AF12" s="354"/>
      <c r="AG12" s="354"/>
      <c r="AH12" s="354"/>
      <c r="AI12" s="354"/>
      <c r="AJ12" s="354"/>
      <c r="AK12" s="354"/>
      <c r="AL12" s="354"/>
      <c r="AM12" s="354"/>
      <c r="AN12" s="354"/>
      <c r="AO12" s="354"/>
    </row>
    <row r="13" spans="1:41" s="23" customFormat="1" ht="15" customHeight="1">
      <c r="A13" s="293" t="s">
        <v>273</v>
      </c>
      <c r="B13" s="294"/>
      <c r="C13" s="294"/>
      <c r="D13" s="294"/>
      <c r="E13" s="118" t="s">
        <v>4</v>
      </c>
      <c r="F13" s="339" t="s">
        <v>111</v>
      </c>
      <c r="G13" s="339"/>
      <c r="H13" s="339"/>
      <c r="I13" s="339"/>
      <c r="J13" s="340"/>
      <c r="K13" s="293" t="s">
        <v>0</v>
      </c>
      <c r="L13" s="297" t="s">
        <v>5</v>
      </c>
      <c r="M13" s="298"/>
      <c r="N13" s="336" t="s">
        <v>4</v>
      </c>
      <c r="O13" s="305" t="s">
        <v>121</v>
      </c>
      <c r="P13" s="305"/>
      <c r="Q13" s="305"/>
      <c r="R13" s="306"/>
      <c r="S13" s="301" t="s">
        <v>124</v>
      </c>
      <c r="T13" s="302"/>
      <c r="U13" s="302"/>
      <c r="V13" s="121" t="s">
        <v>127</v>
      </c>
      <c r="W13" s="315"/>
      <c r="X13" s="316"/>
      <c r="Y13" s="316"/>
      <c r="Z13" s="316"/>
      <c r="AA13" s="316"/>
      <c r="AB13" s="317"/>
      <c r="AE13" s="80">
        <v>1</v>
      </c>
      <c r="AF13" s="54" t="str">
        <f>A13</f>
        <v>×○　×○</v>
      </c>
      <c r="AG13" s="55" t="str">
        <f>IF($AF13=0,"",E13)</f>
        <v>☑</v>
      </c>
      <c r="AH13" s="55" t="str">
        <f>IF(AF13=0,"",IF(K13="☑","☑","□"))</f>
        <v>□</v>
      </c>
      <c r="AI13" s="55" t="str">
        <f>IF(AF13=0,"",N13)</f>
        <v>☑</v>
      </c>
      <c r="AJ13" s="55" t="str">
        <f>IF($AF13=0,"",V13)</f>
        <v>有</v>
      </c>
      <c r="AK13" s="55" t="str">
        <f>IF($AF13=0,"",V14)</f>
        <v>有</v>
      </c>
      <c r="AL13" s="55" t="str">
        <f>IF($AF13=0,"",V15)</f>
        <v>有</v>
      </c>
      <c r="AM13" s="55" t="str">
        <f>IF($AF13=0,"",IF(AJ13="無",W13,""))</f>
        <v/>
      </c>
      <c r="AN13" s="55" t="str">
        <f>IF($AF13=0,"",IF(AK13="無",W14,""))</f>
        <v/>
      </c>
      <c r="AO13" s="55" t="str">
        <f>IF($AF13=0,"",IF(AL13="無",W15,""))</f>
        <v/>
      </c>
    </row>
    <row r="14" spans="1:41" s="23" customFormat="1" ht="15" customHeight="1">
      <c r="A14" s="295"/>
      <c r="B14" s="296"/>
      <c r="C14" s="296"/>
      <c r="D14" s="296"/>
      <c r="E14" s="119" t="s">
        <v>0</v>
      </c>
      <c r="F14" s="341" t="s">
        <v>112</v>
      </c>
      <c r="G14" s="341"/>
      <c r="H14" s="341"/>
      <c r="I14" s="341"/>
      <c r="J14" s="342"/>
      <c r="K14" s="295"/>
      <c r="L14" s="299"/>
      <c r="M14" s="300"/>
      <c r="N14" s="337"/>
      <c r="O14" s="307"/>
      <c r="P14" s="307"/>
      <c r="Q14" s="307"/>
      <c r="R14" s="308"/>
      <c r="S14" s="303" t="s">
        <v>123</v>
      </c>
      <c r="T14" s="304"/>
      <c r="U14" s="304"/>
      <c r="V14" s="122" t="s">
        <v>127</v>
      </c>
      <c r="W14" s="321"/>
      <c r="X14" s="322"/>
      <c r="Y14" s="322"/>
      <c r="Z14" s="322"/>
      <c r="AA14" s="322"/>
      <c r="AB14" s="323"/>
      <c r="AE14" s="80"/>
      <c r="AF14" s="54"/>
      <c r="AG14" s="55"/>
      <c r="AH14" s="55"/>
      <c r="AI14" s="55"/>
      <c r="AJ14" s="55"/>
      <c r="AK14" s="55"/>
      <c r="AL14" s="55"/>
      <c r="AM14" s="55"/>
      <c r="AN14" s="55"/>
      <c r="AO14" s="55"/>
    </row>
    <row r="15" spans="1:41" s="23" customFormat="1" ht="15" customHeight="1">
      <c r="A15" s="39"/>
      <c r="B15" s="116" t="s">
        <v>0</v>
      </c>
      <c r="C15" s="299" t="s">
        <v>119</v>
      </c>
      <c r="D15" s="299"/>
      <c r="E15" s="119" t="s">
        <v>0</v>
      </c>
      <c r="F15" s="341" t="s">
        <v>113</v>
      </c>
      <c r="G15" s="341"/>
      <c r="H15" s="341"/>
      <c r="I15" s="341"/>
      <c r="J15" s="342"/>
      <c r="K15" s="295" t="s">
        <v>4</v>
      </c>
      <c r="L15" s="299" t="s">
        <v>6</v>
      </c>
      <c r="M15" s="300"/>
      <c r="N15" s="337" t="s">
        <v>0</v>
      </c>
      <c r="O15" s="307" t="s">
        <v>122</v>
      </c>
      <c r="P15" s="307"/>
      <c r="Q15" s="307"/>
      <c r="R15" s="308"/>
      <c r="S15" s="303" t="s">
        <v>125</v>
      </c>
      <c r="T15" s="304"/>
      <c r="U15" s="304"/>
      <c r="V15" s="122" t="s">
        <v>127</v>
      </c>
      <c r="W15" s="321"/>
      <c r="X15" s="322"/>
      <c r="Y15" s="322"/>
      <c r="Z15" s="322"/>
      <c r="AA15" s="322"/>
      <c r="AB15" s="323"/>
      <c r="AE15" s="80"/>
      <c r="AF15" s="54"/>
      <c r="AG15" s="55"/>
      <c r="AH15" s="55"/>
      <c r="AI15" s="55"/>
      <c r="AJ15" s="55"/>
      <c r="AK15" s="55"/>
      <c r="AL15" s="55"/>
      <c r="AM15" s="55"/>
      <c r="AN15" s="55"/>
      <c r="AO15" s="55"/>
    </row>
    <row r="16" spans="1:41" s="23" customFormat="1" ht="15" customHeight="1">
      <c r="A16" s="52">
        <v>1</v>
      </c>
      <c r="B16" s="117" t="s">
        <v>4</v>
      </c>
      <c r="C16" s="333" t="s">
        <v>120</v>
      </c>
      <c r="D16" s="333"/>
      <c r="E16" s="120" t="s">
        <v>0</v>
      </c>
      <c r="F16" s="343" t="s">
        <v>114</v>
      </c>
      <c r="G16" s="343"/>
      <c r="H16" s="343"/>
      <c r="I16" s="343"/>
      <c r="J16" s="344"/>
      <c r="K16" s="335"/>
      <c r="L16" s="333"/>
      <c r="M16" s="334"/>
      <c r="N16" s="338"/>
      <c r="O16" s="351"/>
      <c r="P16" s="351"/>
      <c r="Q16" s="351"/>
      <c r="R16" s="352"/>
      <c r="S16" s="318"/>
      <c r="T16" s="319"/>
      <c r="U16" s="319"/>
      <c r="V16" s="319"/>
      <c r="W16" s="319"/>
      <c r="X16" s="319"/>
      <c r="Y16" s="319"/>
      <c r="Z16" s="319"/>
      <c r="AA16" s="319"/>
      <c r="AB16" s="320"/>
      <c r="AE16" s="80"/>
      <c r="AF16" s="54"/>
      <c r="AG16" s="55"/>
      <c r="AH16" s="55"/>
      <c r="AI16" s="55"/>
      <c r="AJ16" s="55"/>
      <c r="AK16" s="55"/>
      <c r="AL16" s="55"/>
      <c r="AM16" s="55"/>
      <c r="AN16" s="55"/>
      <c r="AO16" s="55"/>
    </row>
    <row r="17" spans="1:41" s="23" customFormat="1" ht="15" customHeight="1">
      <c r="A17" s="293" t="s">
        <v>298</v>
      </c>
      <c r="B17" s="294"/>
      <c r="C17" s="294"/>
      <c r="D17" s="294"/>
      <c r="E17" s="118" t="s">
        <v>0</v>
      </c>
      <c r="F17" s="339" t="s">
        <v>111</v>
      </c>
      <c r="G17" s="339"/>
      <c r="H17" s="339"/>
      <c r="I17" s="339"/>
      <c r="J17" s="340"/>
      <c r="K17" s="293" t="s">
        <v>4</v>
      </c>
      <c r="L17" s="297" t="s">
        <v>5</v>
      </c>
      <c r="M17" s="298"/>
      <c r="N17" s="336" t="s">
        <v>4</v>
      </c>
      <c r="O17" s="305" t="s">
        <v>121</v>
      </c>
      <c r="P17" s="305"/>
      <c r="Q17" s="305"/>
      <c r="R17" s="306"/>
      <c r="S17" s="301" t="s">
        <v>124</v>
      </c>
      <c r="T17" s="302"/>
      <c r="U17" s="302"/>
      <c r="V17" s="121" t="s">
        <v>285</v>
      </c>
      <c r="W17" s="315" t="s">
        <v>287</v>
      </c>
      <c r="X17" s="316"/>
      <c r="Y17" s="316"/>
      <c r="Z17" s="316"/>
      <c r="AA17" s="316"/>
      <c r="AB17" s="317"/>
      <c r="AE17" s="80">
        <v>2</v>
      </c>
      <c r="AF17" s="54" t="str">
        <f t="shared" ref="AF17" si="0">A17</f>
        <v>☆☆　○</v>
      </c>
      <c r="AG17" s="55" t="str">
        <f t="shared" ref="AG17" si="1">IF($AF17=0,"",E17)</f>
        <v>□</v>
      </c>
      <c r="AH17" s="55" t="str">
        <f>IF(AF17=0,"",IF(K17="☑","☑","□"))</f>
        <v>☑</v>
      </c>
      <c r="AI17" s="55" t="str">
        <f t="shared" ref="AI17" si="2">IF(AF17=0,"",N17)</f>
        <v>☑</v>
      </c>
      <c r="AJ17" s="55" t="str">
        <f t="shared" ref="AJ17" si="3">IF($AF17=0,"",V17)</f>
        <v>無</v>
      </c>
      <c r="AK17" s="55" t="str">
        <f t="shared" ref="AK17" si="4">IF($AF17=0,"",V18)</f>
        <v>無</v>
      </c>
      <c r="AL17" s="55" t="str">
        <f t="shared" ref="AL17" si="5">IF($AF17=0,"",V19)</f>
        <v>無</v>
      </c>
      <c r="AM17" s="55" t="str">
        <f t="shared" ref="AM17" si="6">IF($AF17=0,"",IF(AJ17="無",W17,""))</f>
        <v>取得届手続き中</v>
      </c>
      <c r="AN17" s="55" t="str">
        <f t="shared" ref="AN17" si="7">IF($AF17=0,"",IF(AK17="無",W18,""))</f>
        <v>取得届手続き中</v>
      </c>
      <c r="AO17" s="55" t="str">
        <f t="shared" ref="AO17" si="8">IF($AF17=0,"",IF(AL17="無",W19,""))</f>
        <v>取得届手続き中</v>
      </c>
    </row>
    <row r="18" spans="1:41" s="23" customFormat="1" ht="15" customHeight="1">
      <c r="A18" s="295"/>
      <c r="B18" s="296"/>
      <c r="C18" s="296"/>
      <c r="D18" s="296"/>
      <c r="E18" s="119" t="s">
        <v>4</v>
      </c>
      <c r="F18" s="341" t="s">
        <v>112</v>
      </c>
      <c r="G18" s="341"/>
      <c r="H18" s="341"/>
      <c r="I18" s="341"/>
      <c r="J18" s="342"/>
      <c r="K18" s="295"/>
      <c r="L18" s="299"/>
      <c r="M18" s="300"/>
      <c r="N18" s="337"/>
      <c r="O18" s="307"/>
      <c r="P18" s="307"/>
      <c r="Q18" s="307"/>
      <c r="R18" s="308"/>
      <c r="S18" s="303" t="s">
        <v>123</v>
      </c>
      <c r="T18" s="304"/>
      <c r="U18" s="304"/>
      <c r="V18" s="122" t="s">
        <v>285</v>
      </c>
      <c r="W18" s="321" t="s">
        <v>287</v>
      </c>
      <c r="X18" s="322"/>
      <c r="Y18" s="322"/>
      <c r="Z18" s="322"/>
      <c r="AA18" s="322"/>
      <c r="AB18" s="323"/>
      <c r="AE18" s="80"/>
      <c r="AF18" s="54"/>
      <c r="AG18" s="55"/>
      <c r="AH18" s="55"/>
      <c r="AI18" s="55"/>
      <c r="AJ18" s="55"/>
      <c r="AK18" s="55"/>
      <c r="AL18" s="55"/>
      <c r="AM18" s="55"/>
      <c r="AN18" s="55"/>
      <c r="AO18" s="55"/>
    </row>
    <row r="19" spans="1:41" s="23" customFormat="1" ht="15" customHeight="1">
      <c r="A19" s="39"/>
      <c r="B19" s="116" t="s">
        <v>4</v>
      </c>
      <c r="C19" s="299" t="s">
        <v>119</v>
      </c>
      <c r="D19" s="299"/>
      <c r="E19" s="119" t="s">
        <v>0</v>
      </c>
      <c r="F19" s="341" t="s">
        <v>113</v>
      </c>
      <c r="G19" s="341"/>
      <c r="H19" s="341"/>
      <c r="I19" s="341"/>
      <c r="J19" s="342"/>
      <c r="K19" s="295" t="s">
        <v>0</v>
      </c>
      <c r="L19" s="299" t="s">
        <v>6</v>
      </c>
      <c r="M19" s="300"/>
      <c r="N19" s="337" t="s">
        <v>0</v>
      </c>
      <c r="O19" s="307" t="s">
        <v>122</v>
      </c>
      <c r="P19" s="307"/>
      <c r="Q19" s="307"/>
      <c r="R19" s="308"/>
      <c r="S19" s="303" t="s">
        <v>125</v>
      </c>
      <c r="T19" s="304"/>
      <c r="U19" s="304"/>
      <c r="V19" s="122" t="s">
        <v>285</v>
      </c>
      <c r="W19" s="321" t="s">
        <v>287</v>
      </c>
      <c r="X19" s="322"/>
      <c r="Y19" s="322"/>
      <c r="Z19" s="322"/>
      <c r="AA19" s="322"/>
      <c r="AB19" s="323"/>
      <c r="AE19" s="80"/>
      <c r="AF19" s="54"/>
      <c r="AG19" s="55"/>
      <c r="AH19" s="55"/>
      <c r="AI19" s="55"/>
      <c r="AJ19" s="55"/>
      <c r="AK19" s="55"/>
      <c r="AL19" s="55"/>
      <c r="AM19" s="55"/>
      <c r="AN19" s="55"/>
      <c r="AO19" s="55"/>
    </row>
    <row r="20" spans="1:41" s="23" customFormat="1" ht="15" customHeight="1">
      <c r="A20" s="52">
        <v>2</v>
      </c>
      <c r="B20" s="117" t="s">
        <v>0</v>
      </c>
      <c r="C20" s="333" t="s">
        <v>120</v>
      </c>
      <c r="D20" s="333"/>
      <c r="E20" s="120" t="s">
        <v>0</v>
      </c>
      <c r="F20" s="343" t="s">
        <v>114</v>
      </c>
      <c r="G20" s="343"/>
      <c r="H20" s="343"/>
      <c r="I20" s="343"/>
      <c r="J20" s="344"/>
      <c r="K20" s="335"/>
      <c r="L20" s="333"/>
      <c r="M20" s="334"/>
      <c r="N20" s="338"/>
      <c r="O20" s="351"/>
      <c r="P20" s="351"/>
      <c r="Q20" s="351"/>
      <c r="R20" s="352"/>
      <c r="S20" s="318"/>
      <c r="T20" s="319"/>
      <c r="U20" s="319"/>
      <c r="V20" s="319"/>
      <c r="W20" s="319"/>
      <c r="X20" s="319"/>
      <c r="Y20" s="319"/>
      <c r="Z20" s="319"/>
      <c r="AA20" s="319"/>
      <c r="AB20" s="320"/>
      <c r="AE20" s="80"/>
      <c r="AF20" s="54"/>
      <c r="AG20" s="55"/>
      <c r="AH20" s="55"/>
      <c r="AI20" s="55"/>
      <c r="AJ20" s="55"/>
      <c r="AK20" s="55"/>
      <c r="AL20" s="55"/>
      <c r="AM20" s="55"/>
      <c r="AN20" s="55"/>
      <c r="AO20" s="55"/>
    </row>
    <row r="21" spans="1:41" s="23" customFormat="1" ht="15" customHeight="1">
      <c r="A21" s="293"/>
      <c r="B21" s="294"/>
      <c r="C21" s="294"/>
      <c r="D21" s="294"/>
      <c r="E21" s="118" t="s">
        <v>0</v>
      </c>
      <c r="F21" s="339" t="s">
        <v>111</v>
      </c>
      <c r="G21" s="339"/>
      <c r="H21" s="339"/>
      <c r="I21" s="339"/>
      <c r="J21" s="340"/>
      <c r="K21" s="293" t="s">
        <v>0</v>
      </c>
      <c r="L21" s="297" t="s">
        <v>5</v>
      </c>
      <c r="M21" s="298"/>
      <c r="N21" s="336" t="s">
        <v>0</v>
      </c>
      <c r="O21" s="305" t="s">
        <v>121</v>
      </c>
      <c r="P21" s="305"/>
      <c r="Q21" s="305"/>
      <c r="R21" s="306"/>
      <c r="S21" s="301" t="s">
        <v>124</v>
      </c>
      <c r="T21" s="302"/>
      <c r="U21" s="302"/>
      <c r="V21" s="121"/>
      <c r="W21" s="315"/>
      <c r="X21" s="316"/>
      <c r="Y21" s="316"/>
      <c r="Z21" s="316"/>
      <c r="AA21" s="316"/>
      <c r="AB21" s="317"/>
      <c r="AE21" s="80">
        <v>3</v>
      </c>
      <c r="AF21" s="54">
        <f t="shared" ref="AF21" si="9">A21</f>
        <v>0</v>
      </c>
      <c r="AG21" s="55" t="str">
        <f t="shared" ref="AG21" si="10">IF($AF21=0,"",E21)</f>
        <v/>
      </c>
      <c r="AH21" s="55" t="str">
        <f>IF(AF21=0,"",IF(K21="☑","☑","□"))</f>
        <v/>
      </c>
      <c r="AI21" s="55" t="str">
        <f t="shared" ref="AI21" si="11">IF(AF21=0,"",N21)</f>
        <v/>
      </c>
      <c r="AJ21" s="55" t="str">
        <f t="shared" ref="AJ21" si="12">IF($AF21=0,"",V21)</f>
        <v/>
      </c>
      <c r="AK21" s="55" t="str">
        <f t="shared" ref="AK21" si="13">IF($AF21=0,"",V22)</f>
        <v/>
      </c>
      <c r="AL21" s="55" t="str">
        <f t="shared" ref="AL21" si="14">IF($AF21=0,"",V23)</f>
        <v/>
      </c>
      <c r="AM21" s="55" t="str">
        <f t="shared" ref="AM21" si="15">IF($AF21=0,"",IF(AJ21="無",W21,""))</f>
        <v/>
      </c>
      <c r="AN21" s="55" t="str">
        <f t="shared" ref="AN21" si="16">IF($AF21=0,"",IF(AK21="無",W22,""))</f>
        <v/>
      </c>
      <c r="AO21" s="55" t="str">
        <f t="shared" ref="AO21" si="17">IF($AF21=0,"",IF(AL21="無",W23,""))</f>
        <v/>
      </c>
    </row>
    <row r="22" spans="1:41" s="23" customFormat="1" ht="15" customHeight="1">
      <c r="A22" s="295"/>
      <c r="B22" s="296"/>
      <c r="C22" s="296"/>
      <c r="D22" s="296"/>
      <c r="E22" s="119" t="s">
        <v>0</v>
      </c>
      <c r="F22" s="341" t="s">
        <v>112</v>
      </c>
      <c r="G22" s="341"/>
      <c r="H22" s="341"/>
      <c r="I22" s="341"/>
      <c r="J22" s="342"/>
      <c r="K22" s="295"/>
      <c r="L22" s="299"/>
      <c r="M22" s="300"/>
      <c r="N22" s="337"/>
      <c r="O22" s="307"/>
      <c r="P22" s="307"/>
      <c r="Q22" s="307"/>
      <c r="R22" s="308"/>
      <c r="S22" s="303" t="s">
        <v>123</v>
      </c>
      <c r="T22" s="304"/>
      <c r="U22" s="304"/>
      <c r="V22" s="122"/>
      <c r="W22" s="321"/>
      <c r="X22" s="322"/>
      <c r="Y22" s="322"/>
      <c r="Z22" s="322"/>
      <c r="AA22" s="322"/>
      <c r="AB22" s="323"/>
      <c r="AE22" s="80"/>
      <c r="AF22" s="54"/>
      <c r="AG22" s="55"/>
      <c r="AH22" s="55"/>
      <c r="AI22" s="55"/>
      <c r="AJ22" s="55"/>
      <c r="AK22" s="55"/>
      <c r="AL22" s="55"/>
      <c r="AM22" s="55"/>
      <c r="AN22" s="55"/>
      <c r="AO22" s="55"/>
    </row>
    <row r="23" spans="1:41" s="23" customFormat="1" ht="15" customHeight="1">
      <c r="A23" s="39"/>
      <c r="B23" s="116" t="s">
        <v>0</v>
      </c>
      <c r="C23" s="299" t="s">
        <v>119</v>
      </c>
      <c r="D23" s="299"/>
      <c r="E23" s="119" t="s">
        <v>0</v>
      </c>
      <c r="F23" s="341" t="s">
        <v>113</v>
      </c>
      <c r="G23" s="341"/>
      <c r="H23" s="341"/>
      <c r="I23" s="341"/>
      <c r="J23" s="342"/>
      <c r="K23" s="295" t="s">
        <v>0</v>
      </c>
      <c r="L23" s="299" t="s">
        <v>6</v>
      </c>
      <c r="M23" s="300"/>
      <c r="N23" s="337" t="s">
        <v>0</v>
      </c>
      <c r="O23" s="307" t="s">
        <v>122</v>
      </c>
      <c r="P23" s="307"/>
      <c r="Q23" s="307"/>
      <c r="R23" s="308"/>
      <c r="S23" s="303" t="s">
        <v>125</v>
      </c>
      <c r="T23" s="304"/>
      <c r="U23" s="304"/>
      <c r="V23" s="122"/>
      <c r="W23" s="321"/>
      <c r="X23" s="322"/>
      <c r="Y23" s="322"/>
      <c r="Z23" s="322"/>
      <c r="AA23" s="322"/>
      <c r="AB23" s="323"/>
      <c r="AE23" s="80"/>
      <c r="AF23" s="54"/>
      <c r="AG23" s="55"/>
      <c r="AH23" s="55"/>
      <c r="AI23" s="55"/>
      <c r="AJ23" s="55"/>
      <c r="AK23" s="55"/>
      <c r="AL23" s="55"/>
      <c r="AM23" s="55"/>
      <c r="AN23" s="55"/>
      <c r="AO23" s="55"/>
    </row>
    <row r="24" spans="1:41" s="23" customFormat="1" ht="15" customHeight="1">
      <c r="A24" s="52">
        <v>3</v>
      </c>
      <c r="B24" s="117" t="s">
        <v>0</v>
      </c>
      <c r="C24" s="333" t="s">
        <v>120</v>
      </c>
      <c r="D24" s="333"/>
      <c r="E24" s="120" t="s">
        <v>0</v>
      </c>
      <c r="F24" s="343" t="s">
        <v>114</v>
      </c>
      <c r="G24" s="343"/>
      <c r="H24" s="343"/>
      <c r="I24" s="343"/>
      <c r="J24" s="344"/>
      <c r="K24" s="335"/>
      <c r="L24" s="333"/>
      <c r="M24" s="334"/>
      <c r="N24" s="338"/>
      <c r="O24" s="351"/>
      <c r="P24" s="351"/>
      <c r="Q24" s="351"/>
      <c r="R24" s="352"/>
      <c r="S24" s="318"/>
      <c r="T24" s="319"/>
      <c r="U24" s="319"/>
      <c r="V24" s="319"/>
      <c r="W24" s="319"/>
      <c r="X24" s="319"/>
      <c r="Y24" s="319"/>
      <c r="Z24" s="319"/>
      <c r="AA24" s="319"/>
      <c r="AB24" s="320"/>
      <c r="AE24" s="80"/>
      <c r="AF24" s="54"/>
      <c r="AG24" s="55"/>
      <c r="AH24" s="55"/>
      <c r="AI24" s="55"/>
      <c r="AJ24" s="55"/>
      <c r="AK24" s="55"/>
      <c r="AL24" s="55"/>
      <c r="AM24" s="55"/>
      <c r="AN24" s="55"/>
      <c r="AO24" s="55"/>
    </row>
    <row r="25" spans="1:41" s="23" customFormat="1" ht="15" customHeight="1">
      <c r="A25" s="293"/>
      <c r="B25" s="294"/>
      <c r="C25" s="294"/>
      <c r="D25" s="294"/>
      <c r="E25" s="118" t="s">
        <v>0</v>
      </c>
      <c r="F25" s="339" t="s">
        <v>111</v>
      </c>
      <c r="G25" s="339"/>
      <c r="H25" s="339"/>
      <c r="I25" s="339"/>
      <c r="J25" s="340"/>
      <c r="K25" s="293" t="s">
        <v>0</v>
      </c>
      <c r="L25" s="297" t="s">
        <v>5</v>
      </c>
      <c r="M25" s="298"/>
      <c r="N25" s="293" t="s">
        <v>0</v>
      </c>
      <c r="O25" s="305" t="s">
        <v>121</v>
      </c>
      <c r="P25" s="305"/>
      <c r="Q25" s="305"/>
      <c r="R25" s="306"/>
      <c r="S25" s="301" t="s">
        <v>124</v>
      </c>
      <c r="T25" s="302"/>
      <c r="U25" s="302"/>
      <c r="V25" s="121"/>
      <c r="W25" s="315"/>
      <c r="X25" s="316"/>
      <c r="Y25" s="316"/>
      <c r="Z25" s="316"/>
      <c r="AA25" s="316"/>
      <c r="AB25" s="317"/>
      <c r="AE25" s="80">
        <v>4</v>
      </c>
      <c r="AF25" s="54">
        <f t="shared" ref="AF25" si="18">A25</f>
        <v>0</v>
      </c>
      <c r="AG25" s="55" t="str">
        <f t="shared" ref="AG25" si="19">IF($AF25=0,"",E25)</f>
        <v/>
      </c>
      <c r="AH25" s="55" t="str">
        <f>IF(AF25=0,"",IF(K25="☑","☑","□"))</f>
        <v/>
      </c>
      <c r="AI25" s="55" t="str">
        <f t="shared" ref="AI25" si="20">IF(AF25=0,"",N25)</f>
        <v/>
      </c>
      <c r="AJ25" s="55" t="str">
        <f t="shared" ref="AJ25" si="21">IF($AF25=0,"",V25)</f>
        <v/>
      </c>
      <c r="AK25" s="55" t="str">
        <f t="shared" ref="AK25" si="22">IF($AF25=0,"",V26)</f>
        <v/>
      </c>
      <c r="AL25" s="55" t="str">
        <f t="shared" ref="AL25" si="23">IF($AF25=0,"",V27)</f>
        <v/>
      </c>
      <c r="AM25" s="55" t="str">
        <f t="shared" ref="AM25" si="24">IF($AF25=0,"",IF(AJ25="無",W25,""))</f>
        <v/>
      </c>
      <c r="AN25" s="55" t="str">
        <f t="shared" ref="AN25" si="25">IF($AF25=0,"",IF(AK25="無",W26,""))</f>
        <v/>
      </c>
      <c r="AO25" s="55" t="str">
        <f t="shared" ref="AO25" si="26">IF($AF25=0,"",IF(AL25="無",W27,""))</f>
        <v/>
      </c>
    </row>
    <row r="26" spans="1:41" s="23" customFormat="1" ht="15" customHeight="1">
      <c r="A26" s="295"/>
      <c r="B26" s="296"/>
      <c r="C26" s="296"/>
      <c r="D26" s="296"/>
      <c r="E26" s="119" t="s">
        <v>0</v>
      </c>
      <c r="F26" s="341" t="s">
        <v>112</v>
      </c>
      <c r="G26" s="341"/>
      <c r="H26" s="341"/>
      <c r="I26" s="341"/>
      <c r="J26" s="342"/>
      <c r="K26" s="295"/>
      <c r="L26" s="299"/>
      <c r="M26" s="300"/>
      <c r="N26" s="295"/>
      <c r="O26" s="307"/>
      <c r="P26" s="307"/>
      <c r="Q26" s="307"/>
      <c r="R26" s="308"/>
      <c r="S26" s="303" t="s">
        <v>123</v>
      </c>
      <c r="T26" s="304"/>
      <c r="U26" s="304"/>
      <c r="V26" s="122"/>
      <c r="W26" s="321"/>
      <c r="X26" s="322"/>
      <c r="Y26" s="322"/>
      <c r="Z26" s="322"/>
      <c r="AA26" s="322"/>
      <c r="AB26" s="323"/>
      <c r="AE26" s="80"/>
      <c r="AF26" s="54"/>
      <c r="AG26" s="55"/>
      <c r="AH26" s="55"/>
      <c r="AI26" s="55"/>
      <c r="AJ26" s="55"/>
      <c r="AK26" s="55"/>
      <c r="AL26" s="55"/>
      <c r="AM26" s="55"/>
      <c r="AN26" s="55"/>
      <c r="AO26" s="55"/>
    </row>
    <row r="27" spans="1:41" s="23" customFormat="1" ht="15" customHeight="1">
      <c r="A27" s="39"/>
      <c r="B27" s="116" t="s">
        <v>0</v>
      </c>
      <c r="C27" s="299" t="s">
        <v>119</v>
      </c>
      <c r="D27" s="299"/>
      <c r="E27" s="119" t="s">
        <v>0</v>
      </c>
      <c r="F27" s="341" t="s">
        <v>113</v>
      </c>
      <c r="G27" s="341"/>
      <c r="H27" s="341"/>
      <c r="I27" s="341"/>
      <c r="J27" s="342"/>
      <c r="K27" s="295" t="s">
        <v>0</v>
      </c>
      <c r="L27" s="299" t="s">
        <v>6</v>
      </c>
      <c r="M27" s="300"/>
      <c r="N27" s="295" t="s">
        <v>0</v>
      </c>
      <c r="O27" s="307" t="s">
        <v>122</v>
      </c>
      <c r="P27" s="307"/>
      <c r="Q27" s="307"/>
      <c r="R27" s="308"/>
      <c r="S27" s="303" t="s">
        <v>125</v>
      </c>
      <c r="T27" s="304"/>
      <c r="U27" s="304"/>
      <c r="V27" s="122"/>
      <c r="W27" s="321"/>
      <c r="X27" s="322"/>
      <c r="Y27" s="322"/>
      <c r="Z27" s="322"/>
      <c r="AA27" s="322"/>
      <c r="AB27" s="323"/>
      <c r="AE27" s="80"/>
      <c r="AF27" s="54"/>
      <c r="AG27" s="55"/>
      <c r="AH27" s="55"/>
      <c r="AI27" s="55"/>
      <c r="AJ27" s="55"/>
      <c r="AK27" s="55"/>
      <c r="AL27" s="55"/>
      <c r="AM27" s="55"/>
      <c r="AN27" s="55"/>
      <c r="AO27" s="55"/>
    </row>
    <row r="28" spans="1:41" s="23" customFormat="1" ht="15" customHeight="1">
      <c r="A28" s="52">
        <v>4</v>
      </c>
      <c r="B28" s="117" t="s">
        <v>0</v>
      </c>
      <c r="C28" s="333" t="s">
        <v>120</v>
      </c>
      <c r="D28" s="333"/>
      <c r="E28" s="120" t="s">
        <v>0</v>
      </c>
      <c r="F28" s="343" t="s">
        <v>114</v>
      </c>
      <c r="G28" s="343"/>
      <c r="H28" s="343"/>
      <c r="I28" s="343"/>
      <c r="J28" s="344"/>
      <c r="K28" s="335"/>
      <c r="L28" s="333"/>
      <c r="M28" s="334"/>
      <c r="N28" s="335"/>
      <c r="O28" s="351"/>
      <c r="P28" s="351"/>
      <c r="Q28" s="351"/>
      <c r="R28" s="352"/>
      <c r="S28" s="318"/>
      <c r="T28" s="319"/>
      <c r="U28" s="319"/>
      <c r="V28" s="319"/>
      <c r="W28" s="319"/>
      <c r="X28" s="319"/>
      <c r="Y28" s="319"/>
      <c r="Z28" s="319"/>
      <c r="AA28" s="319"/>
      <c r="AB28" s="320"/>
      <c r="AE28" s="80"/>
      <c r="AF28" s="54"/>
      <c r="AG28" s="55"/>
      <c r="AH28" s="55"/>
      <c r="AI28" s="55"/>
      <c r="AJ28" s="55"/>
      <c r="AK28" s="55"/>
      <c r="AL28" s="55"/>
      <c r="AM28" s="55"/>
      <c r="AN28" s="55"/>
      <c r="AO28" s="55"/>
    </row>
    <row r="29" spans="1:41" s="23" customFormat="1" ht="15" customHeight="1">
      <c r="A29" s="293"/>
      <c r="B29" s="294"/>
      <c r="C29" s="294"/>
      <c r="D29" s="294"/>
      <c r="E29" s="118" t="s">
        <v>0</v>
      </c>
      <c r="F29" s="339" t="s">
        <v>111</v>
      </c>
      <c r="G29" s="339"/>
      <c r="H29" s="339"/>
      <c r="I29" s="339"/>
      <c r="J29" s="340"/>
      <c r="K29" s="293" t="s">
        <v>0</v>
      </c>
      <c r="L29" s="297" t="s">
        <v>5</v>
      </c>
      <c r="M29" s="298"/>
      <c r="N29" s="293" t="s">
        <v>0</v>
      </c>
      <c r="O29" s="305" t="s">
        <v>121</v>
      </c>
      <c r="P29" s="305"/>
      <c r="Q29" s="305"/>
      <c r="R29" s="306"/>
      <c r="S29" s="301" t="s">
        <v>124</v>
      </c>
      <c r="T29" s="302"/>
      <c r="U29" s="302"/>
      <c r="V29" s="121"/>
      <c r="W29" s="315"/>
      <c r="X29" s="316"/>
      <c r="Y29" s="316"/>
      <c r="Z29" s="316"/>
      <c r="AA29" s="316"/>
      <c r="AB29" s="317"/>
      <c r="AE29" s="80">
        <v>5</v>
      </c>
      <c r="AF29" s="54">
        <f t="shared" ref="AF29" si="27">A29</f>
        <v>0</v>
      </c>
      <c r="AG29" s="55" t="str">
        <f t="shared" ref="AG29" si="28">IF($AF29=0,"",E29)</f>
        <v/>
      </c>
      <c r="AH29" s="55" t="str">
        <f>IF(AF29=0,"",IF(K29="☑","☑","□"))</f>
        <v/>
      </c>
      <c r="AI29" s="55" t="str">
        <f t="shared" ref="AI29" si="29">IF(AF29=0,"",N29)</f>
        <v/>
      </c>
      <c r="AJ29" s="55" t="str">
        <f t="shared" ref="AJ29" si="30">IF($AF29=0,"",V29)</f>
        <v/>
      </c>
      <c r="AK29" s="55" t="str">
        <f t="shared" ref="AK29" si="31">IF($AF29=0,"",V30)</f>
        <v/>
      </c>
      <c r="AL29" s="55" t="str">
        <f t="shared" ref="AL29" si="32">IF($AF29=0,"",V31)</f>
        <v/>
      </c>
      <c r="AM29" s="55" t="str">
        <f t="shared" ref="AM29" si="33">IF($AF29=0,"",IF(AJ29="無",W29,""))</f>
        <v/>
      </c>
      <c r="AN29" s="55" t="str">
        <f t="shared" ref="AN29" si="34">IF($AF29=0,"",IF(AK29="無",W30,""))</f>
        <v/>
      </c>
      <c r="AO29" s="55" t="str">
        <f t="shared" ref="AO29" si="35">IF($AF29=0,"",IF(AL29="無",W31,""))</f>
        <v/>
      </c>
    </row>
    <row r="30" spans="1:41" s="23" customFormat="1" ht="15" customHeight="1">
      <c r="A30" s="295"/>
      <c r="B30" s="296"/>
      <c r="C30" s="296"/>
      <c r="D30" s="296"/>
      <c r="E30" s="119" t="s">
        <v>0</v>
      </c>
      <c r="F30" s="341" t="s">
        <v>112</v>
      </c>
      <c r="G30" s="341"/>
      <c r="H30" s="341"/>
      <c r="I30" s="341"/>
      <c r="J30" s="342"/>
      <c r="K30" s="295"/>
      <c r="L30" s="299"/>
      <c r="M30" s="300"/>
      <c r="N30" s="295"/>
      <c r="O30" s="307"/>
      <c r="P30" s="307"/>
      <c r="Q30" s="307"/>
      <c r="R30" s="308"/>
      <c r="S30" s="303" t="s">
        <v>123</v>
      </c>
      <c r="T30" s="304"/>
      <c r="U30" s="304"/>
      <c r="V30" s="122"/>
      <c r="W30" s="321"/>
      <c r="X30" s="322"/>
      <c r="Y30" s="322"/>
      <c r="Z30" s="322"/>
      <c r="AA30" s="322"/>
      <c r="AB30" s="323"/>
      <c r="AE30" s="80"/>
      <c r="AF30" s="54"/>
      <c r="AG30" s="55"/>
      <c r="AH30" s="55"/>
      <c r="AI30" s="55"/>
      <c r="AJ30" s="55"/>
      <c r="AK30" s="55"/>
      <c r="AL30" s="55"/>
      <c r="AM30" s="55"/>
      <c r="AN30" s="55"/>
      <c r="AO30" s="55"/>
    </row>
    <row r="31" spans="1:41" s="23" customFormat="1" ht="15" customHeight="1">
      <c r="A31" s="39"/>
      <c r="B31" s="116" t="s">
        <v>0</v>
      </c>
      <c r="C31" s="299" t="s">
        <v>119</v>
      </c>
      <c r="D31" s="299"/>
      <c r="E31" s="119" t="s">
        <v>0</v>
      </c>
      <c r="F31" s="341" t="s">
        <v>113</v>
      </c>
      <c r="G31" s="341"/>
      <c r="H31" s="341"/>
      <c r="I31" s="341"/>
      <c r="J31" s="342"/>
      <c r="K31" s="295" t="s">
        <v>0</v>
      </c>
      <c r="L31" s="299" t="s">
        <v>6</v>
      </c>
      <c r="M31" s="300"/>
      <c r="N31" s="295" t="s">
        <v>0</v>
      </c>
      <c r="O31" s="307" t="s">
        <v>122</v>
      </c>
      <c r="P31" s="307"/>
      <c r="Q31" s="307"/>
      <c r="R31" s="308"/>
      <c r="S31" s="303" t="s">
        <v>125</v>
      </c>
      <c r="T31" s="304"/>
      <c r="U31" s="304"/>
      <c r="V31" s="122"/>
      <c r="W31" s="321"/>
      <c r="X31" s="322"/>
      <c r="Y31" s="322"/>
      <c r="Z31" s="322"/>
      <c r="AA31" s="322"/>
      <c r="AB31" s="323"/>
      <c r="AE31" s="80"/>
      <c r="AF31" s="54"/>
      <c r="AG31" s="55"/>
      <c r="AH31" s="55"/>
      <c r="AI31" s="55"/>
      <c r="AJ31" s="55"/>
      <c r="AK31" s="55"/>
      <c r="AL31" s="55"/>
      <c r="AM31" s="55"/>
      <c r="AN31" s="55"/>
      <c r="AO31" s="55"/>
    </row>
    <row r="32" spans="1:41" s="23" customFormat="1" ht="15" customHeight="1">
      <c r="A32" s="52">
        <v>5</v>
      </c>
      <c r="B32" s="117" t="s">
        <v>0</v>
      </c>
      <c r="C32" s="333" t="s">
        <v>120</v>
      </c>
      <c r="D32" s="333"/>
      <c r="E32" s="120" t="s">
        <v>0</v>
      </c>
      <c r="F32" s="343" t="s">
        <v>114</v>
      </c>
      <c r="G32" s="343"/>
      <c r="H32" s="343"/>
      <c r="I32" s="343"/>
      <c r="J32" s="344"/>
      <c r="K32" s="335"/>
      <c r="L32" s="333"/>
      <c r="M32" s="334"/>
      <c r="N32" s="335"/>
      <c r="O32" s="351"/>
      <c r="P32" s="351"/>
      <c r="Q32" s="351"/>
      <c r="R32" s="352"/>
      <c r="S32" s="318"/>
      <c r="T32" s="319"/>
      <c r="U32" s="319"/>
      <c r="V32" s="319"/>
      <c r="W32" s="319"/>
      <c r="X32" s="319"/>
      <c r="Y32" s="319"/>
      <c r="Z32" s="319"/>
      <c r="AA32" s="319"/>
      <c r="AB32" s="320"/>
      <c r="AE32" s="80"/>
      <c r="AF32" s="54"/>
      <c r="AG32" s="55"/>
      <c r="AH32" s="55"/>
      <c r="AI32" s="55"/>
      <c r="AJ32" s="55"/>
      <c r="AK32" s="55"/>
      <c r="AL32" s="55"/>
      <c r="AM32" s="55"/>
      <c r="AN32" s="55"/>
      <c r="AO32" s="55"/>
    </row>
    <row r="33" spans="1:41" s="23" customFormat="1" ht="15" customHeight="1">
      <c r="A33" s="293"/>
      <c r="B33" s="294"/>
      <c r="C33" s="294"/>
      <c r="D33" s="294"/>
      <c r="E33" s="118" t="s">
        <v>0</v>
      </c>
      <c r="F33" s="339" t="s">
        <v>111</v>
      </c>
      <c r="G33" s="339"/>
      <c r="H33" s="339"/>
      <c r="I33" s="339"/>
      <c r="J33" s="340"/>
      <c r="K33" s="293" t="s">
        <v>0</v>
      </c>
      <c r="L33" s="297" t="s">
        <v>5</v>
      </c>
      <c r="M33" s="298"/>
      <c r="N33" s="293" t="s">
        <v>0</v>
      </c>
      <c r="O33" s="305" t="s">
        <v>121</v>
      </c>
      <c r="P33" s="305"/>
      <c r="Q33" s="305"/>
      <c r="R33" s="306"/>
      <c r="S33" s="301" t="s">
        <v>124</v>
      </c>
      <c r="T33" s="302"/>
      <c r="U33" s="302"/>
      <c r="V33" s="121"/>
      <c r="W33" s="315"/>
      <c r="X33" s="316"/>
      <c r="Y33" s="316"/>
      <c r="Z33" s="316"/>
      <c r="AA33" s="316"/>
      <c r="AB33" s="317"/>
      <c r="AE33" s="80">
        <v>6</v>
      </c>
      <c r="AF33" s="54">
        <f t="shared" ref="AF33" si="36">A33</f>
        <v>0</v>
      </c>
      <c r="AG33" s="55" t="str">
        <f t="shared" ref="AG33" si="37">IF($AF33=0,"",E33)</f>
        <v/>
      </c>
      <c r="AH33" s="55" t="str">
        <f>IF(AF33=0,"",IF(K33="☑","☑","□"))</f>
        <v/>
      </c>
      <c r="AI33" s="55" t="str">
        <f t="shared" ref="AI33" si="38">IF(AF33=0,"",N33)</f>
        <v/>
      </c>
      <c r="AJ33" s="55" t="str">
        <f t="shared" ref="AJ33" si="39">IF($AF33=0,"",V33)</f>
        <v/>
      </c>
      <c r="AK33" s="55" t="str">
        <f t="shared" ref="AK33" si="40">IF($AF33=0,"",V34)</f>
        <v/>
      </c>
      <c r="AL33" s="55" t="str">
        <f t="shared" ref="AL33" si="41">IF($AF33=0,"",V35)</f>
        <v/>
      </c>
      <c r="AM33" s="55" t="str">
        <f t="shared" ref="AM33" si="42">IF($AF33=0,"",IF(AJ33="無",W33,""))</f>
        <v/>
      </c>
      <c r="AN33" s="55" t="str">
        <f t="shared" ref="AN33" si="43">IF($AF33=0,"",IF(AK33="無",W34,""))</f>
        <v/>
      </c>
      <c r="AO33" s="55" t="str">
        <f t="shared" ref="AO33" si="44">IF($AF33=0,"",IF(AL33="無",W35,""))</f>
        <v/>
      </c>
    </row>
    <row r="34" spans="1:41" s="23" customFormat="1" ht="15" customHeight="1">
      <c r="A34" s="295"/>
      <c r="B34" s="296"/>
      <c r="C34" s="296"/>
      <c r="D34" s="296"/>
      <c r="E34" s="119" t="s">
        <v>0</v>
      </c>
      <c r="F34" s="341" t="s">
        <v>112</v>
      </c>
      <c r="G34" s="341"/>
      <c r="H34" s="341"/>
      <c r="I34" s="341"/>
      <c r="J34" s="342"/>
      <c r="K34" s="295"/>
      <c r="L34" s="299"/>
      <c r="M34" s="300"/>
      <c r="N34" s="295"/>
      <c r="O34" s="307"/>
      <c r="P34" s="307"/>
      <c r="Q34" s="307"/>
      <c r="R34" s="308"/>
      <c r="S34" s="303" t="s">
        <v>123</v>
      </c>
      <c r="T34" s="304"/>
      <c r="U34" s="304"/>
      <c r="V34" s="122"/>
      <c r="W34" s="321"/>
      <c r="X34" s="322"/>
      <c r="Y34" s="322"/>
      <c r="Z34" s="322"/>
      <c r="AA34" s="322"/>
      <c r="AB34" s="323"/>
      <c r="AE34" s="80"/>
      <c r="AF34" s="54"/>
      <c r="AG34" s="55"/>
      <c r="AH34" s="55"/>
      <c r="AI34" s="55"/>
      <c r="AJ34" s="55"/>
      <c r="AK34" s="55"/>
      <c r="AL34" s="55"/>
      <c r="AM34" s="55"/>
      <c r="AN34" s="55"/>
      <c r="AO34" s="55"/>
    </row>
    <row r="35" spans="1:41" s="23" customFormat="1" ht="15" customHeight="1">
      <c r="A35" s="39"/>
      <c r="B35" s="116" t="s">
        <v>0</v>
      </c>
      <c r="C35" s="299" t="s">
        <v>119</v>
      </c>
      <c r="D35" s="299"/>
      <c r="E35" s="119" t="s">
        <v>0</v>
      </c>
      <c r="F35" s="341" t="s">
        <v>113</v>
      </c>
      <c r="G35" s="341"/>
      <c r="H35" s="341"/>
      <c r="I35" s="341"/>
      <c r="J35" s="342"/>
      <c r="K35" s="295" t="s">
        <v>0</v>
      </c>
      <c r="L35" s="299" t="s">
        <v>6</v>
      </c>
      <c r="M35" s="300"/>
      <c r="N35" s="295" t="s">
        <v>0</v>
      </c>
      <c r="O35" s="307" t="s">
        <v>122</v>
      </c>
      <c r="P35" s="307"/>
      <c r="Q35" s="307"/>
      <c r="R35" s="308"/>
      <c r="S35" s="303" t="s">
        <v>125</v>
      </c>
      <c r="T35" s="304"/>
      <c r="U35" s="304"/>
      <c r="V35" s="122"/>
      <c r="W35" s="321"/>
      <c r="X35" s="322"/>
      <c r="Y35" s="322"/>
      <c r="Z35" s="322"/>
      <c r="AA35" s="322"/>
      <c r="AB35" s="323"/>
      <c r="AE35" s="80"/>
      <c r="AF35" s="54"/>
      <c r="AG35" s="55"/>
      <c r="AH35" s="55"/>
      <c r="AI35" s="55"/>
      <c r="AJ35" s="55"/>
      <c r="AK35" s="55"/>
      <c r="AL35" s="55"/>
      <c r="AM35" s="55"/>
      <c r="AN35" s="55"/>
      <c r="AO35" s="55"/>
    </row>
    <row r="36" spans="1:41" s="23" customFormat="1" ht="15" customHeight="1">
      <c r="A36" s="52">
        <v>6</v>
      </c>
      <c r="B36" s="117" t="s">
        <v>0</v>
      </c>
      <c r="C36" s="333" t="s">
        <v>120</v>
      </c>
      <c r="D36" s="333"/>
      <c r="E36" s="120" t="s">
        <v>0</v>
      </c>
      <c r="F36" s="343" t="s">
        <v>114</v>
      </c>
      <c r="G36" s="343"/>
      <c r="H36" s="343"/>
      <c r="I36" s="343"/>
      <c r="J36" s="344"/>
      <c r="K36" s="335"/>
      <c r="L36" s="333"/>
      <c r="M36" s="334"/>
      <c r="N36" s="335"/>
      <c r="O36" s="351"/>
      <c r="P36" s="351"/>
      <c r="Q36" s="351"/>
      <c r="R36" s="352"/>
      <c r="S36" s="318"/>
      <c r="T36" s="319"/>
      <c r="U36" s="319"/>
      <c r="V36" s="319"/>
      <c r="W36" s="319"/>
      <c r="X36" s="319"/>
      <c r="Y36" s="319"/>
      <c r="Z36" s="319"/>
      <c r="AA36" s="319"/>
      <c r="AB36" s="320"/>
      <c r="AE36" s="80"/>
      <c r="AF36" s="54"/>
      <c r="AG36" s="55"/>
      <c r="AH36" s="55"/>
      <c r="AI36" s="55"/>
      <c r="AJ36" s="55"/>
      <c r="AK36" s="55"/>
      <c r="AL36" s="55"/>
      <c r="AM36" s="55"/>
      <c r="AN36" s="55"/>
      <c r="AO36" s="55"/>
    </row>
    <row r="37" spans="1:41" s="23" customFormat="1" ht="15" customHeight="1">
      <c r="A37" s="293"/>
      <c r="B37" s="294"/>
      <c r="C37" s="294"/>
      <c r="D37" s="294"/>
      <c r="E37" s="118" t="s">
        <v>0</v>
      </c>
      <c r="F37" s="339" t="s">
        <v>111</v>
      </c>
      <c r="G37" s="339"/>
      <c r="H37" s="339"/>
      <c r="I37" s="339"/>
      <c r="J37" s="340"/>
      <c r="K37" s="293" t="s">
        <v>0</v>
      </c>
      <c r="L37" s="297" t="s">
        <v>5</v>
      </c>
      <c r="M37" s="298"/>
      <c r="N37" s="293" t="s">
        <v>0</v>
      </c>
      <c r="O37" s="305" t="s">
        <v>121</v>
      </c>
      <c r="P37" s="305"/>
      <c r="Q37" s="305"/>
      <c r="R37" s="306"/>
      <c r="S37" s="301" t="s">
        <v>124</v>
      </c>
      <c r="T37" s="302"/>
      <c r="U37" s="302"/>
      <c r="V37" s="121"/>
      <c r="W37" s="315"/>
      <c r="X37" s="316"/>
      <c r="Y37" s="316"/>
      <c r="Z37" s="316"/>
      <c r="AA37" s="316"/>
      <c r="AB37" s="317"/>
      <c r="AE37" s="80">
        <v>7</v>
      </c>
      <c r="AF37" s="54">
        <f t="shared" ref="AF37" si="45">A37</f>
        <v>0</v>
      </c>
      <c r="AG37" s="55" t="str">
        <f t="shared" ref="AG37" si="46">IF($AF37=0,"",E37)</f>
        <v/>
      </c>
      <c r="AH37" s="55" t="str">
        <f>IF(AF37=0,"",IF(K37="☑","☑","□"))</f>
        <v/>
      </c>
      <c r="AI37" s="55" t="str">
        <f t="shared" ref="AI37" si="47">IF(AF37=0,"",N37)</f>
        <v/>
      </c>
      <c r="AJ37" s="55" t="str">
        <f t="shared" ref="AJ37" si="48">IF($AF37=0,"",V37)</f>
        <v/>
      </c>
      <c r="AK37" s="55" t="str">
        <f t="shared" ref="AK37" si="49">IF($AF37=0,"",V38)</f>
        <v/>
      </c>
      <c r="AL37" s="55" t="str">
        <f t="shared" ref="AL37" si="50">IF($AF37=0,"",V39)</f>
        <v/>
      </c>
      <c r="AM37" s="55" t="str">
        <f t="shared" ref="AM37" si="51">IF($AF37=0,"",IF(AJ37="無",W37,""))</f>
        <v/>
      </c>
      <c r="AN37" s="55" t="str">
        <f t="shared" ref="AN37" si="52">IF($AF37=0,"",IF(AK37="無",W38,""))</f>
        <v/>
      </c>
      <c r="AO37" s="55" t="str">
        <f t="shared" ref="AO37" si="53">IF($AF37=0,"",IF(AL37="無",W39,""))</f>
        <v/>
      </c>
    </row>
    <row r="38" spans="1:41" s="23" customFormat="1" ht="15" customHeight="1">
      <c r="A38" s="295"/>
      <c r="B38" s="296"/>
      <c r="C38" s="296"/>
      <c r="D38" s="296"/>
      <c r="E38" s="119" t="s">
        <v>0</v>
      </c>
      <c r="F38" s="341" t="s">
        <v>112</v>
      </c>
      <c r="G38" s="341"/>
      <c r="H38" s="341"/>
      <c r="I38" s="341"/>
      <c r="J38" s="342"/>
      <c r="K38" s="295"/>
      <c r="L38" s="299"/>
      <c r="M38" s="300"/>
      <c r="N38" s="295"/>
      <c r="O38" s="307"/>
      <c r="P38" s="307"/>
      <c r="Q38" s="307"/>
      <c r="R38" s="308"/>
      <c r="S38" s="303" t="s">
        <v>123</v>
      </c>
      <c r="T38" s="304"/>
      <c r="U38" s="304"/>
      <c r="V38" s="122"/>
      <c r="W38" s="321"/>
      <c r="X38" s="322"/>
      <c r="Y38" s="322"/>
      <c r="Z38" s="322"/>
      <c r="AA38" s="322"/>
      <c r="AB38" s="323"/>
      <c r="AE38" s="80"/>
      <c r="AF38" s="54"/>
      <c r="AG38" s="55"/>
      <c r="AH38" s="55"/>
      <c r="AI38" s="55"/>
      <c r="AJ38" s="55"/>
      <c r="AK38" s="55"/>
      <c r="AL38" s="55"/>
      <c r="AM38" s="55"/>
      <c r="AN38" s="55"/>
      <c r="AO38" s="55"/>
    </row>
    <row r="39" spans="1:41" s="23" customFormat="1" ht="15" customHeight="1">
      <c r="A39" s="39"/>
      <c r="B39" s="116" t="s">
        <v>0</v>
      </c>
      <c r="C39" s="299" t="s">
        <v>119</v>
      </c>
      <c r="D39" s="299"/>
      <c r="E39" s="119" t="s">
        <v>0</v>
      </c>
      <c r="F39" s="341" t="s">
        <v>113</v>
      </c>
      <c r="G39" s="341"/>
      <c r="H39" s="341"/>
      <c r="I39" s="341"/>
      <c r="J39" s="342"/>
      <c r="K39" s="295" t="s">
        <v>0</v>
      </c>
      <c r="L39" s="299" t="s">
        <v>6</v>
      </c>
      <c r="M39" s="300"/>
      <c r="N39" s="295" t="s">
        <v>0</v>
      </c>
      <c r="O39" s="307" t="s">
        <v>122</v>
      </c>
      <c r="P39" s="307"/>
      <c r="Q39" s="307"/>
      <c r="R39" s="308"/>
      <c r="S39" s="303" t="s">
        <v>125</v>
      </c>
      <c r="T39" s="304"/>
      <c r="U39" s="304"/>
      <c r="V39" s="122"/>
      <c r="W39" s="321"/>
      <c r="X39" s="322"/>
      <c r="Y39" s="322"/>
      <c r="Z39" s="322"/>
      <c r="AA39" s="322"/>
      <c r="AB39" s="323"/>
      <c r="AE39" s="80"/>
      <c r="AF39" s="54"/>
      <c r="AG39" s="55"/>
      <c r="AH39" s="55"/>
      <c r="AI39" s="55"/>
      <c r="AJ39" s="55"/>
      <c r="AK39" s="55"/>
      <c r="AL39" s="55"/>
      <c r="AM39" s="55"/>
      <c r="AN39" s="55"/>
      <c r="AO39" s="55"/>
    </row>
    <row r="40" spans="1:41" s="23" customFormat="1" ht="15" customHeight="1">
      <c r="A40" s="52">
        <v>7</v>
      </c>
      <c r="B40" s="117" t="s">
        <v>0</v>
      </c>
      <c r="C40" s="333" t="s">
        <v>120</v>
      </c>
      <c r="D40" s="333"/>
      <c r="E40" s="120" t="s">
        <v>0</v>
      </c>
      <c r="F40" s="343" t="s">
        <v>114</v>
      </c>
      <c r="G40" s="343"/>
      <c r="H40" s="343"/>
      <c r="I40" s="343"/>
      <c r="J40" s="344"/>
      <c r="K40" s="335"/>
      <c r="L40" s="333"/>
      <c r="M40" s="334"/>
      <c r="N40" s="335"/>
      <c r="O40" s="351"/>
      <c r="P40" s="351"/>
      <c r="Q40" s="351"/>
      <c r="R40" s="352"/>
      <c r="S40" s="318"/>
      <c r="T40" s="319"/>
      <c r="U40" s="319"/>
      <c r="V40" s="319"/>
      <c r="W40" s="319"/>
      <c r="X40" s="319"/>
      <c r="Y40" s="319"/>
      <c r="Z40" s="319"/>
      <c r="AA40" s="319"/>
      <c r="AB40" s="320"/>
      <c r="AE40" s="80"/>
      <c r="AF40" s="54"/>
      <c r="AG40" s="55"/>
      <c r="AH40" s="55"/>
      <c r="AI40" s="55"/>
      <c r="AJ40" s="55"/>
      <c r="AK40" s="55"/>
      <c r="AL40" s="55"/>
      <c r="AM40" s="55"/>
      <c r="AN40" s="55"/>
      <c r="AO40" s="55"/>
    </row>
    <row r="41" spans="1:41" s="23" customFormat="1" ht="15" customHeight="1">
      <c r="A41" s="293"/>
      <c r="B41" s="294"/>
      <c r="C41" s="294"/>
      <c r="D41" s="294"/>
      <c r="E41" s="118" t="s">
        <v>0</v>
      </c>
      <c r="F41" s="339" t="s">
        <v>111</v>
      </c>
      <c r="G41" s="339"/>
      <c r="H41" s="339"/>
      <c r="I41" s="339"/>
      <c r="J41" s="340"/>
      <c r="K41" s="293" t="s">
        <v>0</v>
      </c>
      <c r="L41" s="297" t="s">
        <v>5</v>
      </c>
      <c r="M41" s="298"/>
      <c r="N41" s="293" t="s">
        <v>0</v>
      </c>
      <c r="O41" s="305" t="s">
        <v>121</v>
      </c>
      <c r="P41" s="305"/>
      <c r="Q41" s="305"/>
      <c r="R41" s="306"/>
      <c r="S41" s="301" t="s">
        <v>124</v>
      </c>
      <c r="T41" s="302"/>
      <c r="U41" s="302"/>
      <c r="V41" s="121"/>
      <c r="W41" s="315"/>
      <c r="X41" s="316"/>
      <c r="Y41" s="316"/>
      <c r="Z41" s="316"/>
      <c r="AA41" s="316"/>
      <c r="AB41" s="317"/>
      <c r="AE41" s="80">
        <v>8</v>
      </c>
      <c r="AF41" s="54">
        <f t="shared" ref="AF41" si="54">A41</f>
        <v>0</v>
      </c>
      <c r="AG41" s="55" t="str">
        <f t="shared" ref="AG41" si="55">IF($AF41=0,"",E41)</f>
        <v/>
      </c>
      <c r="AH41" s="55" t="str">
        <f>IF(AF41=0,"",IF(K41="☑","☑","□"))</f>
        <v/>
      </c>
      <c r="AI41" s="55" t="str">
        <f t="shared" ref="AI41" si="56">IF(AF41=0,"",N41)</f>
        <v/>
      </c>
      <c r="AJ41" s="55" t="str">
        <f t="shared" ref="AJ41" si="57">IF($AF41=0,"",V41)</f>
        <v/>
      </c>
      <c r="AK41" s="55" t="str">
        <f t="shared" ref="AK41" si="58">IF($AF41=0,"",V42)</f>
        <v/>
      </c>
      <c r="AL41" s="55" t="str">
        <f t="shared" ref="AL41" si="59">IF($AF41=0,"",V43)</f>
        <v/>
      </c>
      <c r="AM41" s="55" t="str">
        <f t="shared" ref="AM41" si="60">IF($AF41=0,"",IF(AJ41="無",W41,""))</f>
        <v/>
      </c>
      <c r="AN41" s="55" t="str">
        <f t="shared" ref="AN41" si="61">IF($AF41=0,"",IF(AK41="無",W42,""))</f>
        <v/>
      </c>
      <c r="AO41" s="55" t="str">
        <f t="shared" ref="AO41" si="62">IF($AF41=0,"",IF(AL41="無",W43,""))</f>
        <v/>
      </c>
    </row>
    <row r="42" spans="1:41" s="23" customFormat="1" ht="15" customHeight="1">
      <c r="A42" s="295"/>
      <c r="B42" s="296"/>
      <c r="C42" s="296"/>
      <c r="D42" s="296"/>
      <c r="E42" s="119" t="s">
        <v>0</v>
      </c>
      <c r="F42" s="341" t="s">
        <v>112</v>
      </c>
      <c r="G42" s="341"/>
      <c r="H42" s="341"/>
      <c r="I42" s="341"/>
      <c r="J42" s="342"/>
      <c r="K42" s="295"/>
      <c r="L42" s="299"/>
      <c r="M42" s="300"/>
      <c r="N42" s="295"/>
      <c r="O42" s="307"/>
      <c r="P42" s="307"/>
      <c r="Q42" s="307"/>
      <c r="R42" s="308"/>
      <c r="S42" s="303" t="s">
        <v>123</v>
      </c>
      <c r="T42" s="304"/>
      <c r="U42" s="304"/>
      <c r="V42" s="122"/>
      <c r="W42" s="321"/>
      <c r="X42" s="322"/>
      <c r="Y42" s="322"/>
      <c r="Z42" s="322"/>
      <c r="AA42" s="322"/>
      <c r="AB42" s="323"/>
      <c r="AE42" s="80"/>
      <c r="AF42" s="54"/>
      <c r="AG42" s="55"/>
      <c r="AH42" s="55"/>
      <c r="AI42" s="55"/>
      <c r="AJ42" s="55"/>
      <c r="AK42" s="55"/>
      <c r="AL42" s="55"/>
      <c r="AM42" s="55"/>
      <c r="AN42" s="55"/>
      <c r="AO42" s="55"/>
    </row>
    <row r="43" spans="1:41" s="23" customFormat="1" ht="15" customHeight="1">
      <c r="A43" s="39"/>
      <c r="B43" s="116" t="s">
        <v>0</v>
      </c>
      <c r="C43" s="299" t="s">
        <v>119</v>
      </c>
      <c r="D43" s="299"/>
      <c r="E43" s="119" t="s">
        <v>0</v>
      </c>
      <c r="F43" s="341" t="s">
        <v>113</v>
      </c>
      <c r="G43" s="341"/>
      <c r="H43" s="341"/>
      <c r="I43" s="341"/>
      <c r="J43" s="342"/>
      <c r="K43" s="295" t="s">
        <v>0</v>
      </c>
      <c r="L43" s="299" t="s">
        <v>6</v>
      </c>
      <c r="M43" s="300"/>
      <c r="N43" s="295" t="s">
        <v>0</v>
      </c>
      <c r="O43" s="307" t="s">
        <v>122</v>
      </c>
      <c r="P43" s="307"/>
      <c r="Q43" s="307"/>
      <c r="R43" s="308"/>
      <c r="S43" s="303" t="s">
        <v>125</v>
      </c>
      <c r="T43" s="304"/>
      <c r="U43" s="304"/>
      <c r="V43" s="122"/>
      <c r="W43" s="321"/>
      <c r="X43" s="322"/>
      <c r="Y43" s="322"/>
      <c r="Z43" s="322"/>
      <c r="AA43" s="322"/>
      <c r="AB43" s="323"/>
      <c r="AE43" s="80"/>
      <c r="AF43" s="54"/>
      <c r="AG43" s="55"/>
      <c r="AH43" s="55"/>
      <c r="AI43" s="55"/>
      <c r="AJ43" s="55"/>
      <c r="AK43" s="55"/>
      <c r="AL43" s="55"/>
      <c r="AM43" s="55"/>
      <c r="AN43" s="55"/>
      <c r="AO43" s="55"/>
    </row>
    <row r="44" spans="1:41" s="23" customFormat="1" ht="15" customHeight="1">
      <c r="A44" s="52">
        <v>8</v>
      </c>
      <c r="B44" s="117" t="s">
        <v>0</v>
      </c>
      <c r="C44" s="333" t="s">
        <v>120</v>
      </c>
      <c r="D44" s="333"/>
      <c r="E44" s="120" t="s">
        <v>0</v>
      </c>
      <c r="F44" s="343" t="s">
        <v>114</v>
      </c>
      <c r="G44" s="343"/>
      <c r="H44" s="343"/>
      <c r="I44" s="343"/>
      <c r="J44" s="344"/>
      <c r="K44" s="335"/>
      <c r="L44" s="333"/>
      <c r="M44" s="334"/>
      <c r="N44" s="335"/>
      <c r="O44" s="351"/>
      <c r="P44" s="351"/>
      <c r="Q44" s="351"/>
      <c r="R44" s="352"/>
      <c r="S44" s="318"/>
      <c r="T44" s="319"/>
      <c r="U44" s="319"/>
      <c r="V44" s="319"/>
      <c r="W44" s="319"/>
      <c r="X44" s="319"/>
      <c r="Y44" s="319"/>
      <c r="Z44" s="319"/>
      <c r="AA44" s="319"/>
      <c r="AB44" s="320"/>
      <c r="AE44" s="80"/>
      <c r="AF44" s="54"/>
      <c r="AG44" s="55"/>
      <c r="AH44" s="55"/>
      <c r="AI44" s="55"/>
      <c r="AJ44" s="55"/>
      <c r="AK44" s="55"/>
      <c r="AL44" s="55"/>
      <c r="AM44" s="55"/>
      <c r="AN44" s="55"/>
      <c r="AO44" s="55"/>
    </row>
    <row r="45" spans="1:41" s="23" customFormat="1" ht="15" customHeight="1">
      <c r="A45" s="293"/>
      <c r="B45" s="294"/>
      <c r="C45" s="294"/>
      <c r="D45" s="294"/>
      <c r="E45" s="118" t="s">
        <v>0</v>
      </c>
      <c r="F45" s="339" t="s">
        <v>111</v>
      </c>
      <c r="G45" s="339"/>
      <c r="H45" s="339"/>
      <c r="I45" s="339"/>
      <c r="J45" s="340"/>
      <c r="K45" s="293" t="s">
        <v>0</v>
      </c>
      <c r="L45" s="297" t="s">
        <v>5</v>
      </c>
      <c r="M45" s="298"/>
      <c r="N45" s="293" t="s">
        <v>0</v>
      </c>
      <c r="O45" s="305" t="s">
        <v>121</v>
      </c>
      <c r="P45" s="305"/>
      <c r="Q45" s="305"/>
      <c r="R45" s="306"/>
      <c r="S45" s="301" t="s">
        <v>124</v>
      </c>
      <c r="T45" s="302"/>
      <c r="U45" s="302"/>
      <c r="V45" s="121"/>
      <c r="W45" s="315"/>
      <c r="X45" s="316"/>
      <c r="Y45" s="316"/>
      <c r="Z45" s="316"/>
      <c r="AA45" s="316"/>
      <c r="AB45" s="317"/>
      <c r="AE45" s="80">
        <v>9</v>
      </c>
      <c r="AF45" s="54">
        <f t="shared" ref="AF45" si="63">A45</f>
        <v>0</v>
      </c>
      <c r="AG45" s="55" t="str">
        <f t="shared" ref="AG45" si="64">IF($AF45=0,"",E45)</f>
        <v/>
      </c>
      <c r="AH45" s="55" t="str">
        <f>IF(AF45=0,"",IF(K45="☑","☑","□"))</f>
        <v/>
      </c>
      <c r="AI45" s="55" t="str">
        <f t="shared" ref="AI45" si="65">IF(AF45=0,"",N45)</f>
        <v/>
      </c>
      <c r="AJ45" s="55" t="str">
        <f t="shared" ref="AJ45" si="66">IF($AF45=0,"",V45)</f>
        <v/>
      </c>
      <c r="AK45" s="55" t="str">
        <f t="shared" ref="AK45" si="67">IF($AF45=0,"",V46)</f>
        <v/>
      </c>
      <c r="AL45" s="55" t="str">
        <f t="shared" ref="AL45" si="68">IF($AF45=0,"",V47)</f>
        <v/>
      </c>
      <c r="AM45" s="55" t="str">
        <f t="shared" ref="AM45" si="69">IF($AF45=0,"",IF(AJ45="無",W45,""))</f>
        <v/>
      </c>
      <c r="AN45" s="55" t="str">
        <f t="shared" ref="AN45" si="70">IF($AF45=0,"",IF(AK45="無",W46,""))</f>
        <v/>
      </c>
      <c r="AO45" s="55" t="str">
        <f t="shared" ref="AO45" si="71">IF($AF45=0,"",IF(AL45="無",W47,""))</f>
        <v/>
      </c>
    </row>
    <row r="46" spans="1:41" s="23" customFormat="1" ht="15" customHeight="1">
      <c r="A46" s="295"/>
      <c r="B46" s="296"/>
      <c r="C46" s="296"/>
      <c r="D46" s="296"/>
      <c r="E46" s="119" t="s">
        <v>0</v>
      </c>
      <c r="F46" s="341" t="s">
        <v>112</v>
      </c>
      <c r="G46" s="341"/>
      <c r="H46" s="341"/>
      <c r="I46" s="341"/>
      <c r="J46" s="342"/>
      <c r="K46" s="295"/>
      <c r="L46" s="299"/>
      <c r="M46" s="300"/>
      <c r="N46" s="295"/>
      <c r="O46" s="307"/>
      <c r="P46" s="307"/>
      <c r="Q46" s="307"/>
      <c r="R46" s="308"/>
      <c r="S46" s="303" t="s">
        <v>123</v>
      </c>
      <c r="T46" s="304"/>
      <c r="U46" s="304"/>
      <c r="V46" s="122"/>
      <c r="W46" s="321"/>
      <c r="X46" s="322"/>
      <c r="Y46" s="322"/>
      <c r="Z46" s="322"/>
      <c r="AA46" s="322"/>
      <c r="AB46" s="323"/>
      <c r="AE46" s="80"/>
      <c r="AF46" s="54"/>
      <c r="AG46" s="55"/>
      <c r="AH46" s="55"/>
      <c r="AI46" s="55"/>
      <c r="AJ46" s="55"/>
      <c r="AK46" s="55"/>
      <c r="AL46" s="55"/>
      <c r="AM46" s="55"/>
      <c r="AN46" s="55"/>
      <c r="AO46" s="55"/>
    </row>
    <row r="47" spans="1:41" s="23" customFormat="1" ht="15" customHeight="1">
      <c r="A47" s="39"/>
      <c r="B47" s="116" t="s">
        <v>0</v>
      </c>
      <c r="C47" s="299" t="s">
        <v>119</v>
      </c>
      <c r="D47" s="299"/>
      <c r="E47" s="119" t="s">
        <v>0</v>
      </c>
      <c r="F47" s="341" t="s">
        <v>113</v>
      </c>
      <c r="G47" s="341"/>
      <c r="H47" s="341"/>
      <c r="I47" s="341"/>
      <c r="J47" s="342"/>
      <c r="K47" s="295" t="s">
        <v>0</v>
      </c>
      <c r="L47" s="299" t="s">
        <v>6</v>
      </c>
      <c r="M47" s="300"/>
      <c r="N47" s="295" t="s">
        <v>0</v>
      </c>
      <c r="O47" s="307" t="s">
        <v>122</v>
      </c>
      <c r="P47" s="307"/>
      <c r="Q47" s="307"/>
      <c r="R47" s="308"/>
      <c r="S47" s="303" t="s">
        <v>125</v>
      </c>
      <c r="T47" s="304"/>
      <c r="U47" s="304"/>
      <c r="V47" s="122"/>
      <c r="W47" s="321"/>
      <c r="X47" s="322"/>
      <c r="Y47" s="322"/>
      <c r="Z47" s="322"/>
      <c r="AA47" s="322"/>
      <c r="AB47" s="323"/>
      <c r="AE47" s="80"/>
      <c r="AF47" s="54"/>
      <c r="AG47" s="55"/>
      <c r="AH47" s="55"/>
      <c r="AI47" s="55"/>
      <c r="AJ47" s="55"/>
      <c r="AK47" s="55"/>
      <c r="AL47" s="55"/>
      <c r="AM47" s="55"/>
      <c r="AN47" s="55"/>
      <c r="AO47" s="55"/>
    </row>
    <row r="48" spans="1:41" s="23" customFormat="1" ht="15" customHeight="1">
      <c r="A48" s="52">
        <v>9</v>
      </c>
      <c r="B48" s="117" t="s">
        <v>0</v>
      </c>
      <c r="C48" s="333" t="s">
        <v>120</v>
      </c>
      <c r="D48" s="333"/>
      <c r="E48" s="120" t="s">
        <v>0</v>
      </c>
      <c r="F48" s="343" t="s">
        <v>114</v>
      </c>
      <c r="G48" s="343"/>
      <c r="H48" s="343"/>
      <c r="I48" s="343"/>
      <c r="J48" s="344"/>
      <c r="K48" s="335"/>
      <c r="L48" s="333"/>
      <c r="M48" s="334"/>
      <c r="N48" s="335"/>
      <c r="O48" s="351"/>
      <c r="P48" s="351"/>
      <c r="Q48" s="351"/>
      <c r="R48" s="352"/>
      <c r="S48" s="318"/>
      <c r="T48" s="319"/>
      <c r="U48" s="319"/>
      <c r="V48" s="319"/>
      <c r="W48" s="319"/>
      <c r="X48" s="319"/>
      <c r="Y48" s="319"/>
      <c r="Z48" s="319"/>
      <c r="AA48" s="319"/>
      <c r="AB48" s="320"/>
      <c r="AE48" s="80"/>
      <c r="AF48" s="54"/>
      <c r="AG48" s="55"/>
      <c r="AH48" s="55"/>
      <c r="AI48" s="55"/>
      <c r="AJ48" s="55"/>
      <c r="AK48" s="55"/>
      <c r="AL48" s="55"/>
      <c r="AM48" s="55"/>
      <c r="AN48" s="55"/>
      <c r="AO48" s="55"/>
    </row>
    <row r="49" spans="31:41">
      <c r="AE49" s="82"/>
      <c r="AF49" s="23"/>
      <c r="AG49" s="23"/>
      <c r="AH49" s="23"/>
      <c r="AI49" s="23"/>
      <c r="AJ49" s="23"/>
      <c r="AK49" s="23"/>
      <c r="AL49" s="23"/>
      <c r="AM49" s="23"/>
      <c r="AN49" s="23"/>
      <c r="AO49" s="23"/>
    </row>
    <row r="50" spans="31:41">
      <c r="AE50" s="82"/>
      <c r="AF50" s="23"/>
      <c r="AG50" s="23"/>
      <c r="AH50" s="23"/>
      <c r="AI50" s="23"/>
    </row>
  </sheetData>
  <sheetProtection sheet="1" objects="1" scenarios="1" formatRows="0"/>
  <mergeCells count="224">
    <mergeCell ref="AO11:AO12"/>
    <mergeCell ref="AE11:AE12"/>
    <mergeCell ref="AF11:AF12"/>
    <mergeCell ref="AG11:AG12"/>
    <mergeCell ref="AH11:AH12"/>
    <mergeCell ref="AI11:AI12"/>
    <mergeCell ref="AJ11:AJ12"/>
    <mergeCell ref="AK11:AK12"/>
    <mergeCell ref="AL11:AL12"/>
    <mergeCell ref="AM11:AM12"/>
    <mergeCell ref="AN11:AN12"/>
    <mergeCell ref="O47:R48"/>
    <mergeCell ref="S47:U47"/>
    <mergeCell ref="W47:AB47"/>
    <mergeCell ref="C48:D48"/>
    <mergeCell ref="F48:J48"/>
    <mergeCell ref="S48:AB48"/>
    <mergeCell ref="C47:D47"/>
    <mergeCell ref="F47:J47"/>
    <mergeCell ref="K47:K48"/>
    <mergeCell ref="L47:M48"/>
    <mergeCell ref="N47:N48"/>
    <mergeCell ref="O45:R46"/>
    <mergeCell ref="S45:U45"/>
    <mergeCell ref="W45:AB45"/>
    <mergeCell ref="F46:J46"/>
    <mergeCell ref="S46:U46"/>
    <mergeCell ref="W46:AB46"/>
    <mergeCell ref="A45:D46"/>
    <mergeCell ref="F45:J45"/>
    <mergeCell ref="K45:K46"/>
    <mergeCell ref="L45:M46"/>
    <mergeCell ref="N45:N46"/>
    <mergeCell ref="O43:R44"/>
    <mergeCell ref="S43:U43"/>
    <mergeCell ref="W43:AB43"/>
    <mergeCell ref="C44:D44"/>
    <mergeCell ref="F44:J44"/>
    <mergeCell ref="S44:AB44"/>
    <mergeCell ref="C43:D43"/>
    <mergeCell ref="F43:J43"/>
    <mergeCell ref="K43:K44"/>
    <mergeCell ref="L43:M44"/>
    <mergeCell ref="N43:N44"/>
    <mergeCell ref="O41:R42"/>
    <mergeCell ref="S41:U41"/>
    <mergeCell ref="W41:AB41"/>
    <mergeCell ref="F42:J42"/>
    <mergeCell ref="S42:U42"/>
    <mergeCell ref="W42:AB42"/>
    <mergeCell ref="A41:D42"/>
    <mergeCell ref="F41:J41"/>
    <mergeCell ref="K41:K42"/>
    <mergeCell ref="L41:M42"/>
    <mergeCell ref="N41:N42"/>
    <mergeCell ref="O39:R40"/>
    <mergeCell ref="S39:U39"/>
    <mergeCell ref="W39:AB39"/>
    <mergeCell ref="C40:D40"/>
    <mergeCell ref="F40:J40"/>
    <mergeCell ref="S40:AB40"/>
    <mergeCell ref="C39:D39"/>
    <mergeCell ref="F39:J39"/>
    <mergeCell ref="K39:K40"/>
    <mergeCell ref="L39:M40"/>
    <mergeCell ref="N39:N40"/>
    <mergeCell ref="O37:R38"/>
    <mergeCell ref="S37:U37"/>
    <mergeCell ref="W37:AB37"/>
    <mergeCell ref="F38:J38"/>
    <mergeCell ref="S38:U38"/>
    <mergeCell ref="W38:AB38"/>
    <mergeCell ref="A37:D38"/>
    <mergeCell ref="F37:J37"/>
    <mergeCell ref="K37:K38"/>
    <mergeCell ref="L37:M38"/>
    <mergeCell ref="N37:N38"/>
    <mergeCell ref="O35:R36"/>
    <mergeCell ref="S35:U35"/>
    <mergeCell ref="W35:AB35"/>
    <mergeCell ref="C36:D36"/>
    <mergeCell ref="F36:J36"/>
    <mergeCell ref="S36:AB36"/>
    <mergeCell ref="C35:D35"/>
    <mergeCell ref="F35:J35"/>
    <mergeCell ref="K35:K36"/>
    <mergeCell ref="L35:M36"/>
    <mergeCell ref="N35:N36"/>
    <mergeCell ref="O33:R34"/>
    <mergeCell ref="S33:U33"/>
    <mergeCell ref="W33:AB33"/>
    <mergeCell ref="F34:J34"/>
    <mergeCell ref="S34:U34"/>
    <mergeCell ref="W34:AB34"/>
    <mergeCell ref="A33:D34"/>
    <mergeCell ref="F33:J33"/>
    <mergeCell ref="K33:K34"/>
    <mergeCell ref="L33:M34"/>
    <mergeCell ref="N33:N34"/>
    <mergeCell ref="O31:R32"/>
    <mergeCell ref="S31:U31"/>
    <mergeCell ref="W31:AB31"/>
    <mergeCell ref="C32:D32"/>
    <mergeCell ref="F32:J32"/>
    <mergeCell ref="S32:AB32"/>
    <mergeCell ref="C31:D31"/>
    <mergeCell ref="F31:J31"/>
    <mergeCell ref="K31:K32"/>
    <mergeCell ref="L31:M32"/>
    <mergeCell ref="N31:N32"/>
    <mergeCell ref="O29:R30"/>
    <mergeCell ref="S29:U29"/>
    <mergeCell ref="W29:AB29"/>
    <mergeCell ref="F30:J30"/>
    <mergeCell ref="S30:U30"/>
    <mergeCell ref="W30:AB30"/>
    <mergeCell ref="A29:D30"/>
    <mergeCell ref="F29:J29"/>
    <mergeCell ref="K29:K30"/>
    <mergeCell ref="L29:M30"/>
    <mergeCell ref="N29:N30"/>
    <mergeCell ref="O27:R28"/>
    <mergeCell ref="S27:U27"/>
    <mergeCell ref="W27:AB27"/>
    <mergeCell ref="C28:D28"/>
    <mergeCell ref="F28:J28"/>
    <mergeCell ref="S28:AB28"/>
    <mergeCell ref="C27:D27"/>
    <mergeCell ref="F27:J27"/>
    <mergeCell ref="K27:K28"/>
    <mergeCell ref="L27:M28"/>
    <mergeCell ref="N27:N28"/>
    <mergeCell ref="O25:R26"/>
    <mergeCell ref="S25:U25"/>
    <mergeCell ref="W25:AB25"/>
    <mergeCell ref="F26:J26"/>
    <mergeCell ref="S26:U26"/>
    <mergeCell ref="W26:AB26"/>
    <mergeCell ref="A25:D26"/>
    <mergeCell ref="F25:J25"/>
    <mergeCell ref="K25:K26"/>
    <mergeCell ref="L25:M26"/>
    <mergeCell ref="N25:N26"/>
    <mergeCell ref="O23:R24"/>
    <mergeCell ref="S23:U23"/>
    <mergeCell ref="W23:AB23"/>
    <mergeCell ref="C24:D24"/>
    <mergeCell ref="F24:J24"/>
    <mergeCell ref="S24:AB24"/>
    <mergeCell ref="C23:D23"/>
    <mergeCell ref="F23:J23"/>
    <mergeCell ref="K23:K24"/>
    <mergeCell ref="L23:M24"/>
    <mergeCell ref="N23:N24"/>
    <mergeCell ref="O21:R22"/>
    <mergeCell ref="S21:U21"/>
    <mergeCell ref="W21:AB21"/>
    <mergeCell ref="F22:J22"/>
    <mergeCell ref="S22:U22"/>
    <mergeCell ref="W22:AB22"/>
    <mergeCell ref="A21:D22"/>
    <mergeCell ref="F21:J21"/>
    <mergeCell ref="K21:K22"/>
    <mergeCell ref="L21:M22"/>
    <mergeCell ref="N21:N22"/>
    <mergeCell ref="O19:R20"/>
    <mergeCell ref="S19:U19"/>
    <mergeCell ref="W19:AB19"/>
    <mergeCell ref="C20:D20"/>
    <mergeCell ref="F20:J20"/>
    <mergeCell ref="S20:AB20"/>
    <mergeCell ref="C19:D19"/>
    <mergeCell ref="F19:J19"/>
    <mergeCell ref="K19:K20"/>
    <mergeCell ref="L19:M20"/>
    <mergeCell ref="N19:N20"/>
    <mergeCell ref="J1:S1"/>
    <mergeCell ref="W2:AB2"/>
    <mergeCell ref="Q5:AB5"/>
    <mergeCell ref="Q6:AB6"/>
    <mergeCell ref="A17:D18"/>
    <mergeCell ref="F17:J17"/>
    <mergeCell ref="K17:K18"/>
    <mergeCell ref="L17:M18"/>
    <mergeCell ref="N17:N18"/>
    <mergeCell ref="O17:R18"/>
    <mergeCell ref="S17:U17"/>
    <mergeCell ref="W17:AB17"/>
    <mergeCell ref="F18:J18"/>
    <mergeCell ref="S18:U18"/>
    <mergeCell ref="W18:AB18"/>
    <mergeCell ref="C15:D15"/>
    <mergeCell ref="C16:D16"/>
    <mergeCell ref="Q7:AB7"/>
    <mergeCell ref="A9:AB9"/>
    <mergeCell ref="A3:I4"/>
    <mergeCell ref="J3:K4"/>
    <mergeCell ref="A10:AB10"/>
    <mergeCell ref="O15:R16"/>
    <mergeCell ref="E11:J12"/>
    <mergeCell ref="A11:D12"/>
    <mergeCell ref="A13:D14"/>
    <mergeCell ref="L13:M14"/>
    <mergeCell ref="S13:U13"/>
    <mergeCell ref="S14:U14"/>
    <mergeCell ref="O13:R14"/>
    <mergeCell ref="W11:AB12"/>
    <mergeCell ref="W13:AB13"/>
    <mergeCell ref="S16:AB16"/>
    <mergeCell ref="W14:AB14"/>
    <mergeCell ref="W15:AB15"/>
    <mergeCell ref="S11:V12"/>
    <mergeCell ref="S15:U15"/>
    <mergeCell ref="N11:R12"/>
    <mergeCell ref="K11:M12"/>
    <mergeCell ref="L15:M16"/>
    <mergeCell ref="K13:K14"/>
    <mergeCell ref="K15:K16"/>
    <mergeCell ref="N13:N14"/>
    <mergeCell ref="N15:N16"/>
    <mergeCell ref="F13:J13"/>
    <mergeCell ref="F14:J14"/>
    <mergeCell ref="F15:J15"/>
    <mergeCell ref="F16:J16"/>
  </mergeCells>
  <phoneticPr fontId="2"/>
  <dataValidations count="8">
    <dataValidation type="list" allowBlank="1" showInputMessage="1" showErrorMessage="1" sqref="J1:S1">
      <formula1>"派遣通知書,派遣通知書（変更）"</formula1>
    </dataValidation>
    <dataValidation type="list" allowBlank="1" showInputMessage="1" sqref="A9:AB9">
      <formula1>"労働者派遣契約に基づき以下の者を派遣します。,令和○年○月○日に通知した派遣通知に変更がありましたので通知します。"</formula1>
    </dataValidation>
    <dataValidation type="list" allowBlank="1" showInputMessage="1" showErrorMessage="1" sqref="E13:E48 K13 K15 B15:B16 N13 N15 K17 K19 B19:B20 N17 N19 K21 K23 B23:B24 N21 N23 K25 K27 B27:B28 N25 N27 K29 K31 B31:B32 N29 N31 K33 K35 B35:B36 N33 N35 K37 K39 B39:B40 N37 N39 K41 K43 B43:B44 N41 N43 K45 K47 B47:B48 N45 N47">
      <formula1>"□,☑"</formula1>
    </dataValidation>
    <dataValidation type="list" allowBlank="1" showInputMessage="1" showErrorMessage="1" sqref="V13:V15 V17:V19 V21:V23 V25:V27 V29:V31 V33:V35 V37:V39 V41:V43 V45:V47">
      <formula1>"有,無"</formula1>
    </dataValidation>
    <dataValidation allowBlank="1" showInputMessage="1" showErrorMessage="1" promptTitle="入力不要" prompt="派遣契約書と連動しています" sqref="A3:I4"/>
    <dataValidation allowBlank="1" showInputMessage="1" showErrorMessage="1" prompt="要入力" sqref="W2:AB2"/>
    <dataValidation allowBlank="1" showInputMessage="1" showErrorMessage="1" promptTitle="入力不要" sqref="Q6:AB6"/>
    <dataValidation allowBlank="1" showInputMessage="1" showErrorMessage="1" promptTitle="入力不要" prompt="派遣契約書と連動しています" sqref="Q5:AB5"/>
  </dataValidations>
  <printOptions horizontalCentered="1" verticalCentered="1"/>
  <pageMargins left="0.51181102362204722" right="0.51181102362204722" top="0.74803149606299213" bottom="0.62992125984251968" header="0.31496062992125984" footer="0.31496062992125984"/>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C63"/>
  <sheetViews>
    <sheetView showGridLines="0" showZeros="0" zoomScaleNormal="100" workbookViewId="0"/>
  </sheetViews>
  <sheetFormatPr defaultRowHeight="13.5"/>
  <cols>
    <col min="1" max="17" width="2.875" style="1" customWidth="1"/>
    <col min="18" max="28" width="3" style="1" customWidth="1"/>
    <col min="29" max="51" width="2.875" style="1" customWidth="1"/>
    <col min="52" max="16384" width="9" style="1"/>
  </cols>
  <sheetData>
    <row r="1" spans="1:28" ht="24" customHeight="1">
      <c r="A1" s="127">
        <v>1</v>
      </c>
      <c r="B1" s="13"/>
      <c r="C1" s="13"/>
      <c r="D1" s="13"/>
      <c r="E1" s="13"/>
      <c r="F1" s="13"/>
      <c r="G1" s="13"/>
      <c r="H1" s="13"/>
      <c r="I1" s="13"/>
      <c r="J1" s="239" t="s">
        <v>98</v>
      </c>
      <c r="K1" s="239"/>
      <c r="L1" s="239"/>
      <c r="M1" s="239"/>
      <c r="N1" s="239"/>
      <c r="O1" s="239"/>
      <c r="P1" s="239"/>
      <c r="Q1" s="239"/>
      <c r="R1" s="239"/>
      <c r="S1" s="239"/>
      <c r="T1" s="38"/>
      <c r="U1" s="38"/>
      <c r="V1" s="38"/>
      <c r="W1" s="417" t="s">
        <v>99</v>
      </c>
      <c r="X1" s="417"/>
      <c r="Y1" s="417"/>
      <c r="Z1" s="417"/>
      <c r="AA1" s="417"/>
      <c r="AB1" s="417"/>
    </row>
    <row r="2" spans="1:28" ht="15.75" customHeight="1">
      <c r="A2" s="313" t="str">
        <f>VLOOKUP($A$1,派遣先通知,2,FALSE)</f>
        <v>×○　×○</v>
      </c>
      <c r="B2" s="313"/>
      <c r="C2" s="313"/>
      <c r="D2" s="313"/>
      <c r="E2" s="313"/>
      <c r="F2" s="313"/>
      <c r="G2" s="33" t="s">
        <v>100</v>
      </c>
      <c r="H2" s="30"/>
      <c r="I2" s="30"/>
      <c r="J2" s="30"/>
      <c r="K2" s="30"/>
      <c r="L2" s="30"/>
      <c r="M2" s="30"/>
      <c r="N2" s="30"/>
      <c r="O2" s="30"/>
      <c r="P2" s="30"/>
      <c r="Q2" s="30"/>
      <c r="R2" s="30"/>
      <c r="S2" s="30"/>
      <c r="T2" s="30"/>
      <c r="U2" s="30"/>
      <c r="V2" s="30"/>
      <c r="W2" s="30"/>
      <c r="X2" s="30"/>
      <c r="Y2" s="30"/>
      <c r="Z2" s="30"/>
      <c r="AA2" s="30"/>
      <c r="AB2" s="30"/>
    </row>
    <row r="3" spans="1:28" ht="6.75" customHeight="1">
      <c r="A3" s="50"/>
      <c r="B3" s="50"/>
      <c r="C3" s="50"/>
      <c r="D3" s="50"/>
      <c r="E3" s="50"/>
      <c r="F3" s="50"/>
      <c r="G3" s="30"/>
      <c r="H3" s="30"/>
      <c r="I3" s="30"/>
      <c r="J3" s="30"/>
      <c r="K3" s="30"/>
      <c r="L3" s="30"/>
      <c r="M3" s="30"/>
      <c r="N3" s="30"/>
      <c r="O3" s="30"/>
      <c r="P3" s="30"/>
      <c r="Q3" s="30"/>
      <c r="R3" s="30"/>
      <c r="S3" s="30"/>
      <c r="T3" s="30"/>
      <c r="U3" s="30"/>
      <c r="V3" s="30"/>
      <c r="W3" s="30"/>
      <c r="X3" s="30"/>
      <c r="Y3" s="30"/>
      <c r="Z3" s="30"/>
      <c r="AA3" s="30"/>
      <c r="AB3" s="30"/>
    </row>
    <row r="4" spans="1:28" ht="15.75" customHeight="1">
      <c r="C4" s="416"/>
      <c r="D4" s="416"/>
      <c r="E4" s="416"/>
      <c r="F4" s="416"/>
      <c r="G4" s="416"/>
      <c r="H4" s="416"/>
      <c r="I4" s="416"/>
      <c r="J4" s="416"/>
      <c r="K4" s="416"/>
      <c r="L4" s="56"/>
      <c r="M4" s="30"/>
      <c r="N4" s="30"/>
      <c r="O4" s="30"/>
      <c r="P4" s="30"/>
      <c r="Q4" s="273" t="str">
        <f>②派遣先への通知!Q5</f>
        <v>福岡市博多区博多駅東○ー○ー○</v>
      </c>
      <c r="R4" s="273"/>
      <c r="S4" s="273"/>
      <c r="T4" s="273"/>
      <c r="U4" s="273"/>
      <c r="V4" s="273"/>
      <c r="W4" s="273"/>
      <c r="X4" s="273"/>
      <c r="Y4" s="273"/>
      <c r="Z4" s="273"/>
      <c r="AA4" s="273"/>
      <c r="AB4" s="273"/>
    </row>
    <row r="5" spans="1:28" ht="15.75" customHeight="1">
      <c r="C5" s="416"/>
      <c r="D5" s="416"/>
      <c r="E5" s="416"/>
      <c r="F5" s="416"/>
      <c r="G5" s="416"/>
      <c r="H5" s="416"/>
      <c r="I5" s="416"/>
      <c r="J5" s="416"/>
      <c r="K5" s="416"/>
      <c r="L5" s="56"/>
      <c r="M5" s="30"/>
      <c r="N5" s="30"/>
      <c r="O5" s="30"/>
      <c r="P5" s="30"/>
      <c r="Q5" s="273" t="str">
        <f>②派遣先への通知!Q6</f>
        <v>株式会社●●●●　福岡支店</v>
      </c>
      <c r="R5" s="273"/>
      <c r="S5" s="273"/>
      <c r="T5" s="273"/>
      <c r="U5" s="273"/>
      <c r="V5" s="273"/>
      <c r="W5" s="273"/>
      <c r="X5" s="273"/>
      <c r="Y5" s="273"/>
      <c r="Z5" s="273"/>
      <c r="AA5" s="273"/>
      <c r="AB5" s="273"/>
    </row>
    <row r="6" spans="1:28" ht="15.75" customHeight="1">
      <c r="A6" s="31"/>
      <c r="B6" s="31"/>
      <c r="C6" s="31"/>
      <c r="D6" s="50"/>
      <c r="E6" s="50"/>
      <c r="F6" s="50"/>
      <c r="G6" s="30"/>
      <c r="H6" s="30"/>
      <c r="I6" s="30"/>
      <c r="J6" s="30"/>
      <c r="K6" s="30"/>
      <c r="L6" s="30"/>
      <c r="M6" s="30"/>
      <c r="N6" s="30"/>
      <c r="O6" s="30"/>
      <c r="P6" s="30"/>
      <c r="Q6" s="348">
        <f>②派遣先への通知!Q7</f>
        <v>0</v>
      </c>
      <c r="R6" s="348"/>
      <c r="S6" s="348"/>
      <c r="T6" s="348"/>
      <c r="U6" s="348"/>
      <c r="V6" s="348"/>
      <c r="W6" s="348"/>
      <c r="X6" s="348"/>
      <c r="Y6" s="348"/>
      <c r="Z6" s="348"/>
      <c r="AA6" s="348"/>
      <c r="AB6" s="348"/>
    </row>
    <row r="7" spans="1:28" ht="15.75" customHeight="1">
      <c r="A7" s="243" t="s">
        <v>101</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row>
    <row r="8" spans="1:28" ht="23.25" customHeight="1">
      <c r="A8" s="225" t="s">
        <v>77</v>
      </c>
      <c r="B8" s="226"/>
      <c r="C8" s="226"/>
      <c r="D8" s="226"/>
      <c r="E8" s="226"/>
      <c r="F8" s="227"/>
      <c r="G8" s="368" t="str">
        <f>①労働者派遣契約書!G5</f>
        <v>株式会社■■■■　九州支社</v>
      </c>
      <c r="H8" s="368"/>
      <c r="I8" s="368"/>
      <c r="J8" s="368"/>
      <c r="K8" s="368"/>
      <c r="L8" s="368"/>
      <c r="M8" s="368"/>
      <c r="N8" s="368"/>
      <c r="O8" s="368"/>
      <c r="P8" s="368"/>
      <c r="Q8" s="368"/>
      <c r="R8" s="368"/>
      <c r="S8" s="368"/>
      <c r="T8" s="368"/>
      <c r="U8" s="368"/>
      <c r="V8" s="368"/>
      <c r="W8" s="368"/>
      <c r="X8" s="368"/>
      <c r="Y8" s="368"/>
      <c r="Z8" s="368"/>
      <c r="AA8" s="368"/>
      <c r="AB8" s="368"/>
    </row>
    <row r="9" spans="1:28" ht="23.25" customHeight="1">
      <c r="A9" s="248" t="s">
        <v>78</v>
      </c>
      <c r="B9" s="201"/>
      <c r="C9" s="201"/>
      <c r="D9" s="201"/>
      <c r="E9" s="201"/>
      <c r="F9" s="249"/>
      <c r="G9" s="368" t="str">
        <f>①労働者派遣契約書!G6</f>
        <v>福岡市中央区天神○－○－○</v>
      </c>
      <c r="H9" s="368"/>
      <c r="I9" s="368"/>
      <c r="J9" s="368"/>
      <c r="K9" s="368"/>
      <c r="L9" s="368"/>
      <c r="M9" s="368"/>
      <c r="N9" s="368"/>
      <c r="O9" s="368"/>
      <c r="P9" s="368"/>
      <c r="Q9" s="368"/>
      <c r="R9" s="368"/>
      <c r="S9" s="368"/>
      <c r="T9" s="368"/>
      <c r="U9" s="368"/>
      <c r="V9" s="368"/>
      <c r="W9" s="368"/>
      <c r="X9" s="368"/>
      <c r="Y9" s="368"/>
      <c r="Z9" s="368"/>
      <c r="AA9" s="368"/>
      <c r="AB9" s="368"/>
    </row>
    <row r="10" spans="1:28" ht="18.75" customHeight="1">
      <c r="A10" s="228" t="s">
        <v>90</v>
      </c>
      <c r="B10" s="228"/>
      <c r="C10" s="228"/>
      <c r="D10" s="228"/>
      <c r="E10" s="228"/>
      <c r="F10" s="228"/>
      <c r="G10" s="284" t="str">
        <f>①労働者派遣契約書!G7</f>
        <v>株式会社■■■■　九州支社　小倉営業所</v>
      </c>
      <c r="H10" s="409"/>
      <c r="I10" s="409"/>
      <c r="J10" s="409"/>
      <c r="K10" s="409"/>
      <c r="L10" s="409"/>
      <c r="M10" s="409"/>
      <c r="N10" s="409"/>
      <c r="O10" s="409"/>
      <c r="P10" s="409"/>
      <c r="Q10" s="409"/>
      <c r="R10" s="409"/>
      <c r="S10" s="409"/>
      <c r="T10" s="409"/>
      <c r="U10" s="409"/>
      <c r="V10" s="409"/>
      <c r="W10" s="409"/>
      <c r="X10" s="409"/>
      <c r="Y10" s="409"/>
      <c r="Z10" s="409"/>
      <c r="AA10" s="409"/>
      <c r="AB10" s="410"/>
    </row>
    <row r="11" spans="1:28" ht="18.75" customHeight="1">
      <c r="A11" s="228"/>
      <c r="B11" s="228"/>
      <c r="C11" s="228"/>
      <c r="D11" s="228"/>
      <c r="E11" s="228"/>
      <c r="F11" s="228"/>
      <c r="G11" s="363" t="str">
        <f>①労働者派遣契約書!G8</f>
        <v>北九州市小倉北区室町△ー△ー△　　</v>
      </c>
      <c r="H11" s="356"/>
      <c r="I11" s="356"/>
      <c r="J11" s="356"/>
      <c r="K11" s="356"/>
      <c r="L11" s="356"/>
      <c r="M11" s="356"/>
      <c r="N11" s="356"/>
      <c r="O11" s="356"/>
      <c r="P11" s="356"/>
      <c r="Q11" s="356"/>
      <c r="R11" s="356"/>
      <c r="S11" s="356"/>
      <c r="T11" s="356"/>
      <c r="U11" s="356"/>
      <c r="V11" s="356"/>
      <c r="W11" s="356"/>
      <c r="X11" s="356"/>
      <c r="Y11" s="356"/>
      <c r="Z11" s="356"/>
      <c r="AA11" s="356"/>
      <c r="AB11" s="360"/>
    </row>
    <row r="12" spans="1:28" ht="24" customHeight="1">
      <c r="A12" s="224" t="s">
        <v>62</v>
      </c>
      <c r="B12" s="224"/>
      <c r="C12" s="224"/>
      <c r="D12" s="224"/>
      <c r="E12" s="224"/>
      <c r="F12" s="224"/>
      <c r="G12" s="248" t="str">
        <f>①労働者派遣契約書!G9</f>
        <v>販売促進部○○課</v>
      </c>
      <c r="H12" s="235"/>
      <c r="I12" s="235"/>
      <c r="J12" s="235"/>
      <c r="K12" s="235"/>
      <c r="L12" s="235"/>
      <c r="M12" s="235"/>
      <c r="N12" s="235"/>
      <c r="O12" s="235"/>
      <c r="P12" s="235"/>
      <c r="Q12" s="235"/>
      <c r="R12" s="22" t="s">
        <v>276</v>
      </c>
      <c r="S12" s="414" t="str">
        <f>①労働者派遣契約書!R9</f>
        <v>販売促進部○○課長</v>
      </c>
      <c r="T12" s="223"/>
      <c r="U12" s="223"/>
      <c r="V12" s="223"/>
      <c r="W12" s="223"/>
      <c r="X12" s="223"/>
      <c r="Y12" s="223"/>
      <c r="Z12" s="223"/>
      <c r="AA12" s="223"/>
      <c r="AB12" s="76" t="s">
        <v>31</v>
      </c>
    </row>
    <row r="13" spans="1:28" ht="11.25" customHeight="1">
      <c r="A13" s="228" t="s">
        <v>55</v>
      </c>
      <c r="B13" s="228"/>
      <c r="C13" s="228"/>
      <c r="D13" s="228"/>
      <c r="E13" s="228"/>
      <c r="F13" s="228"/>
      <c r="G13" s="244" t="s">
        <v>21</v>
      </c>
      <c r="H13" s="245"/>
      <c r="I13" s="245"/>
      <c r="J13" s="245"/>
      <c r="K13" s="245"/>
      <c r="L13" s="245"/>
      <c r="M13" s="245"/>
      <c r="N13" s="245"/>
      <c r="O13" s="245"/>
      <c r="P13" s="190" t="s">
        <v>19</v>
      </c>
      <c r="Q13" s="190"/>
      <c r="R13" s="190"/>
      <c r="S13" s="190"/>
      <c r="T13" s="190"/>
      <c r="U13" s="190"/>
      <c r="V13" s="190" t="s">
        <v>20</v>
      </c>
      <c r="W13" s="190"/>
      <c r="X13" s="190"/>
      <c r="Y13" s="190"/>
      <c r="Z13" s="190"/>
      <c r="AA13" s="190"/>
      <c r="AB13" s="200"/>
    </row>
    <row r="14" spans="1:28" ht="15.75" customHeight="1">
      <c r="A14" s="228"/>
      <c r="B14" s="228"/>
      <c r="C14" s="228"/>
      <c r="D14" s="228"/>
      <c r="E14" s="228"/>
      <c r="F14" s="228"/>
      <c r="G14" s="363" t="str">
        <f>①労働者派遣契約書!G11</f>
        <v>販売促進部○○課長</v>
      </c>
      <c r="H14" s="356"/>
      <c r="I14" s="356"/>
      <c r="J14" s="356"/>
      <c r="K14" s="356"/>
      <c r="L14" s="356"/>
      <c r="M14" s="356"/>
      <c r="N14" s="356"/>
      <c r="O14" s="356"/>
      <c r="P14" s="356" t="str">
        <f>①労働者派遣契約書!P11</f>
        <v>△△　△△</v>
      </c>
      <c r="Q14" s="356"/>
      <c r="R14" s="356"/>
      <c r="S14" s="356"/>
      <c r="T14" s="356"/>
      <c r="U14" s="356"/>
      <c r="V14" s="356" t="str">
        <f>①労働者派遣契約書!V11</f>
        <v>093－○○○－○○○○</v>
      </c>
      <c r="W14" s="356"/>
      <c r="X14" s="356"/>
      <c r="Y14" s="356"/>
      <c r="Z14" s="356"/>
      <c r="AA14" s="356"/>
      <c r="AB14" s="360"/>
    </row>
    <row r="15" spans="1:28" ht="32.25" customHeight="1">
      <c r="A15" s="224" t="s">
        <v>76</v>
      </c>
      <c r="B15" s="224"/>
      <c r="C15" s="224"/>
      <c r="D15" s="224"/>
      <c r="E15" s="224"/>
      <c r="F15" s="224"/>
      <c r="G15" s="415" t="str">
        <f>①労働者派遣契約書!G12</f>
        <v>ＯＡ事務機操作、電話・来客応対及びその他一般事務</v>
      </c>
      <c r="H15" s="415"/>
      <c r="I15" s="415"/>
      <c r="J15" s="415"/>
      <c r="K15" s="415"/>
      <c r="L15" s="415"/>
      <c r="M15" s="415"/>
      <c r="N15" s="415"/>
      <c r="O15" s="415"/>
      <c r="P15" s="415"/>
      <c r="Q15" s="415"/>
      <c r="R15" s="415"/>
      <c r="S15" s="415"/>
      <c r="T15" s="415"/>
      <c r="U15" s="415"/>
      <c r="V15" s="415"/>
      <c r="W15" s="415"/>
      <c r="X15" s="415"/>
      <c r="Y15" s="415"/>
      <c r="Z15" s="415"/>
      <c r="AA15" s="415"/>
      <c r="AB15" s="415"/>
    </row>
    <row r="16" spans="1:28" ht="24" customHeight="1">
      <c r="A16" s="224" t="s">
        <v>11</v>
      </c>
      <c r="B16" s="224"/>
      <c r="C16" s="224"/>
      <c r="D16" s="224"/>
      <c r="E16" s="224"/>
      <c r="F16" s="224"/>
      <c r="G16" s="415" t="str">
        <f>①労働者派遣契約書!G13</f>
        <v>役職・権限なし</v>
      </c>
      <c r="H16" s="415"/>
      <c r="I16" s="415"/>
      <c r="J16" s="415"/>
      <c r="K16" s="415"/>
      <c r="L16" s="415"/>
      <c r="M16" s="415"/>
      <c r="N16" s="415"/>
      <c r="O16" s="415"/>
      <c r="P16" s="415"/>
      <c r="Q16" s="415"/>
      <c r="R16" s="415"/>
      <c r="S16" s="415"/>
      <c r="T16" s="415"/>
      <c r="U16" s="415"/>
      <c r="V16" s="415"/>
      <c r="W16" s="415"/>
      <c r="X16" s="415"/>
      <c r="Y16" s="415"/>
      <c r="Z16" s="415"/>
      <c r="AA16" s="415"/>
      <c r="AB16" s="415"/>
    </row>
    <row r="17" spans="1:29" ht="24" customHeight="1">
      <c r="A17" s="224" t="s">
        <v>12</v>
      </c>
      <c r="B17" s="224"/>
      <c r="C17" s="224"/>
      <c r="D17" s="224"/>
      <c r="E17" s="224"/>
      <c r="F17" s="224"/>
      <c r="G17" s="84"/>
      <c r="H17" s="364">
        <f>①労働者派遣契約書!H15</f>
        <v>45748</v>
      </c>
      <c r="I17" s="364"/>
      <c r="J17" s="364"/>
      <c r="K17" s="364"/>
      <c r="L17" s="364"/>
      <c r="M17" s="364"/>
      <c r="N17" s="364"/>
      <c r="O17" s="364"/>
      <c r="P17" s="361"/>
      <c r="Q17" s="365" t="str">
        <f>①労働者派遣契約書!Q15</f>
        <v>～</v>
      </c>
      <c r="R17" s="361"/>
      <c r="S17" s="364">
        <f>①労働者派遣契約書!S15</f>
        <v>46112</v>
      </c>
      <c r="T17" s="361"/>
      <c r="U17" s="361"/>
      <c r="V17" s="361"/>
      <c r="W17" s="361"/>
      <c r="X17" s="361"/>
      <c r="Y17" s="361"/>
      <c r="Z17" s="361"/>
      <c r="AA17" s="361"/>
      <c r="AB17" s="21"/>
      <c r="AC17" s="2"/>
    </row>
    <row r="18" spans="1:29" ht="19.5" customHeight="1">
      <c r="A18" s="378" t="s">
        <v>132</v>
      </c>
      <c r="B18" s="297"/>
      <c r="C18" s="297"/>
      <c r="D18" s="297"/>
      <c r="E18" s="297"/>
      <c r="F18" s="298"/>
      <c r="G18" s="43"/>
      <c r="H18" s="381" t="s">
        <v>133</v>
      </c>
      <c r="I18" s="381"/>
      <c r="J18" s="381"/>
      <c r="K18" s="381"/>
      <c r="L18" s="381"/>
      <c r="M18" s="381"/>
      <c r="N18" s="381"/>
      <c r="O18" s="381"/>
      <c r="P18" s="381"/>
      <c r="Q18" s="381"/>
      <c r="R18" s="381"/>
      <c r="S18" s="381"/>
      <c r="T18" s="381"/>
      <c r="U18" s="95" t="s">
        <v>130</v>
      </c>
      <c r="V18" s="383" t="s">
        <v>299</v>
      </c>
      <c r="W18" s="383"/>
      <c r="X18" s="383"/>
      <c r="Y18" s="383"/>
      <c r="Z18" s="383"/>
      <c r="AA18" s="383"/>
      <c r="AB18" s="384"/>
    </row>
    <row r="19" spans="1:29" ht="19.5" customHeight="1">
      <c r="A19" s="379"/>
      <c r="B19" s="299"/>
      <c r="C19" s="299"/>
      <c r="D19" s="299"/>
      <c r="E19" s="299"/>
      <c r="F19" s="300"/>
      <c r="G19" s="45"/>
      <c r="H19" s="382" t="s">
        <v>134</v>
      </c>
      <c r="I19" s="382"/>
      <c r="J19" s="382"/>
      <c r="K19" s="382"/>
      <c r="L19" s="382"/>
      <c r="M19" s="382"/>
      <c r="N19" s="382"/>
      <c r="O19" s="382"/>
      <c r="P19" s="382"/>
      <c r="Q19" s="382"/>
      <c r="R19" s="382"/>
      <c r="S19" s="382"/>
      <c r="T19" s="382"/>
      <c r="U19" s="90" t="s">
        <v>130</v>
      </c>
      <c r="V19" s="385" t="s">
        <v>299</v>
      </c>
      <c r="W19" s="385"/>
      <c r="X19" s="385"/>
      <c r="Y19" s="385"/>
      <c r="Z19" s="385"/>
      <c r="AA19" s="385"/>
      <c r="AB19" s="386"/>
    </row>
    <row r="20" spans="1:29" ht="25.5" customHeight="1">
      <c r="A20" s="380"/>
      <c r="B20" s="333"/>
      <c r="C20" s="333"/>
      <c r="D20" s="333"/>
      <c r="E20" s="333"/>
      <c r="F20" s="334"/>
      <c r="G20" s="389" t="s">
        <v>135</v>
      </c>
      <c r="H20" s="390"/>
      <c r="I20" s="390"/>
      <c r="J20" s="390"/>
      <c r="K20" s="390"/>
      <c r="L20" s="390"/>
      <c r="M20" s="390"/>
      <c r="N20" s="390"/>
      <c r="O20" s="390"/>
      <c r="P20" s="390"/>
      <c r="Q20" s="390"/>
      <c r="R20" s="390"/>
      <c r="S20" s="390"/>
      <c r="T20" s="390"/>
      <c r="U20" s="390"/>
      <c r="V20" s="390"/>
      <c r="W20" s="390"/>
      <c r="X20" s="390"/>
      <c r="Y20" s="390"/>
      <c r="Z20" s="390"/>
      <c r="AA20" s="390"/>
      <c r="AB20" s="391"/>
    </row>
    <row r="21" spans="1:29" ht="24" customHeight="1">
      <c r="A21" s="224" t="s">
        <v>13</v>
      </c>
      <c r="B21" s="224"/>
      <c r="C21" s="224"/>
      <c r="D21" s="224"/>
      <c r="E21" s="224"/>
      <c r="F21" s="224"/>
      <c r="G21" s="387" t="str">
        <f>①労働者派遣契約書!G16</f>
        <v>週５日程度（シフト制による）</v>
      </c>
      <c r="H21" s="369"/>
      <c r="I21" s="369"/>
      <c r="J21" s="369"/>
      <c r="K21" s="369"/>
      <c r="L21" s="369"/>
      <c r="M21" s="369"/>
      <c r="N21" s="369"/>
      <c r="O21" s="369"/>
      <c r="P21" s="369"/>
      <c r="Q21" s="369"/>
      <c r="R21" s="369"/>
      <c r="S21" s="369"/>
      <c r="T21" s="369"/>
      <c r="U21" s="369"/>
      <c r="V21" s="369"/>
      <c r="W21" s="369"/>
      <c r="X21" s="369"/>
      <c r="Y21" s="369"/>
      <c r="Z21" s="369"/>
      <c r="AA21" s="369"/>
      <c r="AB21" s="388"/>
    </row>
    <row r="22" spans="1:29" ht="24" customHeight="1">
      <c r="A22" s="224" t="s">
        <v>60</v>
      </c>
      <c r="B22" s="224"/>
      <c r="C22" s="224"/>
      <c r="D22" s="224"/>
      <c r="E22" s="224"/>
      <c r="F22" s="224"/>
      <c r="G22" s="387" t="str">
        <f>①労働者派遣契約書!G17</f>
        <v>週２日程度（シフト制による）</v>
      </c>
      <c r="H22" s="369"/>
      <c r="I22" s="369"/>
      <c r="J22" s="369"/>
      <c r="K22" s="369"/>
      <c r="L22" s="369"/>
      <c r="M22" s="369"/>
      <c r="N22" s="369"/>
      <c r="O22" s="369"/>
      <c r="P22" s="369"/>
      <c r="Q22" s="369"/>
      <c r="R22" s="369"/>
      <c r="S22" s="369"/>
      <c r="T22" s="369"/>
      <c r="U22" s="369"/>
      <c r="V22" s="369"/>
      <c r="W22" s="369"/>
      <c r="X22" s="369"/>
      <c r="Y22" s="369"/>
      <c r="Z22" s="369"/>
      <c r="AA22" s="369"/>
      <c r="AB22" s="388"/>
    </row>
    <row r="23" spans="1:29" ht="24" customHeight="1">
      <c r="A23" s="225" t="s">
        <v>72</v>
      </c>
      <c r="B23" s="226"/>
      <c r="C23" s="226"/>
      <c r="D23" s="226"/>
      <c r="E23" s="226"/>
      <c r="F23" s="227"/>
      <c r="G23" s="368" t="str">
        <f>①労働者派遣契約書!G18</f>
        <v>①8:00～17:00　②9：00～18：00</v>
      </c>
      <c r="H23" s="368"/>
      <c r="I23" s="368"/>
      <c r="J23" s="368"/>
      <c r="K23" s="368"/>
      <c r="L23" s="368"/>
      <c r="M23" s="368"/>
      <c r="N23" s="368"/>
      <c r="O23" s="368"/>
      <c r="P23" s="368"/>
      <c r="Q23" s="368"/>
      <c r="R23" s="368"/>
      <c r="S23" s="368"/>
      <c r="T23" s="368"/>
      <c r="U23" s="368"/>
      <c r="V23" s="368"/>
      <c r="W23" s="368"/>
      <c r="X23" s="368"/>
      <c r="Y23" s="368"/>
      <c r="Z23" s="368"/>
      <c r="AA23" s="368"/>
      <c r="AB23" s="368"/>
    </row>
    <row r="24" spans="1:29" ht="24" customHeight="1">
      <c r="A24" s="225" t="s">
        <v>73</v>
      </c>
      <c r="B24" s="226"/>
      <c r="C24" s="226"/>
      <c r="D24" s="226"/>
      <c r="E24" s="226"/>
      <c r="F24" s="227"/>
      <c r="G24" s="368" t="str">
        <f>①労働者派遣契約書!G19</f>
        <v>①12：00～13：00(60分）　②13:00～14:00（60分）</v>
      </c>
      <c r="H24" s="368"/>
      <c r="I24" s="368"/>
      <c r="J24" s="368"/>
      <c r="K24" s="368"/>
      <c r="L24" s="368"/>
      <c r="M24" s="368"/>
      <c r="N24" s="368"/>
      <c r="O24" s="368"/>
      <c r="P24" s="368"/>
      <c r="Q24" s="368"/>
      <c r="R24" s="368"/>
      <c r="S24" s="368"/>
      <c r="T24" s="368"/>
      <c r="U24" s="368"/>
      <c r="V24" s="368"/>
      <c r="W24" s="368"/>
      <c r="X24" s="368"/>
      <c r="Y24" s="368"/>
      <c r="Z24" s="368"/>
      <c r="AA24" s="368"/>
      <c r="AB24" s="368"/>
    </row>
    <row r="25" spans="1:29" ht="24" customHeight="1">
      <c r="A25" s="224" t="s">
        <v>16</v>
      </c>
      <c r="B25" s="224"/>
      <c r="C25" s="224"/>
      <c r="D25" s="224"/>
      <c r="E25" s="224"/>
      <c r="F25" s="224"/>
      <c r="G25" s="22" t="str">
        <f>①労働者派遣契約書!G20</f>
        <v>□</v>
      </c>
      <c r="H25" s="88" t="s">
        <v>91</v>
      </c>
      <c r="I25" s="100" t="str">
        <f>①労働者派遣契約書!I20</f>
        <v>☑</v>
      </c>
      <c r="J25" s="22" t="str">
        <f>①労働者派遣契約書!J20</f>
        <v>有</v>
      </c>
      <c r="K25" s="233" t="s">
        <v>92</v>
      </c>
      <c r="L25" s="234"/>
      <c r="M25" s="98">
        <f>①労働者派遣契約書!M20</f>
        <v>5</v>
      </c>
      <c r="N25" s="367" t="s">
        <v>93</v>
      </c>
      <c r="O25" s="207"/>
      <c r="P25" s="207"/>
      <c r="Q25" s="207"/>
      <c r="R25" s="99">
        <f>①労働者派遣契約書!R20</f>
        <v>40</v>
      </c>
      <c r="S25" s="28" t="s">
        <v>94</v>
      </c>
      <c r="U25" s="28"/>
      <c r="V25" s="233">
        <f>①労働者派遣契約書!V20</f>
        <v>300</v>
      </c>
      <c r="W25" s="233">
        <f>①労働者派遣契約書!W20</f>
        <v>0</v>
      </c>
      <c r="X25" s="373" t="s">
        <v>322</v>
      </c>
      <c r="Y25" s="361"/>
      <c r="Z25" s="361"/>
      <c r="AA25" s="361"/>
      <c r="AB25" s="374"/>
    </row>
    <row r="26" spans="1:29" ht="24" customHeight="1">
      <c r="A26" s="229" t="s">
        <v>17</v>
      </c>
      <c r="B26" s="210"/>
      <c r="C26" s="210"/>
      <c r="D26" s="210"/>
      <c r="E26" s="210"/>
      <c r="F26" s="230"/>
      <c r="G26" s="22" t="str">
        <f>①労働者派遣契約書!G21</f>
        <v>□</v>
      </c>
      <c r="H26" s="88" t="s">
        <v>91</v>
      </c>
      <c r="I26" s="100" t="str">
        <f>①労働者派遣契約書!I21</f>
        <v>☑</v>
      </c>
      <c r="J26" s="22" t="str">
        <f>①労働者派遣契約書!J21</f>
        <v>有</v>
      </c>
      <c r="K26" s="211" t="s">
        <v>294</v>
      </c>
      <c r="L26" s="366"/>
      <c r="M26" s="28">
        <f>①労働者派遣契約書!M21</f>
        <v>2</v>
      </c>
      <c r="N26" s="67" t="s">
        <v>296</v>
      </c>
      <c r="O26" s="29"/>
      <c r="Q26" s="369" t="str">
        <f>IF(①労働者派遣契約書!P21="","",①労働者派遣契約書!P21)</f>
        <v/>
      </c>
      <c r="R26" s="370">
        <f>①労働者派遣契約書!R21</f>
        <v>0</v>
      </c>
      <c r="S26" s="370">
        <f>①労働者派遣契約書!S21</f>
        <v>0</v>
      </c>
      <c r="T26" s="370">
        <f>①労働者派遣契約書!T21</f>
        <v>0</v>
      </c>
      <c r="U26" s="370">
        <f>①労働者派遣契約書!U21</f>
        <v>0</v>
      </c>
      <c r="V26" s="361" t="e">
        <f>①労働者派遣契約書!#REF!</f>
        <v>#REF!</v>
      </c>
      <c r="W26" s="371" t="str">
        <f>IF(①労働者派遣契約書!V21="","",①労働者派遣契約書!V21)</f>
        <v/>
      </c>
      <c r="X26" s="371">
        <f>①労働者派遣契約書!X21</f>
        <v>0</v>
      </c>
      <c r="Y26" s="371">
        <f>①労働者派遣契約書!Y21</f>
        <v>0</v>
      </c>
      <c r="Z26" s="371">
        <f>①労働者派遣契約書!Z21</f>
        <v>0</v>
      </c>
      <c r="AA26" s="371">
        <f>①労働者派遣契約書!AA21</f>
        <v>0</v>
      </c>
      <c r="AB26" s="372">
        <f>①労働者派遣契約書!AB21</f>
        <v>0</v>
      </c>
    </row>
    <row r="27" spans="1:29" ht="11.25" customHeight="1">
      <c r="A27" s="228" t="s">
        <v>18</v>
      </c>
      <c r="B27" s="228"/>
      <c r="C27" s="228"/>
      <c r="D27" s="228"/>
      <c r="E27" s="228"/>
      <c r="F27" s="228"/>
      <c r="G27" s="186" t="s">
        <v>21</v>
      </c>
      <c r="H27" s="187"/>
      <c r="I27" s="187"/>
      <c r="J27" s="187"/>
      <c r="K27" s="187"/>
      <c r="L27" s="187"/>
      <c r="M27" s="187"/>
      <c r="N27" s="187"/>
      <c r="O27" s="190" t="s">
        <v>19</v>
      </c>
      <c r="P27" s="187"/>
      <c r="Q27" s="187"/>
      <c r="R27" s="187"/>
      <c r="S27" s="187"/>
      <c r="T27" s="187"/>
      <c r="U27" s="187"/>
      <c r="V27" s="190" t="s">
        <v>20</v>
      </c>
      <c r="W27" s="190"/>
      <c r="X27" s="190"/>
      <c r="Y27" s="190"/>
      <c r="Z27" s="190"/>
      <c r="AA27" s="190"/>
      <c r="AB27" s="200"/>
    </row>
    <row r="28" spans="1:29" ht="15.75" customHeight="1">
      <c r="A28" s="228"/>
      <c r="B28" s="228"/>
      <c r="C28" s="228"/>
      <c r="D28" s="228"/>
      <c r="E28" s="228"/>
      <c r="F28" s="228"/>
      <c r="G28" s="363" t="str">
        <f>①労働者派遣契約書!G25</f>
        <v>管理課長</v>
      </c>
      <c r="H28" s="357"/>
      <c r="I28" s="357"/>
      <c r="J28" s="357"/>
      <c r="K28" s="357"/>
      <c r="L28" s="357"/>
      <c r="M28" s="357"/>
      <c r="N28" s="357"/>
      <c r="O28" s="356" t="str">
        <f>①労働者派遣契約書!O25</f>
        <v>○○　○○</v>
      </c>
      <c r="P28" s="357"/>
      <c r="Q28" s="357"/>
      <c r="R28" s="357"/>
      <c r="S28" s="357"/>
      <c r="T28" s="357"/>
      <c r="U28" s="357"/>
      <c r="V28" s="356" t="str">
        <f>①労働者派遣契約書!V25</f>
        <v>092－○○○－○○○○</v>
      </c>
      <c r="W28" s="356"/>
      <c r="X28" s="356"/>
      <c r="Y28" s="356"/>
      <c r="Z28" s="356"/>
      <c r="AA28" s="356"/>
      <c r="AB28" s="360"/>
    </row>
    <row r="29" spans="1:29" ht="11.25" customHeight="1">
      <c r="A29" s="228" t="s">
        <v>22</v>
      </c>
      <c r="B29" s="228"/>
      <c r="C29" s="228"/>
      <c r="D29" s="228"/>
      <c r="E29" s="228"/>
      <c r="F29" s="228"/>
      <c r="G29" s="186" t="s">
        <v>21</v>
      </c>
      <c r="H29" s="187"/>
      <c r="I29" s="187"/>
      <c r="J29" s="187"/>
      <c r="K29" s="187"/>
      <c r="L29" s="187"/>
      <c r="M29" s="187"/>
      <c r="N29" s="187"/>
      <c r="O29" s="190" t="s">
        <v>19</v>
      </c>
      <c r="P29" s="187"/>
      <c r="Q29" s="187"/>
      <c r="R29" s="187"/>
      <c r="S29" s="187"/>
      <c r="T29" s="187"/>
      <c r="U29" s="187"/>
      <c r="V29" s="190" t="s">
        <v>20</v>
      </c>
      <c r="W29" s="190"/>
      <c r="X29" s="190"/>
      <c r="Y29" s="190"/>
      <c r="Z29" s="190"/>
      <c r="AA29" s="190"/>
      <c r="AB29" s="200"/>
    </row>
    <row r="30" spans="1:29" ht="15.75" customHeight="1">
      <c r="A30" s="228"/>
      <c r="B30" s="228"/>
      <c r="C30" s="228"/>
      <c r="D30" s="228"/>
      <c r="E30" s="228"/>
      <c r="F30" s="228"/>
      <c r="G30" s="363" t="str">
        <f>①労働者派遣契約書!G27</f>
        <v>販売促進部○○課長</v>
      </c>
      <c r="H30" s="357"/>
      <c r="I30" s="357"/>
      <c r="J30" s="357"/>
      <c r="K30" s="357"/>
      <c r="L30" s="357"/>
      <c r="M30" s="357"/>
      <c r="N30" s="357"/>
      <c r="O30" s="356" t="str">
        <f>①労働者派遣契約書!O27</f>
        <v>△△　△△</v>
      </c>
      <c r="P30" s="357"/>
      <c r="Q30" s="357"/>
      <c r="R30" s="357"/>
      <c r="S30" s="357"/>
      <c r="T30" s="357"/>
      <c r="U30" s="357"/>
      <c r="V30" s="356" t="str">
        <f>①労働者派遣契約書!V27</f>
        <v>093－○○○－○○○○</v>
      </c>
      <c r="W30" s="356"/>
      <c r="X30" s="356"/>
      <c r="Y30" s="356"/>
      <c r="Z30" s="356"/>
      <c r="AA30" s="356"/>
      <c r="AB30" s="360"/>
    </row>
    <row r="31" spans="1:29" ht="15.75" hidden="1" customHeight="1">
      <c r="A31" s="411" t="s">
        <v>291</v>
      </c>
      <c r="B31" s="412"/>
      <c r="C31" s="412"/>
      <c r="D31" s="412"/>
      <c r="E31" s="412"/>
      <c r="F31" s="413"/>
      <c r="G31" s="284" t="s">
        <v>21</v>
      </c>
      <c r="H31" s="285"/>
      <c r="I31" s="285"/>
      <c r="J31" s="409">
        <f>①労働者派遣契約書!J28</f>
        <v>0</v>
      </c>
      <c r="K31" s="285"/>
      <c r="L31" s="285"/>
      <c r="M31" s="285"/>
      <c r="N31" s="285"/>
      <c r="O31" s="285"/>
      <c r="P31" s="358" t="s">
        <v>19</v>
      </c>
      <c r="Q31" s="359"/>
      <c r="R31" s="201">
        <f>①労働者派遣契約書!R28</f>
        <v>0</v>
      </c>
      <c r="S31" s="361"/>
      <c r="T31" s="361"/>
      <c r="U31" s="361"/>
      <c r="V31" s="235" t="s">
        <v>20</v>
      </c>
      <c r="W31" s="235"/>
      <c r="X31" s="235" t="str">
        <f>①労働者派遣契約書!Y28</f>
        <v>050-××××－××××</v>
      </c>
      <c r="Y31" s="235"/>
      <c r="Z31" s="235"/>
      <c r="AA31" s="235"/>
      <c r="AB31" s="362"/>
    </row>
    <row r="32" spans="1:29" ht="15.75" hidden="1" customHeight="1">
      <c r="A32" s="411" t="s">
        <v>290</v>
      </c>
      <c r="B32" s="412"/>
      <c r="C32" s="412"/>
      <c r="D32" s="412"/>
      <c r="E32" s="412"/>
      <c r="F32" s="413"/>
      <c r="G32" s="284" t="s">
        <v>21</v>
      </c>
      <c r="H32" s="285"/>
      <c r="I32" s="285"/>
      <c r="J32" s="409">
        <f>①労働者派遣契約書!J29</f>
        <v>0</v>
      </c>
      <c r="K32" s="285"/>
      <c r="L32" s="285"/>
      <c r="M32" s="285"/>
      <c r="N32" s="285"/>
      <c r="O32" s="285"/>
      <c r="P32" s="358" t="s">
        <v>19</v>
      </c>
      <c r="Q32" s="359"/>
      <c r="R32" s="201">
        <f>①労働者派遣契約書!R29</f>
        <v>0</v>
      </c>
      <c r="S32" s="361"/>
      <c r="T32" s="361"/>
      <c r="U32" s="361"/>
      <c r="V32" s="235" t="s">
        <v>20</v>
      </c>
      <c r="W32" s="235"/>
      <c r="X32" s="235" t="str">
        <f>①労働者派遣契約書!Y29</f>
        <v>090-△△△△-△△△△</v>
      </c>
      <c r="Y32" s="235"/>
      <c r="Z32" s="235"/>
      <c r="AA32" s="235"/>
      <c r="AB32" s="362"/>
    </row>
    <row r="33" spans="1:28" ht="11.25" customHeight="1">
      <c r="A33" s="269" t="s">
        <v>32</v>
      </c>
      <c r="B33" s="270"/>
      <c r="C33" s="270"/>
      <c r="D33" s="270"/>
      <c r="E33" s="270"/>
      <c r="F33" s="271"/>
      <c r="G33" s="186" t="s">
        <v>21</v>
      </c>
      <c r="H33" s="187"/>
      <c r="I33" s="187"/>
      <c r="J33" s="187"/>
      <c r="K33" s="187"/>
      <c r="L33" s="187"/>
      <c r="M33" s="187"/>
      <c r="N33" s="187"/>
      <c r="O33" s="190" t="s">
        <v>19</v>
      </c>
      <c r="P33" s="187"/>
      <c r="Q33" s="187"/>
      <c r="R33" s="187"/>
      <c r="S33" s="187"/>
      <c r="T33" s="187"/>
      <c r="U33" s="187"/>
      <c r="V33" s="190" t="s">
        <v>20</v>
      </c>
      <c r="W33" s="190"/>
      <c r="X33" s="190"/>
      <c r="Y33" s="190"/>
      <c r="Z33" s="190"/>
      <c r="AA33" s="190"/>
      <c r="AB33" s="200"/>
    </row>
    <row r="34" spans="1:28" ht="15.75" customHeight="1">
      <c r="A34" s="275"/>
      <c r="B34" s="243"/>
      <c r="C34" s="243"/>
      <c r="D34" s="243"/>
      <c r="E34" s="243"/>
      <c r="F34" s="276"/>
      <c r="G34" s="363" t="str">
        <f>①労働者派遣契約書!G31</f>
        <v>管理課長</v>
      </c>
      <c r="H34" s="357"/>
      <c r="I34" s="357"/>
      <c r="J34" s="357"/>
      <c r="K34" s="357"/>
      <c r="L34" s="357"/>
      <c r="M34" s="357"/>
      <c r="N34" s="357"/>
      <c r="O34" s="356" t="str">
        <f>①労働者派遣契約書!O31</f>
        <v>○○　○○</v>
      </c>
      <c r="P34" s="357"/>
      <c r="Q34" s="357"/>
      <c r="R34" s="357"/>
      <c r="S34" s="357"/>
      <c r="T34" s="357"/>
      <c r="U34" s="357"/>
      <c r="V34" s="356" t="str">
        <f>①労働者派遣契約書!V31</f>
        <v>092－○○○ー○○○○</v>
      </c>
      <c r="W34" s="356"/>
      <c r="X34" s="356"/>
      <c r="Y34" s="356"/>
      <c r="Z34" s="356"/>
      <c r="AA34" s="356"/>
      <c r="AB34" s="360"/>
    </row>
    <row r="35" spans="1:28" ht="11.25" customHeight="1">
      <c r="A35" s="272" t="s">
        <v>33</v>
      </c>
      <c r="B35" s="273"/>
      <c r="C35" s="273"/>
      <c r="D35" s="273"/>
      <c r="E35" s="273"/>
      <c r="F35" s="274"/>
      <c r="G35" s="186" t="s">
        <v>21</v>
      </c>
      <c r="H35" s="187"/>
      <c r="I35" s="187"/>
      <c r="J35" s="187"/>
      <c r="K35" s="187"/>
      <c r="L35" s="187"/>
      <c r="M35" s="187"/>
      <c r="N35" s="187"/>
      <c r="O35" s="190" t="s">
        <v>19</v>
      </c>
      <c r="P35" s="187"/>
      <c r="Q35" s="187"/>
      <c r="R35" s="187"/>
      <c r="S35" s="187"/>
      <c r="T35" s="187"/>
      <c r="U35" s="187"/>
      <c r="V35" s="190" t="s">
        <v>20</v>
      </c>
      <c r="W35" s="190"/>
      <c r="X35" s="190"/>
      <c r="Y35" s="190"/>
      <c r="Z35" s="190"/>
      <c r="AA35" s="190"/>
      <c r="AB35" s="200"/>
    </row>
    <row r="36" spans="1:28" ht="15.75" customHeight="1">
      <c r="A36" s="275"/>
      <c r="B36" s="243"/>
      <c r="C36" s="243"/>
      <c r="D36" s="243"/>
      <c r="E36" s="243"/>
      <c r="F36" s="276"/>
      <c r="G36" s="363" t="str">
        <f>①労働者派遣契約書!G33</f>
        <v>総務課長</v>
      </c>
      <c r="H36" s="357"/>
      <c r="I36" s="357"/>
      <c r="J36" s="357"/>
      <c r="K36" s="357"/>
      <c r="L36" s="357"/>
      <c r="M36" s="357"/>
      <c r="N36" s="357"/>
      <c r="O36" s="356" t="str">
        <f>①労働者派遣契約書!O33</f>
        <v>□□　□□</v>
      </c>
      <c r="P36" s="357"/>
      <c r="Q36" s="357"/>
      <c r="R36" s="357"/>
      <c r="S36" s="357"/>
      <c r="T36" s="357"/>
      <c r="U36" s="357"/>
      <c r="V36" s="356" t="str">
        <f>①労働者派遣契約書!V33</f>
        <v>093－○○○－○○○○</v>
      </c>
      <c r="W36" s="356"/>
      <c r="X36" s="356"/>
      <c r="Y36" s="356"/>
      <c r="Z36" s="356"/>
      <c r="AA36" s="356"/>
      <c r="AB36" s="360"/>
    </row>
    <row r="37" spans="1:28" ht="39" customHeight="1">
      <c r="A37" s="228" t="s">
        <v>56</v>
      </c>
      <c r="B37" s="228"/>
      <c r="C37" s="228"/>
      <c r="D37" s="228"/>
      <c r="E37" s="228"/>
      <c r="F37" s="228"/>
      <c r="G37" s="232" t="str">
        <f>①労働者派遣契約書!G34</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37" s="402"/>
      <c r="I37" s="402"/>
      <c r="J37" s="402"/>
      <c r="K37" s="402"/>
      <c r="L37" s="402"/>
      <c r="M37" s="402"/>
      <c r="N37" s="402"/>
      <c r="O37" s="402"/>
      <c r="P37" s="402"/>
      <c r="Q37" s="402"/>
      <c r="R37" s="402"/>
      <c r="S37" s="402"/>
      <c r="T37" s="402"/>
      <c r="U37" s="402"/>
      <c r="V37" s="402"/>
      <c r="W37" s="402"/>
      <c r="X37" s="402"/>
      <c r="Y37" s="402"/>
      <c r="Z37" s="402"/>
      <c r="AA37" s="402"/>
      <c r="AB37" s="402"/>
    </row>
    <row r="38" spans="1:28" ht="26.25" customHeight="1">
      <c r="A38" s="269" t="s">
        <v>57</v>
      </c>
      <c r="B38" s="270"/>
      <c r="C38" s="270"/>
      <c r="D38" s="270"/>
      <c r="E38" s="270"/>
      <c r="F38" s="271"/>
      <c r="G38" s="403" t="str">
        <f>①労働者派遣契約書!G35</f>
        <v>　派遣先は、派遣労働者に対し、派遣先が雇用する労働者が利用する施設等について、同様に利用することができるよう便宜供与することとする。具体的には、次のとおりとする。</v>
      </c>
      <c r="H38" s="404"/>
      <c r="I38" s="404"/>
      <c r="J38" s="404"/>
      <c r="K38" s="404"/>
      <c r="L38" s="404"/>
      <c r="M38" s="404"/>
      <c r="N38" s="404"/>
      <c r="O38" s="404"/>
      <c r="P38" s="404"/>
      <c r="Q38" s="404"/>
      <c r="R38" s="404"/>
      <c r="S38" s="404"/>
      <c r="T38" s="404"/>
      <c r="U38" s="404"/>
      <c r="V38" s="404"/>
      <c r="W38" s="404"/>
      <c r="X38" s="404"/>
      <c r="Y38" s="404"/>
      <c r="Z38" s="404"/>
      <c r="AA38" s="404"/>
      <c r="AB38" s="404"/>
    </row>
    <row r="39" spans="1:28" ht="15" customHeight="1">
      <c r="A39" s="289"/>
      <c r="B39" s="290"/>
      <c r="C39" s="290"/>
      <c r="D39" s="290"/>
      <c r="E39" s="290"/>
      <c r="F39" s="291"/>
      <c r="G39" s="73" t="str">
        <f>①労働者派遣契約書!G36</f>
        <v>□</v>
      </c>
      <c r="H39" s="343" t="str">
        <f>①労働者派遣契約書!H36</f>
        <v>食堂・給食施設</v>
      </c>
      <c r="I39" s="357"/>
      <c r="J39" s="357"/>
      <c r="K39" s="357"/>
      <c r="L39" s="74" t="str">
        <f>①労働者派遣契約書!L36</f>
        <v>☑</v>
      </c>
      <c r="M39" s="343" t="str">
        <f>①労働者派遣契約書!M36</f>
        <v>休憩室</v>
      </c>
      <c r="N39" s="357"/>
      <c r="O39" s="74" t="str">
        <f>①労働者派遣契約書!O36</f>
        <v>□</v>
      </c>
      <c r="P39" s="343" t="str">
        <f>①労働者派遣契約書!P36</f>
        <v>更衣室</v>
      </c>
      <c r="Q39" s="357"/>
      <c r="R39" s="74" t="str">
        <f>①労働者派遣契約書!R36</f>
        <v>☑</v>
      </c>
      <c r="S39" s="343" t="str">
        <f>①労働者派遣契約書!S36</f>
        <v>ロッカー</v>
      </c>
      <c r="T39" s="357"/>
      <c r="U39" s="74" t="str">
        <f>①労働者派遣契約書!U36</f>
        <v>☑</v>
      </c>
      <c r="V39" s="343" t="str">
        <f>①労働者派遣契約書!V36</f>
        <v>制服貸与</v>
      </c>
      <c r="W39" s="357"/>
      <c r="X39" s="357"/>
      <c r="Y39" s="74" t="str">
        <f>①労働者派遣契約書!Z36</f>
        <v>☑</v>
      </c>
      <c r="Z39" s="343" t="str">
        <f>①労働者派遣契約書!AA36</f>
        <v>駐車場（無償）</v>
      </c>
      <c r="AA39" s="357"/>
      <c r="AB39" s="408"/>
    </row>
    <row r="40" spans="1:28" ht="39" customHeight="1">
      <c r="A40" s="228" t="s">
        <v>59</v>
      </c>
      <c r="B40" s="228"/>
      <c r="C40" s="228"/>
      <c r="D40" s="228"/>
      <c r="E40" s="228"/>
      <c r="F40" s="228"/>
      <c r="G40" s="232" t="str">
        <f>①労働者派遣契約書!G37</f>
        <v>　派遣先及び派遣元事業主は、労働者派遣法第44条から第47条の4までの規定により課された各法令を遵守し、自己に課された法令上の責任を負う。</v>
      </c>
      <c r="H40" s="402"/>
      <c r="I40" s="402"/>
      <c r="J40" s="402"/>
      <c r="K40" s="402"/>
      <c r="L40" s="402"/>
      <c r="M40" s="402"/>
      <c r="N40" s="402"/>
      <c r="O40" s="402"/>
      <c r="P40" s="402"/>
      <c r="Q40" s="402"/>
      <c r="R40" s="402"/>
      <c r="S40" s="402"/>
      <c r="T40" s="402"/>
      <c r="U40" s="402"/>
      <c r="V40" s="402"/>
      <c r="W40" s="402"/>
      <c r="X40" s="402"/>
      <c r="Y40" s="402"/>
      <c r="Z40" s="402"/>
      <c r="AA40" s="402"/>
      <c r="AB40" s="402"/>
    </row>
    <row r="41" spans="1:28" ht="75.75" customHeight="1">
      <c r="A41" s="228" t="s">
        <v>63</v>
      </c>
      <c r="B41" s="228"/>
      <c r="C41" s="228"/>
      <c r="D41" s="228"/>
      <c r="E41" s="228"/>
      <c r="F41" s="228"/>
      <c r="G41" s="252" t="s">
        <v>128</v>
      </c>
      <c r="H41" s="253"/>
      <c r="I41" s="253"/>
      <c r="J41" s="253"/>
      <c r="K41" s="253"/>
      <c r="L41" s="253"/>
      <c r="M41" s="253"/>
      <c r="N41" s="253"/>
      <c r="O41" s="253"/>
      <c r="P41" s="253"/>
      <c r="Q41" s="253"/>
      <c r="R41" s="253"/>
      <c r="S41" s="253"/>
      <c r="T41" s="253"/>
      <c r="U41" s="253"/>
      <c r="V41" s="253"/>
      <c r="W41" s="253"/>
      <c r="X41" s="253"/>
      <c r="Y41" s="253"/>
      <c r="Z41" s="253"/>
      <c r="AA41" s="253"/>
      <c r="AB41" s="253"/>
    </row>
    <row r="42" spans="1:28" ht="48.75" customHeight="1">
      <c r="A42" s="228" t="s">
        <v>74</v>
      </c>
      <c r="B42" s="228"/>
      <c r="C42" s="228"/>
      <c r="D42" s="228"/>
      <c r="E42" s="228"/>
      <c r="F42" s="228"/>
      <c r="G42" s="232" t="s">
        <v>75</v>
      </c>
      <c r="H42" s="402"/>
      <c r="I42" s="402"/>
      <c r="J42" s="402"/>
      <c r="K42" s="402"/>
      <c r="L42" s="402"/>
      <c r="M42" s="402"/>
      <c r="N42" s="402"/>
      <c r="O42" s="402"/>
      <c r="P42" s="402"/>
      <c r="Q42" s="402"/>
      <c r="R42" s="402"/>
      <c r="S42" s="402"/>
      <c r="T42" s="402"/>
      <c r="U42" s="402"/>
      <c r="V42" s="402"/>
      <c r="W42" s="402"/>
      <c r="X42" s="402"/>
      <c r="Y42" s="402"/>
      <c r="Z42" s="402"/>
      <c r="AA42" s="402"/>
      <c r="AB42" s="402"/>
    </row>
    <row r="43" spans="1:28" ht="16.5" customHeight="1">
      <c r="A43" s="269" t="s">
        <v>220</v>
      </c>
      <c r="B43" s="270"/>
      <c r="C43" s="270"/>
      <c r="D43" s="270"/>
      <c r="E43" s="270"/>
      <c r="F43" s="271"/>
      <c r="G43" s="301" t="s">
        <v>27</v>
      </c>
      <c r="H43" s="302"/>
      <c r="I43" s="302"/>
      <c r="J43" s="7" t="str">
        <f>IF(VLOOKUP($A$1,派遣先通知,6,FALSE)="有","☑","□")</f>
        <v>☑</v>
      </c>
      <c r="K43" s="8" t="s">
        <v>28</v>
      </c>
      <c r="L43" s="8"/>
      <c r="M43" s="7" t="str">
        <f>IF(J43="☑","□","☑")</f>
        <v>□</v>
      </c>
      <c r="N43" s="8" t="s">
        <v>29</v>
      </c>
      <c r="O43" s="375" t="s">
        <v>30</v>
      </c>
      <c r="P43" s="375"/>
      <c r="Q43" s="376" t="str">
        <f>IF(M43="□","",VLOOKUP($A$1,派遣先通知,9,FALSE))</f>
        <v/>
      </c>
      <c r="R43" s="376"/>
      <c r="S43" s="376"/>
      <c r="T43" s="376"/>
      <c r="U43" s="376"/>
      <c r="V43" s="376"/>
      <c r="W43" s="376"/>
      <c r="X43" s="376"/>
      <c r="Y43" s="376"/>
      <c r="Z43" s="376"/>
      <c r="AA43" s="376"/>
      <c r="AB43" s="18" t="s">
        <v>31</v>
      </c>
    </row>
    <row r="44" spans="1:28" ht="16.5" customHeight="1">
      <c r="A44" s="272"/>
      <c r="B44" s="273"/>
      <c r="C44" s="273"/>
      <c r="D44" s="273"/>
      <c r="E44" s="273"/>
      <c r="F44" s="274"/>
      <c r="G44" s="303" t="s">
        <v>26</v>
      </c>
      <c r="H44" s="304"/>
      <c r="I44" s="304"/>
      <c r="J44" s="9" t="str">
        <f>IF(VLOOKUP($A$1,派遣先通知,7,FALSE)="有","☑","□")</f>
        <v>☑</v>
      </c>
      <c r="K44" s="10" t="s">
        <v>28</v>
      </c>
      <c r="L44" s="10"/>
      <c r="M44" s="9" t="str">
        <f t="shared" ref="M44:M45" si="0">IF(J44="☑","□","☑")</f>
        <v>□</v>
      </c>
      <c r="N44" s="10" t="s">
        <v>29</v>
      </c>
      <c r="O44" s="377" t="s">
        <v>30</v>
      </c>
      <c r="P44" s="377"/>
      <c r="Q44" s="395" t="str">
        <f>IF(M44="□","",VLOOKUP($A$1,派遣先通知,10,FALSE))</f>
        <v/>
      </c>
      <c r="R44" s="395"/>
      <c r="S44" s="395"/>
      <c r="T44" s="395"/>
      <c r="U44" s="395"/>
      <c r="V44" s="395"/>
      <c r="W44" s="395"/>
      <c r="X44" s="395"/>
      <c r="Y44" s="395"/>
      <c r="Z44" s="395"/>
      <c r="AA44" s="395"/>
      <c r="AB44" s="19" t="s">
        <v>31</v>
      </c>
    </row>
    <row r="45" spans="1:28" ht="16.5" customHeight="1">
      <c r="A45" s="275"/>
      <c r="B45" s="243"/>
      <c r="C45" s="243"/>
      <c r="D45" s="243"/>
      <c r="E45" s="243"/>
      <c r="F45" s="276"/>
      <c r="G45" s="396" t="s">
        <v>25</v>
      </c>
      <c r="H45" s="397"/>
      <c r="I45" s="397"/>
      <c r="J45" s="11" t="str">
        <f>IF(VLOOKUP($A$1,派遣先通知,8,FALSE)="有","☑","□")</f>
        <v>☑</v>
      </c>
      <c r="K45" s="12" t="s">
        <v>28</v>
      </c>
      <c r="L45" s="12"/>
      <c r="M45" s="11" t="str">
        <f t="shared" si="0"/>
        <v>□</v>
      </c>
      <c r="N45" s="12" t="s">
        <v>29</v>
      </c>
      <c r="O45" s="398" t="s">
        <v>30</v>
      </c>
      <c r="P45" s="398"/>
      <c r="Q45" s="399" t="str">
        <f>IF(M45="□","",VLOOKUP($A$1,派遣先通知,11,FALSE))</f>
        <v/>
      </c>
      <c r="R45" s="399"/>
      <c r="S45" s="399"/>
      <c r="T45" s="399"/>
      <c r="U45" s="399"/>
      <c r="V45" s="399"/>
      <c r="W45" s="399"/>
      <c r="X45" s="399"/>
      <c r="Y45" s="399"/>
      <c r="Z45" s="399"/>
      <c r="AA45" s="399"/>
      <c r="AB45" s="20" t="s">
        <v>31</v>
      </c>
    </row>
    <row r="46" spans="1:28" ht="18" customHeight="1">
      <c r="A46" s="269" t="s">
        <v>2</v>
      </c>
      <c r="B46" s="270"/>
      <c r="C46" s="270"/>
      <c r="D46" s="270"/>
      <c r="E46" s="270"/>
      <c r="F46" s="271"/>
      <c r="G46" s="124" t="str">
        <f>VLOOKUP($A$1,派遣先通知,5,FALSE)</f>
        <v>☑</v>
      </c>
      <c r="H46" s="297" t="s">
        <v>104</v>
      </c>
      <c r="I46" s="297"/>
      <c r="J46" s="297"/>
      <c r="K46" s="297"/>
      <c r="L46" s="297"/>
      <c r="M46" s="297"/>
      <c r="N46" s="297"/>
      <c r="O46" s="400" t="s">
        <v>106</v>
      </c>
      <c r="P46" s="400"/>
      <c r="Q46" s="400"/>
      <c r="R46" s="400"/>
      <c r="S46" s="400"/>
      <c r="T46" s="400"/>
      <c r="U46" s="400"/>
      <c r="V46" s="400"/>
      <c r="W46" s="401" t="s">
        <v>107</v>
      </c>
      <c r="X46" s="401"/>
      <c r="Y46" s="401"/>
      <c r="Z46" s="401"/>
      <c r="AA46" s="401"/>
      <c r="AB46" s="97" t="s">
        <v>31</v>
      </c>
    </row>
    <row r="47" spans="1:28" ht="18" customHeight="1">
      <c r="A47" s="275"/>
      <c r="B47" s="243"/>
      <c r="C47" s="243"/>
      <c r="D47" s="243"/>
      <c r="E47" s="243"/>
      <c r="F47" s="276"/>
      <c r="G47" s="125" t="str">
        <f>IF(G46="□","☑","□")</f>
        <v>□</v>
      </c>
      <c r="H47" s="333" t="s">
        <v>105</v>
      </c>
      <c r="I47" s="333"/>
      <c r="J47" s="333"/>
      <c r="K47" s="333"/>
      <c r="L47" s="333"/>
      <c r="M47" s="333"/>
      <c r="N47" s="333"/>
      <c r="O47" s="333"/>
      <c r="P47" s="333"/>
      <c r="Q47" s="333"/>
      <c r="R47" s="333"/>
      <c r="S47" s="333"/>
      <c r="T47" s="333"/>
      <c r="U47" s="333"/>
      <c r="V47" s="333"/>
      <c r="W47" s="333"/>
      <c r="X47" s="333"/>
      <c r="Y47" s="333"/>
      <c r="Z47" s="333"/>
      <c r="AA47" s="333"/>
      <c r="AB47" s="334"/>
    </row>
    <row r="48" spans="1:28" ht="18" customHeight="1">
      <c r="A48" s="229" t="s">
        <v>71</v>
      </c>
      <c r="B48" s="210"/>
      <c r="C48" s="210"/>
      <c r="D48" s="210"/>
      <c r="E48" s="210"/>
      <c r="F48" s="230"/>
      <c r="G48" s="405" t="s">
        <v>129</v>
      </c>
      <c r="H48" s="203"/>
      <c r="I48" s="203"/>
      <c r="J48" s="126" t="s">
        <v>130</v>
      </c>
      <c r="K48" s="406">
        <v>3500</v>
      </c>
      <c r="L48" s="407"/>
      <c r="M48" s="407"/>
      <c r="N48" s="407"/>
      <c r="O48" s="112" t="s">
        <v>292</v>
      </c>
      <c r="P48" s="259" t="s">
        <v>131</v>
      </c>
      <c r="Q48" s="231"/>
      <c r="R48" s="231"/>
      <c r="S48" s="231"/>
      <c r="T48" s="231"/>
      <c r="U48" s="231"/>
      <c r="V48" s="231"/>
      <c r="W48" s="231"/>
      <c r="X48" s="231"/>
      <c r="Y48" s="231"/>
      <c r="Z48" s="231"/>
      <c r="AA48" s="91"/>
      <c r="AB48" s="94"/>
    </row>
    <row r="49" spans="1:28" ht="71.25" hidden="1" customHeight="1">
      <c r="A49" s="225" t="s">
        <v>46</v>
      </c>
      <c r="B49" s="226"/>
      <c r="C49" s="226"/>
      <c r="D49" s="226"/>
      <c r="E49" s="226"/>
      <c r="F49" s="227"/>
      <c r="G49" s="262" t="s">
        <v>88</v>
      </c>
      <c r="H49" s="263"/>
      <c r="I49" s="263"/>
      <c r="J49" s="263"/>
      <c r="K49" s="263"/>
      <c r="L49" s="263"/>
      <c r="M49" s="263"/>
      <c r="N49" s="263"/>
      <c r="O49" s="263"/>
      <c r="P49" s="263"/>
      <c r="Q49" s="263"/>
      <c r="R49" s="263"/>
      <c r="S49" s="263"/>
      <c r="T49" s="263"/>
      <c r="U49" s="263"/>
      <c r="V49" s="263"/>
      <c r="W49" s="263"/>
      <c r="X49" s="263"/>
      <c r="Y49" s="263"/>
      <c r="Z49" s="263"/>
      <c r="AA49" s="263"/>
      <c r="AB49" s="264"/>
    </row>
    <row r="50" spans="1:28" ht="98.25" customHeight="1">
      <c r="A50" s="255" t="s">
        <v>79</v>
      </c>
      <c r="B50" s="256"/>
      <c r="C50" s="256"/>
      <c r="D50" s="256"/>
      <c r="E50" s="256"/>
      <c r="F50" s="257"/>
      <c r="G50" s="392"/>
      <c r="H50" s="393"/>
      <c r="I50" s="393"/>
      <c r="J50" s="393"/>
      <c r="K50" s="393"/>
      <c r="L50" s="393"/>
      <c r="M50" s="393"/>
      <c r="N50" s="393"/>
      <c r="O50" s="393"/>
      <c r="P50" s="393"/>
      <c r="Q50" s="393"/>
      <c r="R50" s="393"/>
      <c r="S50" s="393"/>
      <c r="T50" s="393"/>
      <c r="U50" s="393"/>
      <c r="V50" s="393"/>
      <c r="W50" s="393"/>
      <c r="X50" s="393"/>
      <c r="Y50" s="393"/>
      <c r="Z50" s="393"/>
      <c r="AA50" s="393"/>
      <c r="AB50" s="394"/>
    </row>
    <row r="51" spans="1:28" ht="20.25" customHeight="1"/>
    <row r="52" spans="1:28" ht="20.25" customHeight="1"/>
    <row r="53" spans="1:28" ht="20.25" customHeight="1"/>
    <row r="54" spans="1:28" ht="20.25" customHeight="1"/>
    <row r="55" spans="1:28" ht="20.25" customHeight="1"/>
    <row r="56" spans="1:28" ht="20.25" customHeight="1"/>
    <row r="57" spans="1:28" ht="20.25" customHeight="1"/>
    <row r="58" spans="1:28" ht="20.25" customHeight="1"/>
    <row r="59" spans="1:28" ht="20.25" customHeight="1"/>
    <row r="60" spans="1:28" ht="20.25" customHeight="1"/>
    <row r="61" spans="1:28" ht="20.25" customHeight="1"/>
    <row r="62" spans="1:28" ht="20.25" customHeight="1"/>
    <row r="63" spans="1:28" ht="20.25" customHeight="1"/>
  </sheetData>
  <sheetProtection sheet="1" objects="1" scenarios="1" formatRows="0"/>
  <mergeCells count="137">
    <mergeCell ref="C4:K5"/>
    <mergeCell ref="A8:F8"/>
    <mergeCell ref="G8:AB8"/>
    <mergeCell ref="A9:F9"/>
    <mergeCell ref="G9:AB9"/>
    <mergeCell ref="J1:S1"/>
    <mergeCell ref="W1:AB1"/>
    <mergeCell ref="A2:F2"/>
    <mergeCell ref="Q4:AB4"/>
    <mergeCell ref="Q5:AB5"/>
    <mergeCell ref="Q6:AB6"/>
    <mergeCell ref="A7:AB7"/>
    <mergeCell ref="A10:F11"/>
    <mergeCell ref="G10:AB10"/>
    <mergeCell ref="G11:AB11"/>
    <mergeCell ref="A31:F31"/>
    <mergeCell ref="A32:F32"/>
    <mergeCell ref="G31:I31"/>
    <mergeCell ref="J31:O31"/>
    <mergeCell ref="G32:I32"/>
    <mergeCell ref="J32:O32"/>
    <mergeCell ref="A12:F12"/>
    <mergeCell ref="A13:F14"/>
    <mergeCell ref="G13:O13"/>
    <mergeCell ref="G14:O14"/>
    <mergeCell ref="P13:U13"/>
    <mergeCell ref="V13:AB13"/>
    <mergeCell ref="P14:U14"/>
    <mergeCell ref="V14:AB14"/>
    <mergeCell ref="S12:AA12"/>
    <mergeCell ref="G12:Q12"/>
    <mergeCell ref="A15:F15"/>
    <mergeCell ref="G15:AB15"/>
    <mergeCell ref="A16:F16"/>
    <mergeCell ref="G16:AB16"/>
    <mergeCell ref="A17:F17"/>
    <mergeCell ref="S39:T39"/>
    <mergeCell ref="V39:X39"/>
    <mergeCell ref="Z39:AB39"/>
    <mergeCell ref="A38:F39"/>
    <mergeCell ref="A40:F40"/>
    <mergeCell ref="G40:AB40"/>
    <mergeCell ref="H39:K39"/>
    <mergeCell ref="M39:N39"/>
    <mergeCell ref="P39:Q39"/>
    <mergeCell ref="A41:F41"/>
    <mergeCell ref="G41:AB41"/>
    <mergeCell ref="A42:F42"/>
    <mergeCell ref="G42:AB42"/>
    <mergeCell ref="A48:F48"/>
    <mergeCell ref="G48:I48"/>
    <mergeCell ref="K48:N48"/>
    <mergeCell ref="P48:Z48"/>
    <mergeCell ref="A43:F45"/>
    <mergeCell ref="A26:F26"/>
    <mergeCell ref="A23:F23"/>
    <mergeCell ref="A50:F50"/>
    <mergeCell ref="G50:AB50"/>
    <mergeCell ref="V28:AB28"/>
    <mergeCell ref="V29:AB29"/>
    <mergeCell ref="V30:AB30"/>
    <mergeCell ref="V33:AB33"/>
    <mergeCell ref="Q44:AA44"/>
    <mergeCell ref="G45:I45"/>
    <mergeCell ref="O45:P45"/>
    <mergeCell ref="Q45:AA45"/>
    <mergeCell ref="V36:AB36"/>
    <mergeCell ref="A46:F47"/>
    <mergeCell ref="H46:N46"/>
    <mergeCell ref="H47:AB47"/>
    <mergeCell ref="O46:V46"/>
    <mergeCell ref="W46:AA46"/>
    <mergeCell ref="A29:F30"/>
    <mergeCell ref="A33:F34"/>
    <mergeCell ref="A37:F37"/>
    <mergeCell ref="G37:AB37"/>
    <mergeCell ref="G38:AB38"/>
    <mergeCell ref="G43:I43"/>
    <mergeCell ref="A49:F49"/>
    <mergeCell ref="G49:AB49"/>
    <mergeCell ref="O43:P43"/>
    <mergeCell ref="Q43:AA43"/>
    <mergeCell ref="G44:I44"/>
    <mergeCell ref="O44:P44"/>
    <mergeCell ref="A35:F36"/>
    <mergeCell ref="G23:AB23"/>
    <mergeCell ref="A18:F20"/>
    <mergeCell ref="H18:T18"/>
    <mergeCell ref="H19:T19"/>
    <mergeCell ref="V18:AB18"/>
    <mergeCell ref="V19:AB19"/>
    <mergeCell ref="A21:F21"/>
    <mergeCell ref="G21:AB21"/>
    <mergeCell ref="A22:F22"/>
    <mergeCell ref="G22:AB22"/>
    <mergeCell ref="A25:F25"/>
    <mergeCell ref="G20:AB20"/>
    <mergeCell ref="A27:F28"/>
    <mergeCell ref="V27:AB27"/>
    <mergeCell ref="A24:F24"/>
    <mergeCell ref="G35:N35"/>
    <mergeCell ref="G36:N36"/>
    <mergeCell ref="H17:P17"/>
    <mergeCell ref="S17:AA17"/>
    <mergeCell ref="Q17:R17"/>
    <mergeCell ref="P32:Q32"/>
    <mergeCell ref="R32:U32"/>
    <mergeCell ref="V32:W32"/>
    <mergeCell ref="X32:AB32"/>
    <mergeCell ref="G27:N27"/>
    <mergeCell ref="G28:N28"/>
    <mergeCell ref="O27:U27"/>
    <mergeCell ref="O28:U28"/>
    <mergeCell ref="G29:N29"/>
    <mergeCell ref="G30:N30"/>
    <mergeCell ref="O29:U29"/>
    <mergeCell ref="O30:U30"/>
    <mergeCell ref="K25:L25"/>
    <mergeCell ref="K26:L26"/>
    <mergeCell ref="N25:Q25"/>
    <mergeCell ref="G24:AB24"/>
    <mergeCell ref="Q26:V26"/>
    <mergeCell ref="W26:AB26"/>
    <mergeCell ref="V25:W25"/>
    <mergeCell ref="X25:AB25"/>
    <mergeCell ref="O35:U35"/>
    <mergeCell ref="O36:U36"/>
    <mergeCell ref="P31:Q31"/>
    <mergeCell ref="V35:AB35"/>
    <mergeCell ref="V34:AB34"/>
    <mergeCell ref="V31:W31"/>
    <mergeCell ref="R31:U31"/>
    <mergeCell ref="X31:AB31"/>
    <mergeCell ref="G33:N33"/>
    <mergeCell ref="G34:N34"/>
    <mergeCell ref="O33:U33"/>
    <mergeCell ref="O34:U34"/>
  </mergeCells>
  <phoneticPr fontId="2"/>
  <dataValidations count="16">
    <dataValidation allowBlank="1" showInputMessage="1" promptTitle="入力不要" prompt="派遣先への通知と連動" sqref="G46:G47"/>
    <dataValidation allowBlank="1" showInputMessage="1" showErrorMessage="1" promptTitle="連動" prompt="派遣契約書と連動しています" sqref="S12 G12"/>
    <dataValidation allowBlank="1" showInputMessage="1" showErrorMessage="1" promptTitle="入力不要" prompt="派遣契約書と連動しています" sqref="G8:AB11 G14:AB16 G21:AB24 H37:AB40 O36 H17:O17 Q17 V30:AB30 G42:AB42 G36:G40 V36:AB36 V34:AB34 V28:AB28 G28 O28 G30 O30 G34 O34 I25:I26"/>
    <dataValidation allowBlank="1" showInputMessage="1" showErrorMessage="1" promptTitle="入力不要" prompt="派遣契約書と連動しています" sqref="G25:G26"/>
    <dataValidation imeMode="off" allowBlank="1" showInputMessage="1" showErrorMessage="1" sqref="A1"/>
    <dataValidation type="list" allowBlank="1" showInputMessage="1" sqref="P48">
      <formula1>"（事業所平均額）,"</formula1>
    </dataValidation>
    <dataValidation type="list" allowBlank="1" showInputMessage="1" sqref="G48:I48">
      <formula1>"月額,日額,時間単価"</formula1>
    </dataValidation>
    <dataValidation type="list" imeMode="off" allowBlank="1" promptTitle="要入力" prompt="無期又は60歳以上の場合は、リストから選択してください" sqref="V18:AB19">
      <formula1>"無期雇用のため適用無し,60歳以上のため適用無し"</formula1>
    </dataValidation>
    <dataValidation allowBlank="1" showInputMessage="1" promptTitle="入力不要" prompt="派遣先への通知と連動" sqref="Q43:AA45 M43:M45"/>
    <dataValidation allowBlank="1" showInputMessage="1" showErrorMessage="1" promptTitle="入力不要" prompt="A1のセルに派遣先への通知の対象番号を入力" sqref="A2:F3"/>
    <dataValidation allowBlank="1" showInputMessage="1" showErrorMessage="1" promptTitle="入力不要" prompt="派遣先への通知と連動" sqref="Q4:AB6"/>
    <dataValidation allowBlank="1" showInputMessage="1" showErrorMessage="1" promptTitle="要入力" prompt="労使協定の有効期間の終期を入力" sqref="W46:AA46"/>
    <dataValidation type="list" allowBlank="1" showInputMessage="1" showErrorMessage="1" sqref="C4">
      <formula1>"下記派遣就業に同意します。 　　　　署名＿＿＿＿＿＿＿＿＿"</formula1>
    </dataValidation>
    <dataValidation errorStyle="information" allowBlank="1" showInputMessage="1" sqref="G50:AB50"/>
    <dataValidation allowBlank="1" showInputMessage="1" showErrorMessage="1" promptTitle="参考文面" prompt="実態に即して明記" sqref="G41:AB41"/>
    <dataValidation showDropDown="1" showInputMessage="1" promptTitle="入力不要" prompt="派遣先への通知と連動" sqref="J43:J45"/>
  </dataValidations>
  <printOptions horizontalCentered="1"/>
  <pageMargins left="0.51181102362204722" right="0.51181102362204722" top="0.74803149606299213" bottom="0.62992125984251968" header="0.31496062992125984" footer="0.31496062992125984"/>
  <pageSetup paperSize="9" firstPageNumber="45" orientation="portrait" useFirstPageNumber="1"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C101"/>
  <sheetViews>
    <sheetView showGridLines="0" showZeros="0" zoomScaleNormal="100" workbookViewId="0"/>
  </sheetViews>
  <sheetFormatPr defaultRowHeight="13.5"/>
  <cols>
    <col min="1" max="45" width="2.875" style="1" customWidth="1"/>
    <col min="46" max="16384" width="9" style="1"/>
  </cols>
  <sheetData>
    <row r="1" spans="1:55" ht="22.5" customHeight="1">
      <c r="A1" s="127">
        <v>2</v>
      </c>
      <c r="B1" s="13"/>
      <c r="C1" s="13"/>
      <c r="D1" s="13"/>
      <c r="E1" s="13"/>
      <c r="F1" s="13"/>
      <c r="G1" s="239" t="s">
        <v>194</v>
      </c>
      <c r="H1" s="239"/>
      <c r="I1" s="239"/>
      <c r="J1" s="239"/>
      <c r="K1" s="239"/>
      <c r="L1" s="239"/>
      <c r="M1" s="239"/>
      <c r="N1" s="239"/>
      <c r="O1" s="239"/>
      <c r="P1" s="239"/>
      <c r="Q1" s="239"/>
      <c r="R1" s="239"/>
      <c r="S1" s="239"/>
      <c r="T1" s="239"/>
      <c r="U1" s="239"/>
      <c r="V1" s="239"/>
      <c r="W1" s="38"/>
      <c r="X1" s="38"/>
      <c r="Y1" s="38"/>
      <c r="Z1" s="38"/>
      <c r="AA1" s="38"/>
      <c r="AB1" s="38"/>
    </row>
    <row r="2" spans="1:55" ht="19.5" customHeight="1">
      <c r="A2" s="313" t="str">
        <f>VLOOKUP($A$1,派遣先通知,2,FALSE)</f>
        <v>☆☆　○</v>
      </c>
      <c r="B2" s="313"/>
      <c r="C2" s="313"/>
      <c r="D2" s="313"/>
      <c r="E2" s="313"/>
      <c r="F2" s="313"/>
      <c r="G2" s="33" t="s">
        <v>100</v>
      </c>
      <c r="H2" s="30"/>
      <c r="I2" s="30"/>
      <c r="J2" s="30"/>
      <c r="K2" s="30"/>
      <c r="L2" s="30"/>
      <c r="M2" s="30"/>
      <c r="N2" s="30"/>
      <c r="O2" s="30"/>
      <c r="P2" s="30"/>
      <c r="Q2" s="30"/>
      <c r="R2" s="30"/>
      <c r="S2" s="30"/>
      <c r="T2" s="30"/>
      <c r="U2" s="30"/>
      <c r="V2" s="30"/>
      <c r="W2" s="440" t="s">
        <v>330</v>
      </c>
      <c r="X2" s="440"/>
      <c r="Y2" s="440"/>
      <c r="Z2" s="440"/>
      <c r="AA2" s="440"/>
      <c r="AB2" s="440"/>
    </row>
    <row r="3" spans="1:55" ht="4.5" customHeight="1">
      <c r="A3" s="50"/>
      <c r="B3" s="50"/>
      <c r="C3" s="50"/>
      <c r="D3" s="50"/>
      <c r="E3" s="50"/>
      <c r="F3" s="50"/>
      <c r="G3" s="30"/>
      <c r="H3" s="30"/>
      <c r="I3" s="30"/>
      <c r="J3" s="30"/>
      <c r="K3" s="30"/>
      <c r="L3" s="30"/>
      <c r="M3" s="30"/>
      <c r="N3" s="30"/>
      <c r="O3" s="30"/>
      <c r="P3" s="30"/>
      <c r="Q3" s="30"/>
      <c r="R3" s="30"/>
      <c r="S3" s="30"/>
      <c r="T3" s="30"/>
      <c r="U3" s="30"/>
      <c r="V3" s="30"/>
      <c r="W3" s="51"/>
      <c r="X3" s="51"/>
      <c r="Y3" s="51"/>
      <c r="Z3" s="51"/>
      <c r="AA3" s="51"/>
      <c r="AB3" s="51"/>
    </row>
    <row r="4" spans="1:55" ht="15.75" customHeight="1">
      <c r="A4" s="32"/>
      <c r="B4" s="32"/>
      <c r="C4" s="416"/>
      <c r="D4" s="416"/>
      <c r="E4" s="416"/>
      <c r="F4" s="416"/>
      <c r="G4" s="416"/>
      <c r="H4" s="416"/>
      <c r="I4" s="416"/>
      <c r="J4" s="416"/>
      <c r="K4" s="416"/>
      <c r="L4" s="30"/>
      <c r="M4" s="30"/>
      <c r="N4" s="30"/>
      <c r="O4" s="30"/>
      <c r="P4" s="30"/>
      <c r="Q4" s="505" t="str">
        <f>②派遣先への通知!Q5</f>
        <v>福岡市博多区博多駅東○ー○ー○</v>
      </c>
      <c r="R4" s="505"/>
      <c r="S4" s="505"/>
      <c r="T4" s="505"/>
      <c r="U4" s="505"/>
      <c r="V4" s="505"/>
      <c r="W4" s="505"/>
      <c r="X4" s="505"/>
      <c r="Y4" s="505"/>
      <c r="Z4" s="505"/>
      <c r="AA4" s="505"/>
      <c r="AB4" s="505"/>
    </row>
    <row r="5" spans="1:55" ht="15.75" customHeight="1">
      <c r="A5" s="32"/>
      <c r="B5" s="32"/>
      <c r="C5" s="416"/>
      <c r="D5" s="416"/>
      <c r="E5" s="416"/>
      <c r="F5" s="416"/>
      <c r="G5" s="416"/>
      <c r="H5" s="416"/>
      <c r="I5" s="416"/>
      <c r="J5" s="416"/>
      <c r="K5" s="416"/>
      <c r="L5" s="30"/>
      <c r="M5" s="30"/>
      <c r="N5" s="30"/>
      <c r="O5" s="30"/>
      <c r="P5" s="30"/>
      <c r="Q5" s="273" t="str">
        <f>②派遣先への通知!Q6</f>
        <v>株式会社●●●●　福岡支店</v>
      </c>
      <c r="R5" s="273"/>
      <c r="S5" s="273"/>
      <c r="T5" s="273"/>
      <c r="U5" s="273"/>
      <c r="V5" s="273"/>
      <c r="W5" s="273"/>
      <c r="X5" s="273"/>
      <c r="Y5" s="273"/>
      <c r="Z5" s="273"/>
      <c r="AA5" s="273"/>
      <c r="AB5" s="273"/>
    </row>
    <row r="6" spans="1:55" ht="7.5" customHeight="1">
      <c r="A6" s="32"/>
      <c r="B6" s="32"/>
      <c r="C6" s="32"/>
      <c r="D6" s="32"/>
      <c r="E6" s="32"/>
      <c r="F6" s="32"/>
      <c r="G6" s="30"/>
      <c r="H6" s="30"/>
      <c r="I6" s="30"/>
      <c r="J6" s="30"/>
      <c r="K6" s="30"/>
      <c r="L6" s="30"/>
      <c r="M6" s="30"/>
      <c r="N6" s="30"/>
      <c r="O6" s="30"/>
      <c r="P6" s="30"/>
      <c r="Q6" s="348">
        <f>②派遣先への通知!Q7</f>
        <v>0</v>
      </c>
      <c r="R6" s="348"/>
      <c r="S6" s="348"/>
      <c r="T6" s="348"/>
      <c r="U6" s="348"/>
      <c r="V6" s="348"/>
      <c r="W6" s="348"/>
      <c r="X6" s="348"/>
      <c r="Y6" s="348"/>
      <c r="Z6" s="348"/>
      <c r="AA6" s="348"/>
      <c r="AB6" s="348"/>
    </row>
    <row r="7" spans="1:55" ht="19.5" customHeight="1">
      <c r="A7" s="243" t="s">
        <v>136</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row>
    <row r="8" spans="1:55" ht="18" customHeight="1">
      <c r="A8" s="492" t="s">
        <v>137</v>
      </c>
      <c r="B8" s="493"/>
      <c r="C8" s="493"/>
      <c r="D8" s="493"/>
      <c r="E8" s="493"/>
      <c r="F8" s="494"/>
      <c r="G8" s="34" t="str">
        <f>VLOOKUP($A$1,派遣先通知,4,FALSE)</f>
        <v>☑</v>
      </c>
      <c r="H8" s="297" t="s">
        <v>138</v>
      </c>
      <c r="I8" s="297"/>
      <c r="J8" s="297"/>
      <c r="K8" s="297"/>
      <c r="L8" s="26"/>
      <c r="M8" s="47" t="str">
        <f>IF(G8="□","☑","□")</f>
        <v>□</v>
      </c>
      <c r="N8" s="42" t="s">
        <v>139</v>
      </c>
      <c r="O8" s="42"/>
      <c r="P8" s="42"/>
      <c r="Q8" s="42"/>
      <c r="R8" s="36" t="s">
        <v>96</v>
      </c>
      <c r="S8" s="491" t="s">
        <v>284</v>
      </c>
      <c r="T8" s="491"/>
      <c r="U8" s="491"/>
      <c r="V8" s="491"/>
      <c r="W8" s="48" t="s">
        <v>23</v>
      </c>
      <c r="X8" s="491" t="s">
        <v>284</v>
      </c>
      <c r="Y8" s="491"/>
      <c r="Z8" s="491"/>
      <c r="AA8" s="491"/>
      <c r="AB8" s="27" t="s">
        <v>31</v>
      </c>
    </row>
    <row r="9" spans="1:55" ht="18" customHeight="1">
      <c r="A9" s="49"/>
      <c r="B9" s="30"/>
      <c r="C9" s="30"/>
      <c r="D9" s="447" t="s">
        <v>140</v>
      </c>
      <c r="E9" s="448"/>
      <c r="F9" s="449"/>
      <c r="G9" s="128" t="s">
        <v>0</v>
      </c>
      <c r="H9" s="441" t="s">
        <v>141</v>
      </c>
      <c r="I9" s="441"/>
      <c r="J9" s="441"/>
      <c r="K9" s="129" t="s">
        <v>0</v>
      </c>
      <c r="L9" s="441" t="s">
        <v>142</v>
      </c>
      <c r="M9" s="441"/>
      <c r="N9" s="441"/>
      <c r="O9" s="441"/>
      <c r="P9" s="441"/>
      <c r="Q9" s="441"/>
      <c r="R9" s="130" t="s">
        <v>0</v>
      </c>
      <c r="S9" s="441" t="s">
        <v>143</v>
      </c>
      <c r="T9" s="441"/>
      <c r="U9" s="441"/>
      <c r="V9" s="130" t="s">
        <v>0</v>
      </c>
      <c r="W9" s="441" t="s">
        <v>144</v>
      </c>
      <c r="X9" s="441"/>
      <c r="Y9" s="441"/>
      <c r="Z9" s="441"/>
      <c r="AA9" s="441"/>
      <c r="AB9" s="443"/>
    </row>
    <row r="10" spans="1:55" ht="15" customHeight="1">
      <c r="A10" s="49"/>
      <c r="B10" s="30"/>
      <c r="C10" s="30"/>
      <c r="D10" s="454" t="s">
        <v>145</v>
      </c>
      <c r="E10" s="455"/>
      <c r="F10" s="456"/>
      <c r="G10" s="131"/>
      <c r="H10" s="132"/>
      <c r="I10" s="132"/>
      <c r="J10" s="132"/>
      <c r="K10" s="132"/>
      <c r="L10" s="132"/>
      <c r="M10" s="132"/>
      <c r="N10" s="132"/>
      <c r="O10" s="132"/>
      <c r="P10" s="132"/>
      <c r="Q10" s="132"/>
      <c r="R10" s="132"/>
      <c r="S10" s="132"/>
      <c r="T10" s="132"/>
      <c r="U10" s="132"/>
      <c r="V10" s="132"/>
      <c r="W10" s="132"/>
      <c r="X10" s="132"/>
      <c r="Y10" s="132"/>
      <c r="Z10" s="132"/>
      <c r="AA10" s="132"/>
      <c r="AB10" s="133"/>
    </row>
    <row r="11" spans="1:55" ht="15" customHeight="1">
      <c r="A11" s="49"/>
      <c r="B11" s="30"/>
      <c r="C11" s="30"/>
      <c r="D11" s="457"/>
      <c r="E11" s="458"/>
      <c r="F11" s="459"/>
      <c r="G11" s="134"/>
      <c r="H11" s="132"/>
      <c r="I11" s="132"/>
      <c r="J11" s="132"/>
      <c r="K11" s="132"/>
      <c r="L11" s="132"/>
      <c r="M11" s="132"/>
      <c r="N11" s="132"/>
      <c r="O11" s="132"/>
      <c r="P11" s="132"/>
      <c r="Q11" s="135" t="s">
        <v>96</v>
      </c>
      <c r="R11" s="502"/>
      <c r="S11" s="503"/>
      <c r="T11" s="503"/>
      <c r="U11" s="503"/>
      <c r="V11" s="503"/>
      <c r="W11" s="503"/>
      <c r="X11" s="503"/>
      <c r="Y11" s="503"/>
      <c r="Z11" s="503"/>
      <c r="AA11" s="503"/>
      <c r="AB11" s="133" t="s">
        <v>265</v>
      </c>
    </row>
    <row r="12" spans="1:55" ht="18.75">
      <c r="A12" s="49"/>
      <c r="B12" s="30"/>
      <c r="C12" s="30"/>
      <c r="D12" s="447" t="s">
        <v>229</v>
      </c>
      <c r="E12" s="448"/>
      <c r="F12" s="449"/>
      <c r="G12" s="136" t="s">
        <v>0</v>
      </c>
      <c r="H12" s="137" t="s">
        <v>231</v>
      </c>
      <c r="I12" s="138" t="s">
        <v>232</v>
      </c>
      <c r="J12" s="139" t="s">
        <v>0</v>
      </c>
      <c r="K12" s="137" t="s">
        <v>233</v>
      </c>
      <c r="L12" s="500" t="s">
        <v>234</v>
      </c>
      <c r="M12" s="501"/>
      <c r="N12" s="140"/>
      <c r="O12" s="500" t="s">
        <v>264</v>
      </c>
      <c r="P12" s="500"/>
      <c r="Q12" s="500"/>
      <c r="R12" s="500"/>
      <c r="S12" s="500"/>
      <c r="T12" s="500"/>
      <c r="U12" s="500"/>
      <c r="V12" s="138"/>
      <c r="W12" s="500" t="s">
        <v>235</v>
      </c>
      <c r="X12" s="500"/>
      <c r="Y12" s="500"/>
      <c r="Z12" s="138"/>
      <c r="AA12" s="138"/>
      <c r="AB12" s="141"/>
    </row>
    <row r="13" spans="1:55" ht="11.25" customHeight="1">
      <c r="A13" s="49"/>
      <c r="B13" s="30"/>
      <c r="C13" s="30"/>
      <c r="D13" s="59"/>
      <c r="E13" s="59"/>
      <c r="F13" s="60"/>
      <c r="G13" s="495" t="s">
        <v>243</v>
      </c>
      <c r="H13" s="496"/>
      <c r="I13" s="496"/>
      <c r="J13" s="496"/>
      <c r="K13" s="496"/>
      <c r="L13" s="496"/>
      <c r="M13" s="496"/>
      <c r="N13" s="496"/>
      <c r="O13" s="496"/>
      <c r="P13" s="496"/>
      <c r="Q13" s="496"/>
      <c r="R13" s="496"/>
      <c r="S13" s="496"/>
      <c r="T13" s="496"/>
      <c r="U13" s="496"/>
      <c r="V13" s="496"/>
      <c r="W13" s="496"/>
      <c r="X13" s="496"/>
      <c r="Y13" s="496"/>
      <c r="Z13" s="496"/>
      <c r="AA13" s="496"/>
      <c r="AB13" s="497"/>
      <c r="AC13" s="70"/>
      <c r="AD13" s="70"/>
      <c r="AE13" s="70"/>
      <c r="AF13" s="70"/>
      <c r="AG13" s="70"/>
      <c r="AH13" s="70"/>
      <c r="AI13" s="70"/>
      <c r="AJ13" s="70"/>
      <c r="AK13" s="70"/>
      <c r="AL13" s="70"/>
      <c r="AM13" s="70"/>
      <c r="AN13" s="70"/>
      <c r="AO13" s="70"/>
      <c r="AP13" s="70"/>
      <c r="AQ13" s="70"/>
      <c r="AR13" s="70"/>
      <c r="AS13" s="70"/>
      <c r="AT13" s="70"/>
      <c r="AU13" s="68"/>
      <c r="AV13" s="68"/>
      <c r="AW13" s="68"/>
      <c r="AX13" s="68"/>
      <c r="AY13" s="68"/>
      <c r="AZ13" s="68"/>
      <c r="BA13" s="68"/>
      <c r="BB13" s="68"/>
      <c r="BC13" s="69"/>
    </row>
    <row r="14" spans="1:55" ht="11.25" customHeight="1">
      <c r="A14" s="49"/>
      <c r="B14" s="30"/>
      <c r="C14" s="30"/>
      <c r="D14" s="59"/>
      <c r="E14" s="59"/>
      <c r="F14" s="60"/>
      <c r="G14" s="444" t="s">
        <v>244</v>
      </c>
      <c r="H14" s="498"/>
      <c r="I14" s="498"/>
      <c r="J14" s="498"/>
      <c r="K14" s="498"/>
      <c r="L14" s="498"/>
      <c r="M14" s="498"/>
      <c r="N14" s="498"/>
      <c r="O14" s="498"/>
      <c r="P14" s="498"/>
      <c r="Q14" s="498"/>
      <c r="R14" s="498"/>
      <c r="S14" s="498"/>
      <c r="T14" s="498"/>
      <c r="U14" s="498"/>
      <c r="V14" s="498"/>
      <c r="W14" s="498"/>
      <c r="X14" s="498"/>
      <c r="Y14" s="498"/>
      <c r="Z14" s="498"/>
      <c r="AA14" s="498"/>
      <c r="AB14" s="499"/>
      <c r="AC14" s="70"/>
      <c r="AD14" s="70"/>
      <c r="AE14" s="70"/>
      <c r="AF14" s="70"/>
      <c r="AG14" s="70"/>
      <c r="AH14" s="70"/>
      <c r="AI14" s="70"/>
      <c r="AJ14" s="70"/>
      <c r="AK14" s="70"/>
      <c r="AL14" s="70"/>
      <c r="AM14" s="70"/>
      <c r="AN14" s="70"/>
      <c r="AO14" s="70"/>
      <c r="AP14" s="70"/>
      <c r="AQ14" s="70"/>
      <c r="AR14" s="70"/>
      <c r="AS14" s="70"/>
      <c r="AT14" s="70"/>
      <c r="AU14" s="68"/>
      <c r="AV14" s="68"/>
      <c r="AW14" s="68"/>
      <c r="AX14" s="68"/>
      <c r="AY14" s="68"/>
      <c r="AZ14" s="68"/>
      <c r="BA14" s="68"/>
      <c r="BB14" s="68"/>
      <c r="BC14" s="69"/>
    </row>
    <row r="15" spans="1:55" ht="11.25" customHeight="1">
      <c r="A15" s="49"/>
      <c r="B15" s="30"/>
      <c r="C15" s="30"/>
      <c r="D15" s="59"/>
      <c r="E15" s="59"/>
      <c r="F15" s="60"/>
      <c r="G15" s="444" t="s">
        <v>249</v>
      </c>
      <c r="H15" s="504"/>
      <c r="I15" s="504"/>
      <c r="J15" s="504"/>
      <c r="K15" s="504"/>
      <c r="L15" s="504"/>
      <c r="M15" s="531" t="s">
        <v>331</v>
      </c>
      <c r="N15" s="532"/>
      <c r="O15" s="532"/>
      <c r="P15" s="532"/>
      <c r="Q15" s="445" t="s">
        <v>301</v>
      </c>
      <c r="R15" s="529"/>
      <c r="S15" s="529"/>
      <c r="T15" s="529"/>
      <c r="U15" s="529"/>
      <c r="V15" s="529"/>
      <c r="W15" s="529"/>
      <c r="X15" s="529"/>
      <c r="Y15" s="529"/>
      <c r="Z15" s="529"/>
      <c r="AA15" s="529"/>
      <c r="AB15" s="530"/>
      <c r="AC15" s="70"/>
      <c r="AD15" s="70"/>
      <c r="AE15" s="70"/>
      <c r="AF15" s="70"/>
      <c r="AG15" s="70"/>
      <c r="AH15" s="70"/>
      <c r="AI15" s="70"/>
      <c r="AJ15" s="70"/>
      <c r="AK15" s="70"/>
      <c r="AL15" s="70"/>
      <c r="AM15" s="70"/>
      <c r="AN15" s="70"/>
      <c r="AO15" s="70"/>
      <c r="AP15" s="70"/>
      <c r="AQ15" s="70"/>
      <c r="AR15" s="70"/>
      <c r="AS15" s="70"/>
      <c r="AT15" s="70"/>
      <c r="AU15" s="68"/>
      <c r="AV15" s="68"/>
      <c r="AW15" s="68"/>
      <c r="AX15" s="68"/>
      <c r="AY15" s="68"/>
      <c r="AZ15" s="68"/>
      <c r="BA15" s="68"/>
      <c r="BB15" s="68"/>
      <c r="BC15" s="69"/>
    </row>
    <row r="16" spans="1:55" ht="11.25" customHeight="1">
      <c r="A16" s="49"/>
      <c r="B16" s="30"/>
      <c r="C16" s="30"/>
      <c r="D16" s="59"/>
      <c r="E16" s="59"/>
      <c r="F16" s="60"/>
      <c r="G16" s="452" t="s">
        <v>302</v>
      </c>
      <c r="H16" s="453"/>
      <c r="I16" s="453"/>
      <c r="J16" s="453"/>
      <c r="K16" s="453"/>
      <c r="L16" s="453"/>
      <c r="M16" s="453"/>
      <c r="N16" s="453"/>
      <c r="O16" s="453"/>
      <c r="P16" s="453"/>
      <c r="Q16" s="453"/>
      <c r="R16" s="453"/>
      <c r="S16" s="453"/>
      <c r="T16" s="142" t="s">
        <v>0</v>
      </c>
      <c r="U16" s="172" t="s">
        <v>246</v>
      </c>
      <c r="V16" s="171" t="s">
        <v>247</v>
      </c>
      <c r="W16" s="142" t="s">
        <v>0</v>
      </c>
      <c r="X16" s="450" t="s">
        <v>248</v>
      </c>
      <c r="Y16" s="450"/>
      <c r="Z16" s="450"/>
      <c r="AA16" s="450"/>
      <c r="AB16" s="451"/>
      <c r="AC16" s="70"/>
      <c r="AD16" s="70"/>
      <c r="AE16" s="70"/>
      <c r="AF16" s="70"/>
      <c r="AG16" s="70"/>
      <c r="AH16" s="70"/>
      <c r="AI16" s="70"/>
      <c r="AJ16" s="70"/>
      <c r="AK16" s="70"/>
      <c r="AL16" s="70"/>
      <c r="AM16" s="70"/>
      <c r="AN16" s="70"/>
      <c r="AO16" s="70"/>
      <c r="AP16" s="70"/>
      <c r="AQ16" s="70"/>
      <c r="AR16" s="70"/>
      <c r="AS16" s="70"/>
      <c r="AT16" s="70"/>
      <c r="AU16" s="68"/>
      <c r="AV16" s="68"/>
      <c r="AW16" s="68"/>
      <c r="AX16" s="68"/>
      <c r="AY16" s="68"/>
      <c r="AZ16" s="68"/>
      <c r="BA16" s="68"/>
      <c r="BB16" s="68"/>
      <c r="BC16" s="69"/>
    </row>
    <row r="17" spans="1:54" ht="11.25" customHeight="1">
      <c r="A17" s="506"/>
      <c r="B17" s="348"/>
      <c r="C17" s="348"/>
      <c r="D17" s="348"/>
      <c r="E17" s="348"/>
      <c r="F17" s="507"/>
      <c r="G17" s="444" t="s">
        <v>250</v>
      </c>
      <c r="H17" s="445"/>
      <c r="I17" s="445"/>
      <c r="J17" s="445"/>
      <c r="K17" s="445"/>
      <c r="L17" s="445"/>
      <c r="M17" s="445"/>
      <c r="N17" s="445"/>
      <c r="O17" s="445"/>
      <c r="P17" s="445"/>
      <c r="Q17" s="445"/>
      <c r="R17" s="445"/>
      <c r="S17" s="445"/>
      <c r="T17" s="445"/>
      <c r="U17" s="445"/>
      <c r="V17" s="445"/>
      <c r="W17" s="445"/>
      <c r="X17" s="445"/>
      <c r="Y17" s="445"/>
      <c r="Z17" s="445"/>
      <c r="AA17" s="445"/>
      <c r="AB17" s="446"/>
      <c r="AC17" s="70"/>
      <c r="AD17" s="70"/>
      <c r="AE17" s="70"/>
      <c r="AF17" s="70"/>
      <c r="AG17" s="70"/>
      <c r="AH17" s="70"/>
      <c r="AI17" s="70"/>
      <c r="AJ17" s="70"/>
      <c r="AK17" s="70"/>
      <c r="AL17" s="70"/>
      <c r="AM17" s="70"/>
      <c r="AN17" s="70"/>
      <c r="AO17" s="70"/>
      <c r="AP17" s="70"/>
      <c r="AQ17" s="70"/>
      <c r="AR17" s="70"/>
      <c r="AS17" s="70"/>
      <c r="AT17" s="70"/>
    </row>
    <row r="18" spans="1:54" ht="11.25" customHeight="1">
      <c r="A18" s="71"/>
      <c r="B18" s="63"/>
      <c r="C18" s="63"/>
      <c r="D18" s="63"/>
      <c r="E18" s="63"/>
      <c r="F18" s="72"/>
      <c r="G18" s="444" t="s">
        <v>251</v>
      </c>
      <c r="H18" s="498"/>
      <c r="I18" s="498"/>
      <c r="J18" s="498"/>
      <c r="K18" s="498"/>
      <c r="L18" s="498"/>
      <c r="M18" s="498"/>
      <c r="N18" s="498"/>
      <c r="O18" s="498"/>
      <c r="P18" s="498"/>
      <c r="Q18" s="498"/>
      <c r="R18" s="498"/>
      <c r="S18" s="498"/>
      <c r="T18" s="498"/>
      <c r="U18" s="498"/>
      <c r="V18" s="498"/>
      <c r="W18" s="498"/>
      <c r="X18" s="498"/>
      <c r="Y18" s="498"/>
      <c r="Z18" s="498"/>
      <c r="AA18" s="498"/>
      <c r="AB18" s="499"/>
      <c r="AC18" s="70"/>
      <c r="AD18" s="70"/>
      <c r="AE18" s="70"/>
      <c r="AF18" s="70"/>
      <c r="AG18" s="70"/>
      <c r="AH18" s="70"/>
      <c r="AI18" s="70"/>
      <c r="AJ18" s="70"/>
      <c r="AK18" s="70"/>
      <c r="AL18" s="70"/>
      <c r="AM18" s="70"/>
      <c r="AN18" s="70"/>
      <c r="AO18" s="70"/>
      <c r="AP18" s="70"/>
      <c r="AQ18" s="70"/>
      <c r="AR18" s="70"/>
      <c r="AS18" s="70"/>
      <c r="AT18" s="70"/>
    </row>
    <row r="19" spans="1:54" ht="11.25" customHeight="1">
      <c r="A19" s="71"/>
      <c r="B19" s="63"/>
      <c r="C19" s="63"/>
      <c r="D19" s="63"/>
      <c r="E19" s="63"/>
      <c r="F19" s="72"/>
      <c r="G19" s="173"/>
      <c r="H19" s="174" t="s">
        <v>252</v>
      </c>
      <c r="I19" s="174"/>
      <c r="J19" s="174"/>
      <c r="K19" s="174"/>
      <c r="L19" s="174"/>
      <c r="M19" s="174"/>
      <c r="N19" s="174"/>
      <c r="O19" s="174"/>
      <c r="P19" s="174"/>
      <c r="Q19" s="175" t="s">
        <v>253</v>
      </c>
      <c r="R19" s="143"/>
      <c r="S19" s="172" t="s">
        <v>245</v>
      </c>
      <c r="T19" s="143"/>
      <c r="U19" s="174" t="s">
        <v>254</v>
      </c>
      <c r="V19" s="174"/>
      <c r="W19" s="174"/>
      <c r="X19" s="174"/>
      <c r="Y19" s="174"/>
      <c r="Z19" s="174"/>
      <c r="AA19" s="174"/>
      <c r="AB19" s="176"/>
      <c r="AC19" s="70"/>
      <c r="AD19" s="70"/>
      <c r="AE19" s="70"/>
      <c r="AF19" s="70"/>
      <c r="AG19" s="70"/>
      <c r="AH19" s="70"/>
      <c r="AI19" s="70"/>
      <c r="AJ19" s="70"/>
      <c r="AK19" s="70"/>
      <c r="AL19" s="70"/>
      <c r="AM19" s="70"/>
      <c r="AN19" s="70"/>
      <c r="AO19" s="70"/>
      <c r="AP19" s="70"/>
      <c r="AQ19" s="70"/>
      <c r="AR19" s="70"/>
      <c r="AS19" s="70"/>
      <c r="AT19" s="70"/>
    </row>
    <row r="20" spans="1:54" ht="11.25" customHeight="1">
      <c r="A20" s="66"/>
      <c r="B20" s="64"/>
      <c r="C20" s="64"/>
      <c r="D20" s="64"/>
      <c r="E20" s="64"/>
      <c r="F20" s="65"/>
      <c r="G20" s="177"/>
      <c r="H20" s="178" t="s">
        <v>255</v>
      </c>
      <c r="I20" s="178"/>
      <c r="J20" s="178"/>
      <c r="K20" s="178"/>
      <c r="L20" s="178"/>
      <c r="M20" s="178"/>
      <c r="N20" s="178"/>
      <c r="O20" s="178"/>
      <c r="P20" s="178"/>
      <c r="Q20" s="178"/>
      <c r="R20" s="178"/>
      <c r="S20" s="178"/>
      <c r="T20" s="178"/>
      <c r="U20" s="178"/>
      <c r="V20" s="178"/>
      <c r="W20" s="178"/>
      <c r="X20" s="178"/>
      <c r="Y20" s="178"/>
      <c r="Z20" s="178"/>
      <c r="AA20" s="178"/>
      <c r="AB20" s="179"/>
      <c r="AC20" s="70"/>
      <c r="AD20" s="70"/>
      <c r="AE20" s="70"/>
      <c r="AF20" s="70"/>
      <c r="AG20" s="70"/>
      <c r="AH20" s="70"/>
      <c r="AI20" s="70"/>
      <c r="AJ20" s="70"/>
      <c r="AK20" s="70"/>
      <c r="AL20" s="70"/>
      <c r="AM20" s="70"/>
      <c r="AN20" s="70"/>
      <c r="AO20" s="70"/>
      <c r="AP20" s="70"/>
      <c r="AQ20" s="70"/>
      <c r="AR20" s="70"/>
      <c r="AS20" s="70"/>
      <c r="AT20" s="70"/>
    </row>
    <row r="21" spans="1:54" ht="22.5" customHeight="1">
      <c r="A21" s="225" t="s">
        <v>77</v>
      </c>
      <c r="B21" s="226"/>
      <c r="C21" s="226"/>
      <c r="D21" s="226"/>
      <c r="E21" s="226"/>
      <c r="F21" s="227"/>
      <c r="G21" s="368" t="str">
        <f>①労働者派遣契約書!G5</f>
        <v>株式会社■■■■　九州支社</v>
      </c>
      <c r="H21" s="368"/>
      <c r="I21" s="368"/>
      <c r="J21" s="368"/>
      <c r="K21" s="368"/>
      <c r="L21" s="368"/>
      <c r="M21" s="368"/>
      <c r="N21" s="368"/>
      <c r="O21" s="368"/>
      <c r="P21" s="368"/>
      <c r="Q21" s="368"/>
      <c r="R21" s="368"/>
      <c r="S21" s="368"/>
      <c r="T21" s="368"/>
      <c r="U21" s="368"/>
      <c r="V21" s="368"/>
      <c r="W21" s="368"/>
      <c r="X21" s="368"/>
      <c r="Y21" s="368"/>
      <c r="Z21" s="368"/>
      <c r="AA21" s="368"/>
      <c r="AB21" s="368"/>
      <c r="AG21" s="75"/>
      <c r="AH21" s="75"/>
      <c r="AI21" s="75"/>
      <c r="AJ21" s="75"/>
      <c r="AK21" s="75"/>
      <c r="AL21" s="75"/>
      <c r="AM21" s="75"/>
      <c r="AN21" s="75"/>
      <c r="AO21" s="75"/>
      <c r="AP21" s="75"/>
      <c r="AQ21" s="75"/>
      <c r="AR21" s="75"/>
      <c r="AS21" s="75"/>
      <c r="AT21" s="75"/>
      <c r="AU21" s="75"/>
      <c r="AV21" s="75"/>
      <c r="AW21" s="75"/>
      <c r="AX21" s="75"/>
      <c r="AY21" s="75"/>
      <c r="AZ21" s="75"/>
      <c r="BA21" s="75"/>
      <c r="BB21" s="75"/>
    </row>
    <row r="22" spans="1:54" ht="22.5" customHeight="1">
      <c r="A22" s="248" t="s">
        <v>78</v>
      </c>
      <c r="B22" s="201"/>
      <c r="C22" s="201"/>
      <c r="D22" s="201"/>
      <c r="E22" s="201"/>
      <c r="F22" s="249"/>
      <c r="G22" s="368" t="str">
        <f>①労働者派遣契約書!G6</f>
        <v>福岡市中央区天神○－○－○</v>
      </c>
      <c r="H22" s="368"/>
      <c r="I22" s="368"/>
      <c r="J22" s="368"/>
      <c r="K22" s="368"/>
      <c r="L22" s="368"/>
      <c r="M22" s="368"/>
      <c r="N22" s="368"/>
      <c r="O22" s="368"/>
      <c r="P22" s="368"/>
      <c r="Q22" s="368"/>
      <c r="R22" s="368"/>
      <c r="S22" s="368"/>
      <c r="T22" s="368"/>
      <c r="U22" s="368"/>
      <c r="V22" s="368"/>
      <c r="W22" s="368"/>
      <c r="X22" s="368"/>
      <c r="Y22" s="368"/>
      <c r="Z22" s="368"/>
      <c r="AA22" s="368"/>
      <c r="AB22" s="368"/>
    </row>
    <row r="23" spans="1:54" ht="18.75" customHeight="1">
      <c r="A23" s="228" t="s">
        <v>90</v>
      </c>
      <c r="B23" s="228"/>
      <c r="C23" s="228"/>
      <c r="D23" s="228"/>
      <c r="E23" s="228"/>
      <c r="F23" s="228"/>
      <c r="G23" s="269" t="s">
        <v>240</v>
      </c>
      <c r="H23" s="460"/>
      <c r="I23" s="460"/>
      <c r="J23" s="460"/>
      <c r="K23" s="285" t="str">
        <f>①労働者派遣契約書!G7</f>
        <v>株式会社■■■■　九州支社　小倉営業所</v>
      </c>
      <c r="L23" s="285"/>
      <c r="M23" s="285"/>
      <c r="N23" s="285"/>
      <c r="O23" s="285"/>
      <c r="P23" s="285"/>
      <c r="Q23" s="285"/>
      <c r="R23" s="285"/>
      <c r="S23" s="285"/>
      <c r="T23" s="285"/>
      <c r="U23" s="213"/>
      <c r="V23" s="213"/>
      <c r="W23" s="464" t="s">
        <v>256</v>
      </c>
      <c r="X23" s="213"/>
      <c r="Y23" s="213"/>
      <c r="Z23" s="461"/>
      <c r="AA23" s="461"/>
      <c r="AB23" s="462"/>
    </row>
    <row r="24" spans="1:54" ht="18.75" customHeight="1">
      <c r="A24" s="228"/>
      <c r="B24" s="228"/>
      <c r="C24" s="228"/>
      <c r="D24" s="228"/>
      <c r="E24" s="228"/>
      <c r="F24" s="228"/>
      <c r="G24" s="363" t="str">
        <f>①労働者派遣契約書!G8</f>
        <v>北九州市小倉北区室町△ー△ー△　　</v>
      </c>
      <c r="H24" s="471"/>
      <c r="I24" s="471"/>
      <c r="J24" s="471"/>
      <c r="K24" s="471"/>
      <c r="L24" s="471"/>
      <c r="M24" s="471"/>
      <c r="N24" s="471"/>
      <c r="O24" s="471"/>
      <c r="P24" s="471"/>
      <c r="Q24" s="471"/>
      <c r="R24" s="471"/>
      <c r="S24" s="471"/>
      <c r="T24" s="471"/>
      <c r="U24" s="471"/>
      <c r="V24" s="471"/>
      <c r="W24" s="472" t="s">
        <v>242</v>
      </c>
      <c r="X24" s="473"/>
      <c r="Y24" s="473"/>
      <c r="Z24" s="473"/>
      <c r="AA24" s="473"/>
      <c r="AB24" s="474"/>
    </row>
    <row r="25" spans="1:54" ht="22.5" customHeight="1">
      <c r="A25" s="224" t="s">
        <v>62</v>
      </c>
      <c r="B25" s="224"/>
      <c r="C25" s="224"/>
      <c r="D25" s="224"/>
      <c r="E25" s="224"/>
      <c r="F25" s="224"/>
      <c r="G25" s="248" t="str">
        <f>①労働者派遣契約書!G9</f>
        <v>販売促進部○○課</v>
      </c>
      <c r="H25" s="419"/>
      <c r="I25" s="419"/>
      <c r="J25" s="419"/>
      <c r="K25" s="419"/>
      <c r="L25" s="419"/>
      <c r="M25" s="419"/>
      <c r="N25" s="419"/>
      <c r="O25" s="419"/>
      <c r="P25" s="419"/>
      <c r="Q25" s="419"/>
      <c r="R25" s="419"/>
      <c r="S25" s="22" t="s">
        <v>277</v>
      </c>
      <c r="T25" s="414" t="str">
        <f>①労働者派遣契約書!R9</f>
        <v>販売促進部○○課長</v>
      </c>
      <c r="U25" s="470"/>
      <c r="V25" s="470"/>
      <c r="W25" s="470"/>
      <c r="X25" s="470"/>
      <c r="Y25" s="470"/>
      <c r="Z25" s="470"/>
      <c r="AA25" s="470"/>
      <c r="AB25" s="77" t="s">
        <v>31</v>
      </c>
    </row>
    <row r="26" spans="1:54" ht="11.25" customHeight="1">
      <c r="A26" s="228" t="s">
        <v>55</v>
      </c>
      <c r="B26" s="228"/>
      <c r="C26" s="228"/>
      <c r="D26" s="228"/>
      <c r="E26" s="228"/>
      <c r="F26" s="228"/>
      <c r="G26" s="244" t="s">
        <v>21</v>
      </c>
      <c r="H26" s="245"/>
      <c r="I26" s="245"/>
      <c r="J26" s="245"/>
      <c r="K26" s="245"/>
      <c r="L26" s="245"/>
      <c r="M26" s="245"/>
      <c r="N26" s="245"/>
      <c r="O26" s="245"/>
      <c r="P26" s="190" t="s">
        <v>19</v>
      </c>
      <c r="Q26" s="190"/>
      <c r="R26" s="190"/>
      <c r="S26" s="190"/>
      <c r="T26" s="190"/>
      <c r="U26" s="190"/>
      <c r="V26" s="190" t="s">
        <v>20</v>
      </c>
      <c r="W26" s="190"/>
      <c r="X26" s="190"/>
      <c r="Y26" s="190"/>
      <c r="Z26" s="190"/>
      <c r="AA26" s="190"/>
      <c r="AB26" s="200"/>
    </row>
    <row r="27" spans="1:54" ht="15.75" customHeight="1">
      <c r="A27" s="228"/>
      <c r="B27" s="228"/>
      <c r="C27" s="228"/>
      <c r="D27" s="228"/>
      <c r="E27" s="228"/>
      <c r="F27" s="228"/>
      <c r="G27" s="363" t="str">
        <f>①労働者派遣契約書!G11</f>
        <v>販売促進部○○課長</v>
      </c>
      <c r="H27" s="356"/>
      <c r="I27" s="356"/>
      <c r="J27" s="356"/>
      <c r="K27" s="356"/>
      <c r="L27" s="356"/>
      <c r="M27" s="356"/>
      <c r="N27" s="356"/>
      <c r="O27" s="356"/>
      <c r="P27" s="356" t="str">
        <f>①労働者派遣契約書!P11</f>
        <v>△△　△△</v>
      </c>
      <c r="Q27" s="356"/>
      <c r="R27" s="356"/>
      <c r="S27" s="356"/>
      <c r="T27" s="356"/>
      <c r="U27" s="356"/>
      <c r="V27" s="356" t="str">
        <f>①労働者派遣契約書!V11</f>
        <v>093－○○○－○○○○</v>
      </c>
      <c r="W27" s="356"/>
      <c r="X27" s="356"/>
      <c r="Y27" s="356"/>
      <c r="Z27" s="356"/>
      <c r="AA27" s="356"/>
      <c r="AB27" s="360"/>
    </row>
    <row r="28" spans="1:54" ht="25.5" customHeight="1">
      <c r="A28" s="378" t="s">
        <v>76</v>
      </c>
      <c r="B28" s="297"/>
      <c r="C28" s="297"/>
      <c r="D28" s="297"/>
      <c r="E28" s="297"/>
      <c r="F28" s="298"/>
      <c r="G28" s="284" t="s">
        <v>240</v>
      </c>
      <c r="H28" s="442"/>
      <c r="I28" s="442"/>
      <c r="J28" s="442"/>
      <c r="K28" s="467" t="str">
        <f>①労働者派遣契約書!G12</f>
        <v>ＯＡ事務機操作、電話・来客応対及びその他一般事務</v>
      </c>
      <c r="L28" s="468"/>
      <c r="M28" s="468"/>
      <c r="N28" s="468"/>
      <c r="O28" s="468"/>
      <c r="P28" s="468"/>
      <c r="Q28" s="468"/>
      <c r="R28" s="468"/>
      <c r="S28" s="468"/>
      <c r="T28" s="468"/>
      <c r="U28" s="468"/>
      <c r="V28" s="468"/>
      <c r="W28" s="468"/>
      <c r="X28" s="468"/>
      <c r="Y28" s="468"/>
      <c r="Z28" s="468"/>
      <c r="AA28" s="468"/>
      <c r="AB28" s="469"/>
    </row>
    <row r="29" spans="1:54" ht="16.5" customHeight="1">
      <c r="A29" s="379"/>
      <c r="B29" s="299"/>
      <c r="C29" s="299"/>
      <c r="D29" s="299"/>
      <c r="E29" s="299"/>
      <c r="F29" s="300"/>
      <c r="G29" s="480" t="s">
        <v>241</v>
      </c>
      <c r="H29" s="481"/>
      <c r="I29" s="481"/>
      <c r="J29" s="481"/>
      <c r="K29" s="482" t="s">
        <v>242</v>
      </c>
      <c r="L29" s="483"/>
      <c r="M29" s="483"/>
      <c r="N29" s="483"/>
      <c r="O29" s="483"/>
      <c r="P29" s="483"/>
      <c r="Q29" s="483"/>
      <c r="R29" s="483"/>
      <c r="S29" s="483"/>
      <c r="T29" s="483"/>
      <c r="U29" s="483"/>
      <c r="V29" s="483"/>
      <c r="W29" s="483"/>
      <c r="X29" s="483"/>
      <c r="Y29" s="483"/>
      <c r="Z29" s="483"/>
      <c r="AA29" s="483"/>
      <c r="AB29" s="484"/>
    </row>
    <row r="30" spans="1:54" ht="11.25" customHeight="1">
      <c r="A30" s="379"/>
      <c r="B30" s="299"/>
      <c r="C30" s="299"/>
      <c r="D30" s="299"/>
      <c r="E30" s="299"/>
      <c r="F30" s="300"/>
      <c r="G30" s="508" t="s">
        <v>279</v>
      </c>
      <c r="H30" s="509"/>
      <c r="I30" s="509"/>
      <c r="J30" s="509"/>
      <c r="K30" s="509"/>
      <c r="L30" s="509"/>
      <c r="M30" s="509"/>
      <c r="N30" s="509"/>
      <c r="O30" s="509"/>
      <c r="P30" s="509"/>
      <c r="Q30" s="509"/>
      <c r="R30" s="509"/>
      <c r="S30" s="509"/>
      <c r="T30" s="509"/>
      <c r="U30" s="509"/>
      <c r="V30" s="509"/>
      <c r="W30" s="509"/>
      <c r="X30" s="509"/>
      <c r="Y30" s="509"/>
      <c r="Z30" s="509"/>
      <c r="AA30" s="509"/>
      <c r="AB30" s="510"/>
    </row>
    <row r="31" spans="1:54" ht="11.25" customHeight="1">
      <c r="A31" s="512"/>
      <c r="B31" s="463"/>
      <c r="C31" s="463"/>
      <c r="D31" s="463"/>
      <c r="E31" s="463"/>
      <c r="F31" s="513"/>
      <c r="G31" s="78"/>
      <c r="H31" s="514" t="s">
        <v>280</v>
      </c>
      <c r="I31" s="515"/>
      <c r="J31" s="515"/>
      <c r="K31" s="515"/>
      <c r="L31" s="465"/>
      <c r="M31" s="466"/>
      <c r="N31" s="466"/>
      <c r="O31" s="466"/>
      <c r="P31" s="466"/>
      <c r="Q31" s="466"/>
      <c r="R31" s="479" t="s">
        <v>281</v>
      </c>
      <c r="S31" s="479"/>
      <c r="T31" s="477"/>
      <c r="U31" s="478"/>
      <c r="V31" s="478"/>
      <c r="W31" s="475" t="s">
        <v>283</v>
      </c>
      <c r="X31" s="476"/>
      <c r="Y31" s="477"/>
      <c r="Z31" s="478"/>
      <c r="AA31" s="478"/>
      <c r="AB31" s="79" t="s">
        <v>282</v>
      </c>
    </row>
    <row r="32" spans="1:54" ht="18.75" customHeight="1">
      <c r="A32" s="224" t="s">
        <v>11</v>
      </c>
      <c r="B32" s="224"/>
      <c r="C32" s="224"/>
      <c r="D32" s="224"/>
      <c r="E32" s="224"/>
      <c r="F32" s="224"/>
      <c r="G32" s="415" t="str">
        <f>①労働者派遣契約書!G13</f>
        <v>役職・権限なし</v>
      </c>
      <c r="H32" s="415"/>
      <c r="I32" s="415"/>
      <c r="J32" s="415"/>
      <c r="K32" s="415"/>
      <c r="L32" s="415"/>
      <c r="M32" s="415"/>
      <c r="N32" s="415"/>
      <c r="O32" s="415"/>
      <c r="P32" s="415"/>
      <c r="Q32" s="415"/>
      <c r="R32" s="415"/>
      <c r="S32" s="415"/>
      <c r="T32" s="415"/>
      <c r="U32" s="415"/>
      <c r="V32" s="415"/>
      <c r="W32" s="415"/>
      <c r="X32" s="415"/>
      <c r="Y32" s="415"/>
      <c r="Z32" s="415"/>
      <c r="AA32" s="415"/>
      <c r="AB32" s="415"/>
    </row>
    <row r="33" spans="1:28" ht="18" customHeight="1">
      <c r="A33" s="269" t="s">
        <v>2</v>
      </c>
      <c r="B33" s="270"/>
      <c r="C33" s="270"/>
      <c r="D33" s="270"/>
      <c r="E33" s="270"/>
      <c r="F33" s="271"/>
      <c r="G33" s="34" t="str">
        <f>VLOOKUP($A$1,派遣先通知,5,FALSE)</f>
        <v>☑</v>
      </c>
      <c r="H33" s="297" t="s">
        <v>104</v>
      </c>
      <c r="I33" s="297"/>
      <c r="J33" s="297"/>
      <c r="K33" s="297"/>
      <c r="L33" s="297"/>
      <c r="M33" s="297"/>
      <c r="N33" s="297"/>
      <c r="O33" s="400" t="s">
        <v>106</v>
      </c>
      <c r="P33" s="400"/>
      <c r="Q33" s="400"/>
      <c r="R33" s="400"/>
      <c r="S33" s="400"/>
      <c r="T33" s="400"/>
      <c r="U33" s="400"/>
      <c r="V33" s="400"/>
      <c r="W33" s="511" t="s">
        <v>107</v>
      </c>
      <c r="X33" s="511"/>
      <c r="Y33" s="511"/>
      <c r="Z33" s="511"/>
      <c r="AA33" s="511"/>
      <c r="AB33" s="27" t="s">
        <v>31</v>
      </c>
    </row>
    <row r="34" spans="1:28" ht="18" customHeight="1">
      <c r="A34" s="275"/>
      <c r="B34" s="243"/>
      <c r="C34" s="243"/>
      <c r="D34" s="243"/>
      <c r="E34" s="243"/>
      <c r="F34" s="276"/>
      <c r="G34" s="35" t="str">
        <f>IF(G33="□","☑","□")</f>
        <v>□</v>
      </c>
      <c r="H34" s="333" t="s">
        <v>105</v>
      </c>
      <c r="I34" s="333"/>
      <c r="J34" s="333"/>
      <c r="K34" s="333"/>
      <c r="L34" s="333"/>
      <c r="M34" s="333"/>
      <c r="N34" s="333"/>
      <c r="O34" s="333"/>
      <c r="P34" s="333"/>
      <c r="Q34" s="333"/>
      <c r="R34" s="333"/>
      <c r="S34" s="333"/>
      <c r="T34" s="333"/>
      <c r="U34" s="333"/>
      <c r="V34" s="333"/>
      <c r="W34" s="333"/>
      <c r="X34" s="333"/>
      <c r="Y34" s="333"/>
      <c r="Z34" s="333"/>
      <c r="AA34" s="333"/>
      <c r="AB34" s="334"/>
    </row>
    <row r="35" spans="1:28" ht="18.75" customHeight="1">
      <c r="A35" s="224" t="s">
        <v>12</v>
      </c>
      <c r="B35" s="224"/>
      <c r="C35" s="224"/>
      <c r="D35" s="224"/>
      <c r="E35" s="224"/>
      <c r="F35" s="224"/>
      <c r="G35" s="25"/>
      <c r="H35" s="365">
        <f>①労働者派遣契約書!H15</f>
        <v>45748</v>
      </c>
      <c r="I35" s="365"/>
      <c r="J35" s="488"/>
      <c r="K35" s="488"/>
      <c r="L35" s="488"/>
      <c r="M35" s="488"/>
      <c r="N35" s="488"/>
      <c r="O35" s="488"/>
      <c r="P35" s="489"/>
      <c r="Q35" s="365" t="str">
        <f>①労働者派遣契約書!Q15</f>
        <v>～</v>
      </c>
      <c r="R35" s="490"/>
      <c r="S35" s="365">
        <f>①労働者派遣契約書!S15</f>
        <v>46112</v>
      </c>
      <c r="T35" s="373"/>
      <c r="U35" s="373"/>
      <c r="V35" s="373"/>
      <c r="W35" s="373"/>
      <c r="X35" s="373"/>
      <c r="Y35" s="373"/>
      <c r="Z35" s="373"/>
      <c r="AA35" s="373"/>
      <c r="AB35" s="21"/>
    </row>
    <row r="36" spans="1:28" ht="19.5" customHeight="1">
      <c r="A36" s="378" t="s">
        <v>132</v>
      </c>
      <c r="B36" s="297"/>
      <c r="C36" s="297"/>
      <c r="D36" s="297"/>
      <c r="E36" s="297"/>
      <c r="F36" s="298"/>
      <c r="G36" s="43"/>
      <c r="H36" s="381" t="s">
        <v>133</v>
      </c>
      <c r="I36" s="381"/>
      <c r="J36" s="381"/>
      <c r="K36" s="381"/>
      <c r="L36" s="381"/>
      <c r="M36" s="381"/>
      <c r="N36" s="381"/>
      <c r="O36" s="381"/>
      <c r="P36" s="381"/>
      <c r="Q36" s="381"/>
      <c r="R36" s="381"/>
      <c r="S36" s="381"/>
      <c r="T36" s="381"/>
      <c r="U36" s="44" t="s">
        <v>130</v>
      </c>
      <c r="V36" s="485" t="s">
        <v>299</v>
      </c>
      <c r="W36" s="486"/>
      <c r="X36" s="486"/>
      <c r="Y36" s="486"/>
      <c r="Z36" s="486"/>
      <c r="AA36" s="486"/>
      <c r="AB36" s="487"/>
    </row>
    <row r="37" spans="1:28" ht="19.5" customHeight="1">
      <c r="A37" s="379"/>
      <c r="B37" s="299"/>
      <c r="C37" s="299"/>
      <c r="D37" s="299"/>
      <c r="E37" s="299"/>
      <c r="F37" s="300"/>
      <c r="G37" s="45"/>
      <c r="H37" s="382" t="s">
        <v>134</v>
      </c>
      <c r="I37" s="382"/>
      <c r="J37" s="382"/>
      <c r="K37" s="382"/>
      <c r="L37" s="382"/>
      <c r="M37" s="382"/>
      <c r="N37" s="382"/>
      <c r="O37" s="382"/>
      <c r="P37" s="382"/>
      <c r="Q37" s="382"/>
      <c r="R37" s="382"/>
      <c r="S37" s="382"/>
      <c r="T37" s="382"/>
      <c r="U37" s="46" t="s">
        <v>130</v>
      </c>
      <c r="V37" s="421" t="s">
        <v>299</v>
      </c>
      <c r="W37" s="422"/>
      <c r="X37" s="422"/>
      <c r="Y37" s="422"/>
      <c r="Z37" s="422"/>
      <c r="AA37" s="422"/>
      <c r="AB37" s="423"/>
    </row>
    <row r="38" spans="1:28" ht="25.5" customHeight="1">
      <c r="A38" s="380"/>
      <c r="B38" s="333"/>
      <c r="C38" s="333"/>
      <c r="D38" s="333"/>
      <c r="E38" s="333"/>
      <c r="F38" s="334"/>
      <c r="G38" s="389" t="s">
        <v>135</v>
      </c>
      <c r="H38" s="390"/>
      <c r="I38" s="390"/>
      <c r="J38" s="390"/>
      <c r="K38" s="390"/>
      <c r="L38" s="390"/>
      <c r="M38" s="390"/>
      <c r="N38" s="390"/>
      <c r="O38" s="390"/>
      <c r="P38" s="390"/>
      <c r="Q38" s="390"/>
      <c r="R38" s="390"/>
      <c r="S38" s="390"/>
      <c r="T38" s="390"/>
      <c r="U38" s="390"/>
      <c r="V38" s="390"/>
      <c r="W38" s="390"/>
      <c r="X38" s="390"/>
      <c r="Y38" s="390"/>
      <c r="Z38" s="390"/>
      <c r="AA38" s="390"/>
      <c r="AB38" s="391"/>
    </row>
    <row r="39" spans="1:28" ht="21" customHeight="1">
      <c r="A39" s="224" t="s">
        <v>13</v>
      </c>
      <c r="B39" s="224"/>
      <c r="C39" s="224"/>
      <c r="D39" s="224"/>
      <c r="E39" s="224"/>
      <c r="F39" s="224"/>
      <c r="G39" s="387" t="str">
        <f>①労働者派遣契約書!G16</f>
        <v>週５日程度（シフト制による）</v>
      </c>
      <c r="H39" s="369"/>
      <c r="I39" s="369"/>
      <c r="J39" s="369"/>
      <c r="K39" s="369"/>
      <c r="L39" s="369"/>
      <c r="M39" s="369"/>
      <c r="N39" s="369"/>
      <c r="O39" s="369"/>
      <c r="P39" s="369"/>
      <c r="Q39" s="369"/>
      <c r="R39" s="369"/>
      <c r="S39" s="369"/>
      <c r="T39" s="369"/>
      <c r="U39" s="369"/>
      <c r="V39" s="369"/>
      <c r="W39" s="369"/>
      <c r="X39" s="369"/>
      <c r="Y39" s="369"/>
      <c r="Z39" s="369"/>
      <c r="AA39" s="369"/>
      <c r="AB39" s="388"/>
    </row>
    <row r="40" spans="1:28" ht="21" customHeight="1">
      <c r="A40" s="224" t="s">
        <v>60</v>
      </c>
      <c r="B40" s="224"/>
      <c r="C40" s="224"/>
      <c r="D40" s="224"/>
      <c r="E40" s="224"/>
      <c r="F40" s="224"/>
      <c r="G40" s="387" t="str">
        <f>①労働者派遣契約書!G17</f>
        <v>週２日程度（シフト制による）</v>
      </c>
      <c r="H40" s="369"/>
      <c r="I40" s="369"/>
      <c r="J40" s="369"/>
      <c r="K40" s="369"/>
      <c r="L40" s="369"/>
      <c r="M40" s="369"/>
      <c r="N40" s="369"/>
      <c r="O40" s="369"/>
      <c r="P40" s="369"/>
      <c r="Q40" s="369"/>
      <c r="R40" s="369"/>
      <c r="S40" s="369"/>
      <c r="T40" s="369"/>
      <c r="U40" s="369"/>
      <c r="V40" s="369"/>
      <c r="W40" s="369"/>
      <c r="X40" s="369"/>
      <c r="Y40" s="369"/>
      <c r="Z40" s="369"/>
      <c r="AA40" s="369"/>
      <c r="AB40" s="388"/>
    </row>
    <row r="41" spans="1:28" ht="21.95" customHeight="1">
      <c r="A41" s="225" t="s">
        <v>72</v>
      </c>
      <c r="B41" s="226"/>
      <c r="C41" s="226"/>
      <c r="D41" s="226"/>
      <c r="E41" s="226"/>
      <c r="F41" s="227"/>
      <c r="G41" s="368" t="str">
        <f>①労働者派遣契約書!G18</f>
        <v>①8:00～17:00　②9：00～18：00</v>
      </c>
      <c r="H41" s="368"/>
      <c r="I41" s="368"/>
      <c r="J41" s="368"/>
      <c r="K41" s="368"/>
      <c r="L41" s="368"/>
      <c r="M41" s="368"/>
      <c r="N41" s="368"/>
      <c r="O41" s="368"/>
      <c r="P41" s="368"/>
      <c r="Q41" s="368"/>
      <c r="R41" s="368"/>
      <c r="S41" s="368"/>
      <c r="T41" s="368"/>
      <c r="U41" s="368"/>
      <c r="V41" s="368"/>
      <c r="W41" s="368"/>
      <c r="X41" s="368"/>
      <c r="Y41" s="368"/>
      <c r="Z41" s="368"/>
      <c r="AA41" s="368"/>
      <c r="AB41" s="368"/>
    </row>
    <row r="42" spans="1:28" ht="21.95" customHeight="1">
      <c r="A42" s="225" t="s">
        <v>73</v>
      </c>
      <c r="B42" s="226"/>
      <c r="C42" s="226"/>
      <c r="D42" s="226"/>
      <c r="E42" s="226"/>
      <c r="F42" s="227"/>
      <c r="G42" s="368" t="str">
        <f>①労働者派遣契約書!G19</f>
        <v>①12：00～13：00(60分）　②13:00～14:00（60分）</v>
      </c>
      <c r="H42" s="368"/>
      <c r="I42" s="368"/>
      <c r="J42" s="368"/>
      <c r="K42" s="368"/>
      <c r="L42" s="368"/>
      <c r="M42" s="368"/>
      <c r="N42" s="368"/>
      <c r="O42" s="368"/>
      <c r="P42" s="368"/>
      <c r="Q42" s="368"/>
      <c r="R42" s="368"/>
      <c r="S42" s="368"/>
      <c r="T42" s="368"/>
      <c r="U42" s="368"/>
      <c r="V42" s="368"/>
      <c r="W42" s="368"/>
      <c r="X42" s="368"/>
      <c r="Y42" s="368"/>
      <c r="Z42" s="368"/>
      <c r="AA42" s="368"/>
      <c r="AB42" s="368"/>
    </row>
    <row r="43" spans="1:28" ht="21.95" customHeight="1">
      <c r="A43" s="224" t="s">
        <v>16</v>
      </c>
      <c r="B43" s="224"/>
      <c r="C43" s="224"/>
      <c r="D43" s="224"/>
      <c r="E43" s="224"/>
      <c r="F43" s="224"/>
      <c r="G43" s="22" t="str">
        <f>①労働者派遣契約書!G20</f>
        <v>□</v>
      </c>
      <c r="H43" s="24" t="s">
        <v>29</v>
      </c>
      <c r="I43" s="100" t="str">
        <f>①労働者派遣契約書!I20</f>
        <v>☑</v>
      </c>
      <c r="J43" s="22" t="str">
        <f>①労働者派遣契約書!J20</f>
        <v>有</v>
      </c>
      <c r="K43" s="223" t="s">
        <v>323</v>
      </c>
      <c r="L43" s="223"/>
      <c r="M43" s="87">
        <f>①労働者派遣契約書!M20</f>
        <v>5</v>
      </c>
      <c r="N43" s="414" t="s">
        <v>324</v>
      </c>
      <c r="O43" s="414"/>
      <c r="P43" s="414"/>
      <c r="Q43" s="414"/>
      <c r="R43" s="28">
        <f>①労働者派遣契約書!R20</f>
        <v>40</v>
      </c>
      <c r="S43" s="233" t="s">
        <v>94</v>
      </c>
      <c r="T43" s="233"/>
      <c r="U43" s="233"/>
      <c r="V43" s="233">
        <f>①労働者派遣契約書!V20</f>
        <v>300</v>
      </c>
      <c r="W43" s="233"/>
      <c r="X43" s="201" t="s">
        <v>95</v>
      </c>
      <c r="Y43" s="201"/>
      <c r="Z43" s="201"/>
      <c r="AA43" s="201"/>
      <c r="AB43" s="21"/>
    </row>
    <row r="44" spans="1:28" ht="21.95" customHeight="1">
      <c r="A44" s="229" t="s">
        <v>17</v>
      </c>
      <c r="B44" s="210"/>
      <c r="C44" s="210"/>
      <c r="D44" s="210"/>
      <c r="E44" s="210"/>
      <c r="F44" s="230"/>
      <c r="G44" s="22" t="str">
        <f>①労働者派遣契約書!G21</f>
        <v>□</v>
      </c>
      <c r="H44" s="24" t="s">
        <v>29</v>
      </c>
      <c r="I44" s="100" t="str">
        <f>①労働者派遣契約書!I21</f>
        <v>☑</v>
      </c>
      <c r="J44" s="22" t="str">
        <f>①労働者派遣契約書!J21</f>
        <v>有</v>
      </c>
      <c r="K44" s="211" t="str">
        <f>①労働者派遣契約書!K21</f>
        <v xml:space="preserve">  （１か月</v>
      </c>
      <c r="L44" s="433"/>
      <c r="M44" s="89">
        <f>①労働者派遣契約書!M21</f>
        <v>2</v>
      </c>
      <c r="N44" s="211" t="s">
        <v>325</v>
      </c>
      <c r="O44" s="427"/>
      <c r="P44" s="414" t="str">
        <f>IF(①労働者派遣契約書!P21="","",①労働者派遣契約書!P21)</f>
        <v/>
      </c>
      <c r="Q44" s="414"/>
      <c r="R44" s="414"/>
      <c r="S44" s="414"/>
      <c r="T44" s="414"/>
      <c r="U44" s="414"/>
      <c r="V44" s="434" t="str">
        <f>IF(①労働者派遣契約書!V21="","",①労働者派遣契約書!V21)</f>
        <v/>
      </c>
      <c r="W44" s="434"/>
      <c r="X44" s="434"/>
      <c r="Y44" s="434"/>
      <c r="Z44" s="434"/>
      <c r="AA44" s="434"/>
      <c r="AB44" s="435"/>
    </row>
    <row r="45" spans="1:28" s="23" customFormat="1" ht="16.5" customHeight="1">
      <c r="A45" s="378" t="s">
        <v>160</v>
      </c>
      <c r="B45" s="461"/>
      <c r="C45" s="461"/>
      <c r="D45" s="461"/>
      <c r="E45" s="461"/>
      <c r="F45" s="462"/>
      <c r="G45" s="144" t="s">
        <v>146</v>
      </c>
      <c r="H45" s="145"/>
      <c r="I45" s="145"/>
      <c r="J45" s="145"/>
      <c r="K45" s="145"/>
      <c r="L45" s="145"/>
      <c r="M45" s="145" t="s">
        <v>147</v>
      </c>
      <c r="N45" s="145"/>
      <c r="O45" s="145"/>
      <c r="P45" s="145"/>
      <c r="Q45" s="145"/>
      <c r="R45" s="145"/>
      <c r="S45" s="294"/>
      <c r="T45" s="294"/>
      <c r="U45" s="145" t="s">
        <v>148</v>
      </c>
      <c r="V45" s="428" t="s">
        <v>153</v>
      </c>
      <c r="W45" s="428"/>
      <c r="X45" s="428"/>
      <c r="Y45" s="428"/>
      <c r="Z45" s="428"/>
      <c r="AA45" s="428"/>
      <c r="AB45" s="429"/>
    </row>
    <row r="46" spans="1:28" s="23" customFormat="1" ht="16.5" customHeight="1">
      <c r="A46" s="539"/>
      <c r="B46" s="540"/>
      <c r="C46" s="540"/>
      <c r="D46" s="540"/>
      <c r="E46" s="540"/>
      <c r="F46" s="541"/>
      <c r="G46" s="146"/>
      <c r="H46" s="147"/>
      <c r="I46" s="147"/>
      <c r="J46" s="147"/>
      <c r="K46" s="147"/>
      <c r="L46" s="147"/>
      <c r="M46" s="147" t="s">
        <v>154</v>
      </c>
      <c r="N46" s="147"/>
      <c r="O46" s="147"/>
      <c r="P46" s="147"/>
      <c r="Q46" s="147"/>
      <c r="R46" s="135" t="s">
        <v>0</v>
      </c>
      <c r="S46" s="147" t="s">
        <v>29</v>
      </c>
      <c r="T46" s="135" t="s">
        <v>0</v>
      </c>
      <c r="U46" s="147" t="s">
        <v>28</v>
      </c>
      <c r="V46" s="430" t="s">
        <v>155</v>
      </c>
      <c r="W46" s="430"/>
      <c r="X46" s="430"/>
      <c r="Y46" s="430"/>
      <c r="Z46" s="430"/>
      <c r="AA46" s="430"/>
      <c r="AB46" s="431"/>
    </row>
    <row r="47" spans="1:28" s="23" customFormat="1" ht="16.5" customHeight="1">
      <c r="A47" s="379" t="s">
        <v>160</v>
      </c>
      <c r="B47" s="540"/>
      <c r="C47" s="540"/>
      <c r="D47" s="540"/>
      <c r="E47" s="540"/>
      <c r="F47" s="541"/>
      <c r="G47" s="146" t="s">
        <v>149</v>
      </c>
      <c r="H47" s="147"/>
      <c r="I47" s="147"/>
      <c r="J47" s="147"/>
      <c r="K47" s="147"/>
      <c r="L47" s="147"/>
      <c r="M47" s="135" t="s">
        <v>0</v>
      </c>
      <c r="N47" s="147" t="s">
        <v>28</v>
      </c>
      <c r="O47" s="135" t="s">
        <v>0</v>
      </c>
      <c r="P47" s="147" t="s">
        <v>29</v>
      </c>
      <c r="Q47" s="147"/>
      <c r="R47" s="147"/>
      <c r="S47" s="147"/>
      <c r="T47" s="147"/>
      <c r="U47" s="147"/>
      <c r="V47" s="147"/>
      <c r="W47" s="147"/>
      <c r="X47" s="148"/>
      <c r="Y47" s="148"/>
      <c r="Z47" s="148"/>
      <c r="AA47" s="148"/>
      <c r="AB47" s="149"/>
    </row>
    <row r="48" spans="1:28" s="23" customFormat="1" ht="16.5" customHeight="1">
      <c r="A48" s="539"/>
      <c r="B48" s="542"/>
      <c r="C48" s="542"/>
      <c r="D48" s="542"/>
      <c r="E48" s="542"/>
      <c r="F48" s="541"/>
      <c r="G48" s="150" t="s">
        <v>150</v>
      </c>
      <c r="H48" s="151"/>
      <c r="I48" s="151"/>
      <c r="J48" s="151"/>
      <c r="K48" s="151"/>
      <c r="L48" s="151"/>
      <c r="M48" s="426" t="s">
        <v>151</v>
      </c>
      <c r="N48" s="426"/>
      <c r="O48" s="152" t="s">
        <v>96</v>
      </c>
      <c r="P48" s="426"/>
      <c r="Q48" s="426"/>
      <c r="R48" s="426"/>
      <c r="S48" s="426"/>
      <c r="T48" s="151" t="s">
        <v>31</v>
      </c>
      <c r="U48" s="426" t="s">
        <v>152</v>
      </c>
      <c r="V48" s="426"/>
      <c r="W48" s="152" t="s">
        <v>96</v>
      </c>
      <c r="X48" s="426"/>
      <c r="Y48" s="426"/>
      <c r="Z48" s="426"/>
      <c r="AA48" s="426"/>
      <c r="AB48" s="153" t="s">
        <v>31</v>
      </c>
    </row>
    <row r="49" spans="1:28" s="23" customFormat="1" ht="15" customHeight="1">
      <c r="A49" s="378" t="s">
        <v>161</v>
      </c>
      <c r="B49" s="297"/>
      <c r="C49" s="297"/>
      <c r="D49" s="297"/>
      <c r="E49" s="297"/>
      <c r="F49" s="298"/>
      <c r="G49" s="154" t="s">
        <v>156</v>
      </c>
      <c r="H49" s="155"/>
      <c r="I49" s="155"/>
      <c r="J49" s="155"/>
      <c r="K49" s="155"/>
      <c r="L49" s="438" t="s">
        <v>158</v>
      </c>
      <c r="M49" s="438"/>
      <c r="N49" s="436"/>
      <c r="O49" s="436"/>
      <c r="P49" s="436"/>
      <c r="Q49" s="436"/>
      <c r="R49" s="156" t="s">
        <v>157</v>
      </c>
      <c r="S49" s="437"/>
      <c r="T49" s="437"/>
      <c r="U49" s="437"/>
      <c r="V49" s="437"/>
      <c r="W49" s="437"/>
      <c r="X49" s="437"/>
      <c r="Y49" s="437"/>
      <c r="Z49" s="437"/>
      <c r="AA49" s="437"/>
      <c r="AB49" s="157"/>
    </row>
    <row r="50" spans="1:28" s="23" customFormat="1" ht="15" customHeight="1">
      <c r="A50" s="379"/>
      <c r="B50" s="299"/>
      <c r="C50" s="299"/>
      <c r="D50" s="299"/>
      <c r="E50" s="299"/>
      <c r="F50" s="300"/>
      <c r="G50" s="158" t="s">
        <v>159</v>
      </c>
      <c r="H50" s="159"/>
      <c r="I50" s="159"/>
      <c r="J50" s="159"/>
      <c r="K50" s="159"/>
      <c r="L50" s="159" t="s">
        <v>162</v>
      </c>
      <c r="M50" s="424" t="s">
        <v>164</v>
      </c>
      <c r="N50" s="424"/>
      <c r="O50" s="424"/>
      <c r="P50" s="424"/>
      <c r="Q50" s="424"/>
      <c r="R50" s="424"/>
      <c r="S50" s="424"/>
      <c r="T50" s="160"/>
      <c r="U50" s="159" t="s">
        <v>163</v>
      </c>
      <c r="V50" s="424" t="s">
        <v>164</v>
      </c>
      <c r="W50" s="424"/>
      <c r="X50" s="424"/>
      <c r="Y50" s="424"/>
      <c r="Z50" s="424"/>
      <c r="AA50" s="424"/>
      <c r="AB50" s="432"/>
    </row>
    <row r="51" spans="1:28" s="23" customFormat="1" ht="14.1" customHeight="1">
      <c r="A51" s="519"/>
      <c r="B51" s="520"/>
      <c r="C51" s="520"/>
      <c r="D51" s="520"/>
      <c r="E51" s="520"/>
      <c r="F51" s="521"/>
      <c r="G51" s="158"/>
      <c r="H51" s="159"/>
      <c r="I51" s="159"/>
      <c r="J51" s="159"/>
      <c r="K51" s="159"/>
      <c r="L51" s="159" t="s">
        <v>165</v>
      </c>
      <c r="M51" s="424" t="s">
        <v>164</v>
      </c>
      <c r="N51" s="424"/>
      <c r="O51" s="424"/>
      <c r="P51" s="424"/>
      <c r="Q51" s="424"/>
      <c r="R51" s="424"/>
      <c r="S51" s="424"/>
      <c r="T51" s="160"/>
      <c r="U51" s="159" t="s">
        <v>166</v>
      </c>
      <c r="V51" s="424" t="s">
        <v>164</v>
      </c>
      <c r="W51" s="424"/>
      <c r="X51" s="424"/>
      <c r="Y51" s="424"/>
      <c r="Z51" s="424"/>
      <c r="AA51" s="424"/>
      <c r="AB51" s="432"/>
    </row>
    <row r="52" spans="1:28" s="23" customFormat="1" ht="14.1" customHeight="1">
      <c r="A52" s="519"/>
      <c r="B52" s="520"/>
      <c r="C52" s="520"/>
      <c r="D52" s="520"/>
      <c r="E52" s="520"/>
      <c r="F52" s="521"/>
      <c r="G52" s="158" t="s">
        <v>167</v>
      </c>
      <c r="H52" s="159"/>
      <c r="I52" s="159"/>
      <c r="J52" s="159"/>
      <c r="K52" s="159"/>
      <c r="L52" s="159"/>
      <c r="M52" s="159"/>
      <c r="N52" s="159"/>
      <c r="O52" s="159"/>
      <c r="P52" s="159"/>
      <c r="Q52" s="159"/>
      <c r="R52" s="159"/>
      <c r="S52" s="159"/>
      <c r="T52" s="159"/>
      <c r="U52" s="159"/>
      <c r="V52" s="159"/>
      <c r="W52" s="159"/>
      <c r="X52" s="159"/>
      <c r="Y52" s="159"/>
      <c r="Z52" s="159"/>
      <c r="AA52" s="159"/>
      <c r="AB52" s="161"/>
    </row>
    <row r="53" spans="1:28" s="23" customFormat="1" ht="14.1" customHeight="1">
      <c r="A53" s="519"/>
      <c r="B53" s="520"/>
      <c r="C53" s="520"/>
      <c r="D53" s="520"/>
      <c r="E53" s="520"/>
      <c r="F53" s="521"/>
      <c r="G53" s="158"/>
      <c r="H53" s="159" t="s">
        <v>162</v>
      </c>
      <c r="I53" s="159" t="s">
        <v>168</v>
      </c>
      <c r="J53" s="159"/>
      <c r="K53" s="159"/>
      <c r="L53" s="159" t="s">
        <v>170</v>
      </c>
      <c r="M53" s="159"/>
      <c r="N53" s="159"/>
      <c r="O53" s="547" t="s">
        <v>171</v>
      </c>
      <c r="P53" s="547"/>
      <c r="Q53" s="547"/>
      <c r="R53" s="547"/>
      <c r="S53" s="522" t="s">
        <v>172</v>
      </c>
      <c r="T53" s="522"/>
      <c r="U53" s="547" t="s">
        <v>173</v>
      </c>
      <c r="V53" s="547"/>
      <c r="W53" s="547"/>
      <c r="X53" s="547"/>
      <c r="Y53" s="522" t="s">
        <v>172</v>
      </c>
      <c r="Z53" s="522"/>
      <c r="AA53" s="159"/>
      <c r="AB53" s="161"/>
    </row>
    <row r="54" spans="1:28" s="23" customFormat="1" ht="14.1" customHeight="1">
      <c r="A54" s="519"/>
      <c r="B54" s="520"/>
      <c r="C54" s="520"/>
      <c r="D54" s="520"/>
      <c r="E54" s="520"/>
      <c r="F54" s="521"/>
      <c r="G54" s="158"/>
      <c r="H54" s="159"/>
      <c r="I54" s="159"/>
      <c r="J54" s="159"/>
      <c r="K54" s="159"/>
      <c r="L54" s="159" t="s">
        <v>174</v>
      </c>
      <c r="M54" s="159"/>
      <c r="N54" s="159"/>
      <c r="O54" s="522" t="s">
        <v>172</v>
      </c>
      <c r="P54" s="522"/>
      <c r="Q54" s="162"/>
      <c r="R54" s="162"/>
      <c r="S54" s="163"/>
      <c r="T54" s="163"/>
      <c r="U54" s="162"/>
      <c r="V54" s="162"/>
      <c r="W54" s="162"/>
      <c r="X54" s="162"/>
      <c r="Y54" s="163"/>
      <c r="Z54" s="163"/>
      <c r="AA54" s="159"/>
      <c r="AB54" s="161"/>
    </row>
    <row r="55" spans="1:28" s="23" customFormat="1" ht="14.1" customHeight="1">
      <c r="A55" s="519"/>
      <c r="B55" s="520"/>
      <c r="C55" s="520"/>
      <c r="D55" s="520"/>
      <c r="E55" s="520"/>
      <c r="F55" s="521"/>
      <c r="G55" s="158"/>
      <c r="H55" s="159" t="s">
        <v>163</v>
      </c>
      <c r="I55" s="159" t="s">
        <v>60</v>
      </c>
      <c r="J55" s="159"/>
      <c r="K55" s="159"/>
      <c r="L55" s="159" t="s">
        <v>175</v>
      </c>
      <c r="M55" s="159"/>
      <c r="N55" s="159"/>
      <c r="O55" s="522" t="s">
        <v>172</v>
      </c>
      <c r="P55" s="522"/>
      <c r="Q55" s="159"/>
      <c r="R55" s="159" t="s">
        <v>176</v>
      </c>
      <c r="S55" s="159"/>
      <c r="T55" s="159"/>
      <c r="U55" s="159"/>
      <c r="V55" s="522" t="s">
        <v>172</v>
      </c>
      <c r="W55" s="522"/>
      <c r="X55" s="159"/>
      <c r="Y55" s="159"/>
      <c r="Z55" s="159"/>
      <c r="AA55" s="159"/>
      <c r="AB55" s="161"/>
    </row>
    <row r="56" spans="1:28" s="23" customFormat="1" ht="14.1" customHeight="1">
      <c r="A56" s="519"/>
      <c r="B56" s="520"/>
      <c r="C56" s="520"/>
      <c r="D56" s="520"/>
      <c r="E56" s="520"/>
      <c r="F56" s="521"/>
      <c r="G56" s="158"/>
      <c r="H56" s="159" t="s">
        <v>165</v>
      </c>
      <c r="I56" s="159" t="s">
        <v>169</v>
      </c>
      <c r="J56" s="159"/>
      <c r="K56" s="159"/>
      <c r="L56" s="522" t="s">
        <v>172</v>
      </c>
      <c r="M56" s="522"/>
      <c r="N56" s="159"/>
      <c r="O56" s="159"/>
      <c r="P56" s="159"/>
      <c r="Q56" s="159"/>
      <c r="R56" s="159"/>
      <c r="S56" s="159"/>
      <c r="T56" s="159"/>
      <c r="U56" s="159"/>
      <c r="V56" s="159"/>
      <c r="W56" s="159"/>
      <c r="X56" s="159"/>
      <c r="Y56" s="159"/>
      <c r="Z56" s="159"/>
      <c r="AA56" s="159"/>
      <c r="AB56" s="161"/>
    </row>
    <row r="57" spans="1:28" s="23" customFormat="1" ht="14.1" customHeight="1">
      <c r="A57" s="519"/>
      <c r="B57" s="520"/>
      <c r="C57" s="520"/>
      <c r="D57" s="520"/>
      <c r="E57" s="520"/>
      <c r="F57" s="521"/>
      <c r="G57" s="158" t="s">
        <v>177</v>
      </c>
      <c r="H57" s="159"/>
      <c r="I57" s="159"/>
      <c r="J57" s="159"/>
      <c r="K57" s="159"/>
      <c r="L57" s="439"/>
      <c r="M57" s="439"/>
      <c r="N57" s="439"/>
      <c r="O57" s="439"/>
      <c r="P57" s="439"/>
      <c r="Q57" s="439"/>
      <c r="R57" s="159" t="s">
        <v>178</v>
      </c>
      <c r="S57" s="159"/>
      <c r="T57" s="159"/>
      <c r="U57" s="159"/>
      <c r="V57" s="159"/>
      <c r="W57" s="439"/>
      <c r="X57" s="439"/>
      <c r="Y57" s="439"/>
      <c r="Z57" s="439"/>
      <c r="AA57" s="439"/>
      <c r="AB57" s="548"/>
    </row>
    <row r="58" spans="1:28" s="23" customFormat="1" ht="14.1" customHeight="1">
      <c r="A58" s="519"/>
      <c r="B58" s="520"/>
      <c r="C58" s="520"/>
      <c r="D58" s="520"/>
      <c r="E58" s="520"/>
      <c r="F58" s="521"/>
      <c r="G58" s="158" t="s">
        <v>179</v>
      </c>
      <c r="H58" s="159"/>
      <c r="I58" s="159"/>
      <c r="J58" s="159"/>
      <c r="K58" s="159"/>
      <c r="L58" s="425"/>
      <c r="M58" s="425"/>
      <c r="N58" s="425"/>
      <c r="O58" s="425"/>
      <c r="P58" s="425"/>
      <c r="Q58" s="425"/>
      <c r="R58" s="425"/>
      <c r="S58" s="425"/>
      <c r="T58" s="425"/>
      <c r="U58" s="425"/>
      <c r="V58" s="425"/>
      <c r="W58" s="425"/>
      <c r="X58" s="425"/>
      <c r="Y58" s="425"/>
      <c r="Z58" s="425"/>
      <c r="AA58" s="425"/>
      <c r="AB58" s="546"/>
    </row>
    <row r="59" spans="1:28" s="23" customFormat="1" ht="14.1" customHeight="1">
      <c r="A59" s="519"/>
      <c r="B59" s="520"/>
      <c r="C59" s="520"/>
      <c r="D59" s="520"/>
      <c r="E59" s="520"/>
      <c r="F59" s="521"/>
      <c r="G59" s="158" t="s">
        <v>180</v>
      </c>
      <c r="H59" s="159"/>
      <c r="I59" s="159"/>
      <c r="J59" s="159"/>
      <c r="K59" s="159"/>
      <c r="L59" s="159"/>
      <c r="M59" s="159"/>
      <c r="N59" s="159"/>
      <c r="O59" s="159"/>
      <c r="P59" s="135" t="s">
        <v>0</v>
      </c>
      <c r="Q59" s="159" t="s">
        <v>29</v>
      </c>
      <c r="R59" s="135" t="s">
        <v>0</v>
      </c>
      <c r="S59" s="159" t="s">
        <v>28</v>
      </c>
      <c r="T59" s="164" t="s">
        <v>96</v>
      </c>
      <c r="U59" s="437"/>
      <c r="V59" s="437"/>
      <c r="W59" s="437"/>
      <c r="X59" s="437"/>
      <c r="Y59" s="437"/>
      <c r="Z59" s="437"/>
      <c r="AA59" s="437"/>
      <c r="AB59" s="161" t="s">
        <v>31</v>
      </c>
    </row>
    <row r="60" spans="1:28" s="23" customFormat="1" ht="14.1" customHeight="1">
      <c r="A60" s="519"/>
      <c r="B60" s="520"/>
      <c r="C60" s="520"/>
      <c r="D60" s="520"/>
      <c r="E60" s="520"/>
      <c r="F60" s="521"/>
      <c r="G60" s="158" t="s">
        <v>182</v>
      </c>
      <c r="H60" s="159"/>
      <c r="I60" s="159"/>
      <c r="J60" s="159"/>
      <c r="K60" s="135" t="s">
        <v>0</v>
      </c>
      <c r="L60" s="159" t="s">
        <v>29</v>
      </c>
      <c r="M60" s="135" t="s">
        <v>0</v>
      </c>
      <c r="N60" s="159" t="s">
        <v>28</v>
      </c>
      <c r="O60" s="164" t="s">
        <v>96</v>
      </c>
      <c r="P60" s="424" t="s">
        <v>184</v>
      </c>
      <c r="Q60" s="424"/>
      <c r="R60" s="424"/>
      <c r="S60" s="424"/>
      <c r="T60" s="424"/>
      <c r="U60" s="424"/>
      <c r="V60" s="424"/>
      <c r="W60" s="424"/>
      <c r="X60" s="424"/>
      <c r="Y60" s="424"/>
      <c r="Z60" s="424"/>
      <c r="AA60" s="424"/>
      <c r="AB60" s="161" t="s">
        <v>31</v>
      </c>
    </row>
    <row r="61" spans="1:28" s="23" customFormat="1" ht="14.1" customHeight="1">
      <c r="A61" s="519"/>
      <c r="B61" s="520"/>
      <c r="C61" s="520"/>
      <c r="D61" s="520"/>
      <c r="E61" s="520"/>
      <c r="F61" s="521"/>
      <c r="G61" s="158" t="s">
        <v>183</v>
      </c>
      <c r="H61" s="159"/>
      <c r="I61" s="159"/>
      <c r="J61" s="159"/>
      <c r="K61" s="135" t="s">
        <v>0</v>
      </c>
      <c r="L61" s="159" t="s">
        <v>29</v>
      </c>
      <c r="M61" s="135" t="s">
        <v>0</v>
      </c>
      <c r="N61" s="159" t="s">
        <v>28</v>
      </c>
      <c r="O61" s="164" t="s">
        <v>96</v>
      </c>
      <c r="P61" s="424" t="s">
        <v>185</v>
      </c>
      <c r="Q61" s="424"/>
      <c r="R61" s="424"/>
      <c r="S61" s="424"/>
      <c r="T61" s="424"/>
      <c r="U61" s="424"/>
      <c r="V61" s="424"/>
      <c r="W61" s="424"/>
      <c r="X61" s="424"/>
      <c r="Y61" s="424"/>
      <c r="Z61" s="424"/>
      <c r="AA61" s="424"/>
      <c r="AB61" s="161" t="s">
        <v>31</v>
      </c>
    </row>
    <row r="62" spans="1:28" s="23" customFormat="1" ht="14.1" customHeight="1">
      <c r="A62" s="330"/>
      <c r="B62" s="331"/>
      <c r="C62" s="331"/>
      <c r="D62" s="331"/>
      <c r="E62" s="331"/>
      <c r="F62" s="332"/>
      <c r="G62" s="165" t="s">
        <v>181</v>
      </c>
      <c r="H62" s="166"/>
      <c r="I62" s="166"/>
      <c r="J62" s="166"/>
      <c r="K62" s="152" t="s">
        <v>0</v>
      </c>
      <c r="L62" s="166" t="s">
        <v>29</v>
      </c>
      <c r="M62" s="152" t="s">
        <v>0</v>
      </c>
      <c r="N62" s="166" t="s">
        <v>28</v>
      </c>
      <c r="O62" s="167" t="s">
        <v>96</v>
      </c>
      <c r="P62" s="425" t="s">
        <v>185</v>
      </c>
      <c r="Q62" s="425"/>
      <c r="R62" s="425"/>
      <c r="S62" s="425"/>
      <c r="T62" s="425"/>
      <c r="U62" s="425"/>
      <c r="V62" s="425"/>
      <c r="W62" s="425"/>
      <c r="X62" s="425"/>
      <c r="Y62" s="425"/>
      <c r="Z62" s="425"/>
      <c r="AA62" s="425"/>
      <c r="AB62" s="168" t="s">
        <v>31</v>
      </c>
    </row>
    <row r="63" spans="1:28" s="23" customFormat="1" ht="15" customHeight="1">
      <c r="A63" s="269" t="s">
        <v>186</v>
      </c>
      <c r="B63" s="270"/>
      <c r="C63" s="270"/>
      <c r="D63" s="270"/>
      <c r="E63" s="270"/>
      <c r="F63" s="271"/>
      <c r="G63" s="158" t="s">
        <v>187</v>
      </c>
      <c r="H63" s="159"/>
      <c r="I63" s="159"/>
      <c r="J63" s="159"/>
      <c r="K63" s="160"/>
      <c r="L63" s="169" t="s">
        <v>0</v>
      </c>
      <c r="M63" s="159" t="s">
        <v>29</v>
      </c>
      <c r="N63" s="169" t="s">
        <v>0</v>
      </c>
      <c r="O63" s="159" t="s">
        <v>28</v>
      </c>
      <c r="P63" s="164" t="s">
        <v>96</v>
      </c>
      <c r="Q63" s="525"/>
      <c r="R63" s="525"/>
      <c r="S63" s="160" t="s">
        <v>191</v>
      </c>
      <c r="T63" s="160" t="s">
        <v>31</v>
      </c>
      <c r="U63" s="160"/>
      <c r="V63" s="160"/>
      <c r="W63" s="160"/>
      <c r="X63" s="160"/>
      <c r="Y63" s="160"/>
      <c r="Z63" s="160"/>
      <c r="AA63" s="160"/>
      <c r="AB63" s="161"/>
    </row>
    <row r="64" spans="1:28" s="23" customFormat="1" ht="15" customHeight="1">
      <c r="A64" s="272"/>
      <c r="B64" s="273"/>
      <c r="C64" s="273"/>
      <c r="D64" s="273"/>
      <c r="E64" s="273"/>
      <c r="F64" s="274"/>
      <c r="G64" s="158" t="s">
        <v>188</v>
      </c>
      <c r="H64" s="159"/>
      <c r="I64" s="159"/>
      <c r="J64" s="159"/>
      <c r="K64" s="160"/>
      <c r="L64" s="169" t="s">
        <v>0</v>
      </c>
      <c r="M64" s="159" t="s">
        <v>29</v>
      </c>
      <c r="N64" s="169" t="s">
        <v>0</v>
      </c>
      <c r="O64" s="159" t="s">
        <v>28</v>
      </c>
      <c r="P64" s="164" t="s">
        <v>96</v>
      </c>
      <c r="Q64" s="418"/>
      <c r="R64" s="418"/>
      <c r="S64" s="160" t="s">
        <v>192</v>
      </c>
      <c r="T64" s="160"/>
      <c r="U64" s="160" t="s">
        <v>31</v>
      </c>
      <c r="V64" s="160"/>
      <c r="W64" s="160"/>
      <c r="X64" s="160"/>
      <c r="Y64" s="160"/>
      <c r="Z64" s="160"/>
      <c r="AA64" s="160"/>
      <c r="AB64" s="161"/>
    </row>
    <row r="65" spans="1:28" s="23" customFormat="1" ht="15" customHeight="1">
      <c r="A65" s="272"/>
      <c r="B65" s="273"/>
      <c r="C65" s="273"/>
      <c r="D65" s="273"/>
      <c r="E65" s="273"/>
      <c r="F65" s="274"/>
      <c r="G65" s="158" t="s">
        <v>189</v>
      </c>
      <c r="H65" s="159"/>
      <c r="I65" s="159"/>
      <c r="J65" s="159"/>
      <c r="K65" s="160"/>
      <c r="L65" s="160"/>
      <c r="M65" s="164" t="s">
        <v>96</v>
      </c>
      <c r="N65" s="424" t="s">
        <v>193</v>
      </c>
      <c r="O65" s="424"/>
      <c r="P65" s="424"/>
      <c r="Q65" s="424"/>
      <c r="R65" s="424"/>
      <c r="S65" s="424"/>
      <c r="T65" s="424"/>
      <c r="U65" s="424"/>
      <c r="V65" s="424"/>
      <c r="W65" s="424"/>
      <c r="X65" s="424"/>
      <c r="Y65" s="424"/>
      <c r="Z65" s="424"/>
      <c r="AA65" s="424"/>
      <c r="AB65" s="161" t="s">
        <v>31</v>
      </c>
    </row>
    <row r="66" spans="1:28" s="23" customFormat="1" ht="15" customHeight="1">
      <c r="A66" s="275"/>
      <c r="B66" s="243"/>
      <c r="C66" s="243"/>
      <c r="D66" s="243"/>
      <c r="E66" s="243"/>
      <c r="F66" s="276"/>
      <c r="G66" s="158" t="s">
        <v>190</v>
      </c>
      <c r="H66" s="159"/>
      <c r="I66" s="159"/>
      <c r="J66" s="159"/>
      <c r="K66" s="160"/>
      <c r="L66" s="160"/>
      <c r="M66" s="164" t="s">
        <v>96</v>
      </c>
      <c r="N66" s="424"/>
      <c r="O66" s="424"/>
      <c r="P66" s="424"/>
      <c r="Q66" s="424"/>
      <c r="R66" s="424"/>
      <c r="S66" s="424"/>
      <c r="T66" s="424"/>
      <c r="U66" s="424"/>
      <c r="V66" s="424"/>
      <c r="W66" s="424"/>
      <c r="X66" s="424"/>
      <c r="Y66" s="424"/>
      <c r="Z66" s="424"/>
      <c r="AA66" s="424"/>
      <c r="AB66" s="161" t="s">
        <v>31</v>
      </c>
    </row>
    <row r="67" spans="1:28" ht="11.25" customHeight="1">
      <c r="A67" s="228" t="s">
        <v>18</v>
      </c>
      <c r="B67" s="228"/>
      <c r="C67" s="228"/>
      <c r="D67" s="228"/>
      <c r="E67" s="228"/>
      <c r="F67" s="228"/>
      <c r="G67" s="186" t="s">
        <v>21</v>
      </c>
      <c r="H67" s="461"/>
      <c r="I67" s="461"/>
      <c r="J67" s="461"/>
      <c r="K67" s="461"/>
      <c r="L67" s="461"/>
      <c r="M67" s="461"/>
      <c r="N67" s="461"/>
      <c r="O67" s="190" t="s">
        <v>19</v>
      </c>
      <c r="P67" s="461"/>
      <c r="Q67" s="461"/>
      <c r="R67" s="461"/>
      <c r="S67" s="461"/>
      <c r="T67" s="461"/>
      <c r="U67" s="461"/>
      <c r="V67" s="190" t="s">
        <v>20</v>
      </c>
      <c r="W67" s="190"/>
      <c r="X67" s="190"/>
      <c r="Y67" s="190"/>
      <c r="Z67" s="190"/>
      <c r="AA67" s="190"/>
      <c r="AB67" s="200"/>
    </row>
    <row r="68" spans="1:28" ht="15.75" customHeight="1">
      <c r="A68" s="228"/>
      <c r="B68" s="228"/>
      <c r="C68" s="228"/>
      <c r="D68" s="228"/>
      <c r="E68" s="228"/>
      <c r="F68" s="228"/>
      <c r="G68" s="363" t="str">
        <f>①労働者派遣契約書!G25</f>
        <v>管理課長</v>
      </c>
      <c r="H68" s="471"/>
      <c r="I68" s="471"/>
      <c r="J68" s="471"/>
      <c r="K68" s="471"/>
      <c r="L68" s="471"/>
      <c r="M68" s="471"/>
      <c r="N68" s="471"/>
      <c r="O68" s="356" t="str">
        <f>①労働者派遣契約書!O25</f>
        <v>○○　○○</v>
      </c>
      <c r="P68" s="463"/>
      <c r="Q68" s="463"/>
      <c r="R68" s="463"/>
      <c r="S68" s="463"/>
      <c r="T68" s="463"/>
      <c r="U68" s="463"/>
      <c r="V68" s="356" t="str">
        <f>①労働者派遣契約書!V25</f>
        <v>092－○○○－○○○○</v>
      </c>
      <c r="W68" s="356"/>
      <c r="X68" s="356"/>
      <c r="Y68" s="356"/>
      <c r="Z68" s="356"/>
      <c r="AA68" s="356"/>
      <c r="AB68" s="360"/>
    </row>
    <row r="69" spans="1:28" ht="11.25" customHeight="1">
      <c r="A69" s="228" t="s">
        <v>22</v>
      </c>
      <c r="B69" s="228"/>
      <c r="C69" s="228"/>
      <c r="D69" s="228"/>
      <c r="E69" s="228"/>
      <c r="F69" s="228"/>
      <c r="G69" s="186" t="s">
        <v>21</v>
      </c>
      <c r="H69" s="461"/>
      <c r="I69" s="461"/>
      <c r="J69" s="461"/>
      <c r="K69" s="461"/>
      <c r="L69" s="461"/>
      <c r="M69" s="461"/>
      <c r="N69" s="461"/>
      <c r="O69" s="190" t="s">
        <v>19</v>
      </c>
      <c r="P69" s="461"/>
      <c r="Q69" s="461"/>
      <c r="R69" s="461"/>
      <c r="S69" s="461"/>
      <c r="T69" s="461"/>
      <c r="U69" s="461"/>
      <c r="V69" s="190" t="s">
        <v>20</v>
      </c>
      <c r="W69" s="190"/>
      <c r="X69" s="190"/>
      <c r="Y69" s="190"/>
      <c r="Z69" s="190"/>
      <c r="AA69" s="190"/>
      <c r="AB69" s="200"/>
    </row>
    <row r="70" spans="1:28" ht="15.75" customHeight="1">
      <c r="A70" s="228"/>
      <c r="B70" s="228"/>
      <c r="C70" s="228"/>
      <c r="D70" s="228"/>
      <c r="E70" s="228"/>
      <c r="F70" s="228"/>
      <c r="G70" s="363" t="str">
        <f>①労働者派遣契約書!G27</f>
        <v>販売促進部○○課長</v>
      </c>
      <c r="H70" s="463"/>
      <c r="I70" s="463"/>
      <c r="J70" s="463"/>
      <c r="K70" s="463"/>
      <c r="L70" s="463"/>
      <c r="M70" s="463"/>
      <c r="N70" s="463"/>
      <c r="O70" s="356" t="str">
        <f>①労働者派遣契約書!O27</f>
        <v>△△　△△</v>
      </c>
      <c r="P70" s="463"/>
      <c r="Q70" s="463"/>
      <c r="R70" s="463"/>
      <c r="S70" s="463"/>
      <c r="T70" s="463"/>
      <c r="U70" s="463"/>
      <c r="V70" s="356" t="str">
        <f>①労働者派遣契約書!V27</f>
        <v>093－○○○－○○○○</v>
      </c>
      <c r="W70" s="356"/>
      <c r="X70" s="356"/>
      <c r="Y70" s="356"/>
      <c r="Z70" s="356"/>
      <c r="AA70" s="356"/>
      <c r="AB70" s="360"/>
    </row>
    <row r="71" spans="1:28" ht="15.75" hidden="1" customHeight="1">
      <c r="A71" s="411" t="s">
        <v>291</v>
      </c>
      <c r="B71" s="523"/>
      <c r="C71" s="523"/>
      <c r="D71" s="523"/>
      <c r="E71" s="523"/>
      <c r="F71" s="524"/>
      <c r="G71" s="284" t="s">
        <v>21</v>
      </c>
      <c r="H71" s="442"/>
      <c r="I71" s="442"/>
      <c r="J71" s="409">
        <f>①労働者派遣契約書!J28</f>
        <v>0</v>
      </c>
      <c r="K71" s="442"/>
      <c r="L71" s="442"/>
      <c r="M71" s="442"/>
      <c r="N71" s="442"/>
      <c r="O71" s="442"/>
      <c r="P71" s="358" t="s">
        <v>19</v>
      </c>
      <c r="Q71" s="518"/>
      <c r="R71" s="201">
        <f>①労働者派遣契約書!R28</f>
        <v>0</v>
      </c>
      <c r="S71" s="202"/>
      <c r="T71" s="202"/>
      <c r="U71" s="202"/>
      <c r="V71" s="235" t="s">
        <v>20</v>
      </c>
      <c r="W71" s="235"/>
      <c r="X71" s="235" t="str">
        <f>①労働者派遣契約書!Y28</f>
        <v>050-××××－××××</v>
      </c>
      <c r="Y71" s="419"/>
      <c r="Z71" s="419"/>
      <c r="AA71" s="419"/>
      <c r="AB71" s="420"/>
    </row>
    <row r="72" spans="1:28" ht="15.75" hidden="1" customHeight="1">
      <c r="A72" s="411" t="s">
        <v>290</v>
      </c>
      <c r="B72" s="523"/>
      <c r="C72" s="523"/>
      <c r="D72" s="523"/>
      <c r="E72" s="523"/>
      <c r="F72" s="524"/>
      <c r="G72" s="284" t="s">
        <v>21</v>
      </c>
      <c r="H72" s="442"/>
      <c r="I72" s="442"/>
      <c r="J72" s="409">
        <f>①労働者派遣契約書!J29</f>
        <v>0</v>
      </c>
      <c r="K72" s="442"/>
      <c r="L72" s="442"/>
      <c r="M72" s="442"/>
      <c r="N72" s="442"/>
      <c r="O72" s="442"/>
      <c r="P72" s="358" t="s">
        <v>19</v>
      </c>
      <c r="Q72" s="518"/>
      <c r="R72" s="201">
        <f>①労働者派遣契約書!R29</f>
        <v>0</v>
      </c>
      <c r="S72" s="202"/>
      <c r="T72" s="202"/>
      <c r="U72" s="202"/>
      <c r="V72" s="235" t="s">
        <v>20</v>
      </c>
      <c r="W72" s="235"/>
      <c r="X72" s="235" t="str">
        <f>①労働者派遣契約書!Y29</f>
        <v>090-△△△△-△△△△</v>
      </c>
      <c r="Y72" s="419"/>
      <c r="Z72" s="419"/>
      <c r="AA72" s="419"/>
      <c r="AB72" s="420"/>
    </row>
    <row r="73" spans="1:28" ht="11.25" customHeight="1">
      <c r="A73" s="269" t="s">
        <v>32</v>
      </c>
      <c r="B73" s="270"/>
      <c r="C73" s="270"/>
      <c r="D73" s="270"/>
      <c r="E73" s="270"/>
      <c r="F73" s="271"/>
      <c r="G73" s="186" t="s">
        <v>21</v>
      </c>
      <c r="H73" s="461"/>
      <c r="I73" s="461"/>
      <c r="J73" s="461"/>
      <c r="K73" s="461"/>
      <c r="L73" s="461"/>
      <c r="M73" s="461"/>
      <c r="N73" s="461"/>
      <c r="O73" s="190" t="s">
        <v>19</v>
      </c>
      <c r="P73" s="461"/>
      <c r="Q73" s="461"/>
      <c r="R73" s="461"/>
      <c r="S73" s="461"/>
      <c r="T73" s="461"/>
      <c r="U73" s="461"/>
      <c r="V73" s="190" t="s">
        <v>20</v>
      </c>
      <c r="W73" s="190"/>
      <c r="X73" s="190"/>
      <c r="Y73" s="190"/>
      <c r="Z73" s="190"/>
      <c r="AA73" s="190"/>
      <c r="AB73" s="200"/>
    </row>
    <row r="74" spans="1:28" ht="15.75" customHeight="1">
      <c r="A74" s="275"/>
      <c r="B74" s="243"/>
      <c r="C74" s="243"/>
      <c r="D74" s="243"/>
      <c r="E74" s="243"/>
      <c r="F74" s="276"/>
      <c r="G74" s="363" t="str">
        <f>①労働者派遣契約書!G31</f>
        <v>管理課長</v>
      </c>
      <c r="H74" s="463"/>
      <c r="I74" s="463"/>
      <c r="J74" s="463"/>
      <c r="K74" s="463"/>
      <c r="L74" s="463"/>
      <c r="M74" s="463"/>
      <c r="N74" s="463"/>
      <c r="O74" s="356" t="str">
        <f>①労働者派遣契約書!O31</f>
        <v>○○　○○</v>
      </c>
      <c r="P74" s="463"/>
      <c r="Q74" s="463"/>
      <c r="R74" s="463"/>
      <c r="S74" s="463"/>
      <c r="T74" s="463"/>
      <c r="U74" s="463"/>
      <c r="V74" s="356" t="str">
        <f>①労働者派遣契約書!V31</f>
        <v>092－○○○ー○○○○</v>
      </c>
      <c r="W74" s="356"/>
      <c r="X74" s="356"/>
      <c r="Y74" s="356"/>
      <c r="Z74" s="356"/>
      <c r="AA74" s="356"/>
      <c r="AB74" s="360"/>
    </row>
    <row r="75" spans="1:28" ht="11.25" customHeight="1">
      <c r="A75" s="272" t="s">
        <v>33</v>
      </c>
      <c r="B75" s="273"/>
      <c r="C75" s="273"/>
      <c r="D75" s="273"/>
      <c r="E75" s="273"/>
      <c r="F75" s="274"/>
      <c r="G75" s="186" t="s">
        <v>21</v>
      </c>
      <c r="H75" s="461"/>
      <c r="I75" s="461"/>
      <c r="J75" s="461"/>
      <c r="K75" s="461"/>
      <c r="L75" s="461"/>
      <c r="M75" s="461"/>
      <c r="N75" s="461"/>
      <c r="O75" s="190" t="s">
        <v>19</v>
      </c>
      <c r="P75" s="461"/>
      <c r="Q75" s="461"/>
      <c r="R75" s="461"/>
      <c r="S75" s="461"/>
      <c r="T75" s="461"/>
      <c r="U75" s="461"/>
      <c r="V75" s="190" t="s">
        <v>20</v>
      </c>
      <c r="W75" s="190"/>
      <c r="X75" s="190"/>
      <c r="Y75" s="190"/>
      <c r="Z75" s="190"/>
      <c r="AA75" s="190"/>
      <c r="AB75" s="200"/>
    </row>
    <row r="76" spans="1:28" ht="15.75" customHeight="1">
      <c r="A76" s="275"/>
      <c r="B76" s="243"/>
      <c r="C76" s="243"/>
      <c r="D76" s="243"/>
      <c r="E76" s="243"/>
      <c r="F76" s="276"/>
      <c r="G76" s="363" t="str">
        <f>①労働者派遣契約書!G33</f>
        <v>総務課長</v>
      </c>
      <c r="H76" s="463"/>
      <c r="I76" s="463"/>
      <c r="J76" s="463"/>
      <c r="K76" s="463"/>
      <c r="L76" s="463"/>
      <c r="M76" s="463"/>
      <c r="N76" s="463"/>
      <c r="O76" s="356" t="str">
        <f>①労働者派遣契約書!O33</f>
        <v>□□　□□</v>
      </c>
      <c r="P76" s="471"/>
      <c r="Q76" s="471"/>
      <c r="R76" s="471"/>
      <c r="S76" s="471"/>
      <c r="T76" s="471"/>
      <c r="U76" s="471"/>
      <c r="V76" s="356" t="str">
        <f>①労働者派遣契約書!V33</f>
        <v>093－○○○－○○○○</v>
      </c>
      <c r="W76" s="356"/>
      <c r="X76" s="356"/>
      <c r="Y76" s="356"/>
      <c r="Z76" s="356"/>
      <c r="AA76" s="356"/>
      <c r="AB76" s="360"/>
    </row>
    <row r="77" spans="1:28" ht="36" customHeight="1">
      <c r="A77" s="228" t="s">
        <v>56</v>
      </c>
      <c r="B77" s="228"/>
      <c r="C77" s="228"/>
      <c r="D77" s="228"/>
      <c r="E77" s="228"/>
      <c r="F77" s="228"/>
      <c r="G77" s="232" t="str">
        <f>①労働者派遣契約書!G34</f>
        <v>　派遣先及び派遣元は、派遣労働者から苦情の申出を受けた場合、速やかに相手方へ連絡し、双方の責任者が中心となって誠意をもって遅滞なく、適切かつ迅速な処理を図ることとし、その結果について、派遣労働者に通知するものとする。</v>
      </c>
      <c r="H77" s="402"/>
      <c r="I77" s="402"/>
      <c r="J77" s="402"/>
      <c r="K77" s="402"/>
      <c r="L77" s="402"/>
      <c r="M77" s="402"/>
      <c r="N77" s="402"/>
      <c r="O77" s="402"/>
      <c r="P77" s="402"/>
      <c r="Q77" s="402"/>
      <c r="R77" s="402"/>
      <c r="S77" s="402"/>
      <c r="T77" s="402"/>
      <c r="U77" s="402"/>
      <c r="V77" s="402"/>
      <c r="W77" s="402"/>
      <c r="X77" s="402"/>
      <c r="Y77" s="402"/>
      <c r="Z77" s="402"/>
      <c r="AA77" s="402"/>
      <c r="AB77" s="402"/>
    </row>
    <row r="78" spans="1:28" ht="26.25" customHeight="1">
      <c r="A78" s="269" t="s">
        <v>57</v>
      </c>
      <c r="B78" s="270"/>
      <c r="C78" s="270"/>
      <c r="D78" s="270"/>
      <c r="E78" s="270"/>
      <c r="F78" s="271"/>
      <c r="G78" s="403" t="str">
        <f>①労働者派遣契約書!G35</f>
        <v>　派遣先は、派遣労働者に対し、派遣先が雇用する労働者が利用する施設等について、同様に利用することができるよう便宜供与することとする。具体的には、次のとおりとする。</v>
      </c>
      <c r="H78" s="404"/>
      <c r="I78" s="404"/>
      <c r="J78" s="404"/>
      <c r="K78" s="404"/>
      <c r="L78" s="404"/>
      <c r="M78" s="404"/>
      <c r="N78" s="404"/>
      <c r="O78" s="404"/>
      <c r="P78" s="404"/>
      <c r="Q78" s="404"/>
      <c r="R78" s="404"/>
      <c r="S78" s="404"/>
      <c r="T78" s="404"/>
      <c r="U78" s="404"/>
      <c r="V78" s="404"/>
      <c r="W78" s="404"/>
      <c r="X78" s="404"/>
      <c r="Y78" s="404"/>
      <c r="Z78" s="404"/>
      <c r="AA78" s="404"/>
      <c r="AB78" s="404"/>
    </row>
    <row r="79" spans="1:28" ht="15" customHeight="1">
      <c r="A79" s="543"/>
      <c r="B79" s="544"/>
      <c r="C79" s="544"/>
      <c r="D79" s="544"/>
      <c r="E79" s="544"/>
      <c r="F79" s="545"/>
      <c r="G79" s="73" t="str">
        <f>①労働者派遣契約書!G36</f>
        <v>□</v>
      </c>
      <c r="H79" s="343" t="str">
        <f>①労働者派遣契約書!H36</f>
        <v>食堂・給食施設</v>
      </c>
      <c r="I79" s="471"/>
      <c r="J79" s="471"/>
      <c r="K79" s="471"/>
      <c r="L79" s="74" t="str">
        <f>①労働者派遣契約書!L36</f>
        <v>☑</v>
      </c>
      <c r="M79" s="344" t="str">
        <f>①労働者派遣契約書!M36</f>
        <v>休憩室</v>
      </c>
      <c r="N79" s="516"/>
      <c r="O79" s="74" t="str">
        <f>①労働者派遣契約書!O36</f>
        <v>□</v>
      </c>
      <c r="P79" s="343" t="str">
        <f>①労働者派遣契約書!P36</f>
        <v>更衣室</v>
      </c>
      <c r="Q79" s="471"/>
      <c r="R79" s="74" t="str">
        <f>①労働者派遣契約書!R36</f>
        <v>☑</v>
      </c>
      <c r="S79" s="344" t="str">
        <f>①労働者派遣契約書!S36</f>
        <v>ロッカー</v>
      </c>
      <c r="T79" s="516"/>
      <c r="U79" s="74" t="str">
        <f>①労働者派遣契約書!U36</f>
        <v>☑</v>
      </c>
      <c r="V79" s="343" t="str">
        <f>①労働者派遣契約書!V36</f>
        <v>制服貸与</v>
      </c>
      <c r="W79" s="471"/>
      <c r="X79" s="471"/>
      <c r="Y79" s="74" t="str">
        <f>①労働者派遣契約書!Z36</f>
        <v>☑</v>
      </c>
      <c r="Z79" s="344" t="str">
        <f>①労働者派遣契約書!AA36</f>
        <v>駐車場（無償）</v>
      </c>
      <c r="AA79" s="517"/>
      <c r="AB79" s="517"/>
    </row>
    <row r="80" spans="1:28" ht="24" customHeight="1">
      <c r="A80" s="228" t="s">
        <v>59</v>
      </c>
      <c r="B80" s="228"/>
      <c r="C80" s="228"/>
      <c r="D80" s="228"/>
      <c r="E80" s="228"/>
      <c r="F80" s="228"/>
      <c r="G80" s="232" t="str">
        <f>①労働者派遣契約書!G37</f>
        <v>　派遣先及び派遣元事業主は、労働者派遣法第44条から第47条の4までの規定により課された各法令を遵守し、自己に課された法令上の責任を負う。</v>
      </c>
      <c r="H80" s="402"/>
      <c r="I80" s="402"/>
      <c r="J80" s="402"/>
      <c r="K80" s="402"/>
      <c r="L80" s="402"/>
      <c r="M80" s="402"/>
      <c r="N80" s="402"/>
      <c r="O80" s="402"/>
      <c r="P80" s="402"/>
      <c r="Q80" s="402"/>
      <c r="R80" s="402"/>
      <c r="S80" s="402"/>
      <c r="T80" s="402"/>
      <c r="U80" s="402"/>
      <c r="V80" s="402"/>
      <c r="W80" s="402"/>
      <c r="X80" s="402"/>
      <c r="Y80" s="402"/>
      <c r="Z80" s="402"/>
      <c r="AA80" s="402"/>
      <c r="AB80" s="402"/>
    </row>
    <row r="81" spans="1:28" ht="72" customHeight="1">
      <c r="A81" s="228" t="s">
        <v>63</v>
      </c>
      <c r="B81" s="228"/>
      <c r="C81" s="228"/>
      <c r="D81" s="228"/>
      <c r="E81" s="228"/>
      <c r="F81" s="228"/>
      <c r="G81" s="252" t="s">
        <v>128</v>
      </c>
      <c r="H81" s="253"/>
      <c r="I81" s="253"/>
      <c r="J81" s="253"/>
      <c r="K81" s="253"/>
      <c r="L81" s="253"/>
      <c r="M81" s="253"/>
      <c r="N81" s="253"/>
      <c r="O81" s="253"/>
      <c r="P81" s="253"/>
      <c r="Q81" s="253"/>
      <c r="R81" s="253"/>
      <c r="S81" s="253"/>
      <c r="T81" s="253"/>
      <c r="U81" s="253"/>
      <c r="V81" s="253"/>
      <c r="W81" s="253"/>
      <c r="X81" s="253"/>
      <c r="Y81" s="253"/>
      <c r="Z81" s="253"/>
      <c r="AA81" s="253"/>
      <c r="AB81" s="253"/>
    </row>
    <row r="82" spans="1:28" ht="46.5" customHeight="1">
      <c r="A82" s="228" t="s">
        <v>74</v>
      </c>
      <c r="B82" s="228"/>
      <c r="C82" s="228"/>
      <c r="D82" s="228"/>
      <c r="E82" s="228"/>
      <c r="F82" s="228"/>
      <c r="G82" s="232" t="str">
        <f>①労働者派遣契約書!G42</f>
        <v>　労働者派遣の役務の提供の終了後、当該派遣労働者を派遣先が雇用する場合、派遣元に対してその雇用意思を事前に派遣元へ通知するものとする。
　なお、派遣元が職業紹介を行うことが可能である場合は、職業紹介を経由することとし、派遣先は職業紹介手数料を支払うものとする。</v>
      </c>
      <c r="H82" s="402"/>
      <c r="I82" s="402"/>
      <c r="J82" s="402"/>
      <c r="K82" s="402"/>
      <c r="L82" s="402"/>
      <c r="M82" s="402"/>
      <c r="N82" s="402"/>
      <c r="O82" s="402"/>
      <c r="P82" s="402"/>
      <c r="Q82" s="402"/>
      <c r="R82" s="402"/>
      <c r="S82" s="402"/>
      <c r="T82" s="402"/>
      <c r="U82" s="402"/>
      <c r="V82" s="402"/>
      <c r="W82" s="402"/>
      <c r="X82" s="402"/>
      <c r="Y82" s="402"/>
      <c r="Z82" s="402"/>
      <c r="AA82" s="402"/>
      <c r="AB82" s="402"/>
    </row>
    <row r="83" spans="1:28" ht="15.6" customHeight="1">
      <c r="A83" s="269" t="s">
        <v>220</v>
      </c>
      <c r="B83" s="270"/>
      <c r="C83" s="270"/>
      <c r="D83" s="270"/>
      <c r="E83" s="270"/>
      <c r="F83" s="271"/>
      <c r="G83" s="301" t="s">
        <v>27</v>
      </c>
      <c r="H83" s="302"/>
      <c r="I83" s="302"/>
      <c r="J83" s="7" t="str">
        <f>IF(VLOOKUP($A$1,派遣先通知,6,FALSE)="有","☑","□")</f>
        <v>□</v>
      </c>
      <c r="K83" s="8" t="s">
        <v>28</v>
      </c>
      <c r="L83" s="8"/>
      <c r="M83" s="7" t="str">
        <f>IF(J83="☑","□","☑")</f>
        <v>☑</v>
      </c>
      <c r="N83" s="8" t="s">
        <v>29</v>
      </c>
      <c r="O83" s="375" t="s">
        <v>30</v>
      </c>
      <c r="P83" s="375"/>
      <c r="Q83" s="376" t="str">
        <f>IF(M83="□","",VLOOKUP($A$1,派遣先通知,9,FALSE))</f>
        <v>取得届手続き中</v>
      </c>
      <c r="R83" s="376"/>
      <c r="S83" s="376"/>
      <c r="T83" s="376"/>
      <c r="U83" s="376"/>
      <c r="V83" s="376"/>
      <c r="W83" s="376"/>
      <c r="X83" s="376"/>
      <c r="Y83" s="376"/>
      <c r="Z83" s="376"/>
      <c r="AA83" s="376"/>
      <c r="AB83" s="18" t="s">
        <v>31</v>
      </c>
    </row>
    <row r="84" spans="1:28" ht="15.6" customHeight="1">
      <c r="A84" s="272"/>
      <c r="B84" s="273"/>
      <c r="C84" s="273"/>
      <c r="D84" s="273"/>
      <c r="E84" s="273"/>
      <c r="F84" s="274"/>
      <c r="G84" s="303" t="s">
        <v>26</v>
      </c>
      <c r="H84" s="304"/>
      <c r="I84" s="304"/>
      <c r="J84" s="9" t="str">
        <f>IF(VLOOKUP($A$1,派遣先通知,7,FALSE)="有","☑","□")</f>
        <v>□</v>
      </c>
      <c r="K84" s="10" t="s">
        <v>28</v>
      </c>
      <c r="L84" s="10"/>
      <c r="M84" s="9" t="str">
        <f t="shared" ref="M84:M85" si="0">IF(J84="☑","□","☑")</f>
        <v>☑</v>
      </c>
      <c r="N84" s="10" t="s">
        <v>29</v>
      </c>
      <c r="O84" s="377" t="s">
        <v>30</v>
      </c>
      <c r="P84" s="377"/>
      <c r="Q84" s="395" t="str">
        <f>IF(M84="□","",VLOOKUP($A$1,派遣先通知,10,FALSE))</f>
        <v>取得届手続き中</v>
      </c>
      <c r="R84" s="395"/>
      <c r="S84" s="395"/>
      <c r="T84" s="395"/>
      <c r="U84" s="395"/>
      <c r="V84" s="395"/>
      <c r="W84" s="395"/>
      <c r="X84" s="395"/>
      <c r="Y84" s="395"/>
      <c r="Z84" s="395"/>
      <c r="AA84" s="395"/>
      <c r="AB84" s="19" t="s">
        <v>31</v>
      </c>
    </row>
    <row r="85" spans="1:28" ht="15.6" customHeight="1">
      <c r="A85" s="275"/>
      <c r="B85" s="243"/>
      <c r="C85" s="243"/>
      <c r="D85" s="243"/>
      <c r="E85" s="243"/>
      <c r="F85" s="276"/>
      <c r="G85" s="396" t="s">
        <v>25</v>
      </c>
      <c r="H85" s="397"/>
      <c r="I85" s="397"/>
      <c r="J85" s="11" t="str">
        <f>IF(VLOOKUP($A$1,派遣先通知,8,FALSE)="有","☑","□")</f>
        <v>□</v>
      </c>
      <c r="K85" s="12" t="s">
        <v>28</v>
      </c>
      <c r="L85" s="12"/>
      <c r="M85" s="11" t="str">
        <f t="shared" si="0"/>
        <v>☑</v>
      </c>
      <c r="N85" s="12" t="s">
        <v>29</v>
      </c>
      <c r="O85" s="398" t="s">
        <v>30</v>
      </c>
      <c r="P85" s="398"/>
      <c r="Q85" s="399" t="str">
        <f>IF(M85="□","",VLOOKUP($A$1,派遣先通知,11,FALSE))</f>
        <v>取得届手続き中</v>
      </c>
      <c r="R85" s="399"/>
      <c r="S85" s="399"/>
      <c r="T85" s="399"/>
      <c r="U85" s="399"/>
      <c r="V85" s="399"/>
      <c r="W85" s="399"/>
      <c r="X85" s="399"/>
      <c r="Y85" s="399"/>
      <c r="Z85" s="399"/>
      <c r="AA85" s="399"/>
      <c r="AB85" s="20" t="s">
        <v>31</v>
      </c>
    </row>
    <row r="86" spans="1:28" ht="18" customHeight="1">
      <c r="A86" s="229" t="s">
        <v>71</v>
      </c>
      <c r="B86" s="210"/>
      <c r="C86" s="210"/>
      <c r="D86" s="210"/>
      <c r="E86" s="210"/>
      <c r="F86" s="230"/>
      <c r="G86" s="405" t="s">
        <v>129</v>
      </c>
      <c r="H86" s="203"/>
      <c r="I86" s="203"/>
      <c r="J86" s="170" t="s">
        <v>130</v>
      </c>
      <c r="K86" s="536"/>
      <c r="L86" s="537"/>
      <c r="M86" s="537"/>
      <c r="N86" s="537"/>
      <c r="O86" s="114" t="s">
        <v>292</v>
      </c>
      <c r="P86" s="259" t="s">
        <v>131</v>
      </c>
      <c r="Q86" s="538"/>
      <c r="R86" s="538"/>
      <c r="S86" s="538"/>
      <c r="T86" s="538"/>
      <c r="U86" s="538"/>
      <c r="V86" s="538"/>
      <c r="W86" s="538"/>
      <c r="X86" s="538"/>
      <c r="Y86" s="538"/>
      <c r="Z86" s="83"/>
      <c r="AA86" s="40"/>
      <c r="AB86" s="41"/>
    </row>
    <row r="87" spans="1:28" ht="35.25" hidden="1" customHeight="1">
      <c r="A87" s="248" t="s">
        <v>46</v>
      </c>
      <c r="B87" s="201"/>
      <c r="C87" s="201"/>
      <c r="D87" s="201"/>
      <c r="E87" s="201"/>
      <c r="F87" s="249"/>
      <c r="G87" s="533" t="s">
        <v>88</v>
      </c>
      <c r="H87" s="534"/>
      <c r="I87" s="534"/>
      <c r="J87" s="534"/>
      <c r="K87" s="534"/>
      <c r="L87" s="534"/>
      <c r="M87" s="534"/>
      <c r="N87" s="534"/>
      <c r="O87" s="534"/>
      <c r="P87" s="534"/>
      <c r="Q87" s="534"/>
      <c r="R87" s="534"/>
      <c r="S87" s="534"/>
      <c r="T87" s="534"/>
      <c r="U87" s="534"/>
      <c r="V87" s="534"/>
      <c r="W87" s="534"/>
      <c r="X87" s="534"/>
      <c r="Y87" s="534"/>
      <c r="Z87" s="534"/>
      <c r="AA87" s="534"/>
      <c r="AB87" s="535"/>
    </row>
    <row r="88" spans="1:28" ht="30" customHeight="1">
      <c r="A88" s="229" t="s">
        <v>79</v>
      </c>
      <c r="B88" s="210"/>
      <c r="C88" s="210"/>
      <c r="D88" s="210"/>
      <c r="E88" s="210"/>
      <c r="F88" s="230"/>
      <c r="G88" s="526" t="s">
        <v>230</v>
      </c>
      <c r="H88" s="527"/>
      <c r="I88" s="527"/>
      <c r="J88" s="527"/>
      <c r="K88" s="527"/>
      <c r="L88" s="527"/>
      <c r="M88" s="527"/>
      <c r="N88" s="527"/>
      <c r="O88" s="527"/>
      <c r="P88" s="527"/>
      <c r="Q88" s="527"/>
      <c r="R88" s="527"/>
      <c r="S88" s="527"/>
      <c r="T88" s="527"/>
      <c r="U88" s="527"/>
      <c r="V88" s="527"/>
      <c r="W88" s="527"/>
      <c r="X88" s="527"/>
      <c r="Y88" s="527"/>
      <c r="Z88" s="527"/>
      <c r="AA88" s="527"/>
      <c r="AB88" s="528"/>
    </row>
    <row r="89" spans="1:28" ht="20.25" customHeight="1"/>
    <row r="90" spans="1:28" ht="20.25" customHeight="1"/>
    <row r="91" spans="1:28" ht="20.25" customHeight="1"/>
    <row r="92" spans="1:28" ht="20.25" customHeight="1"/>
    <row r="93" spans="1:28" ht="20.25" customHeight="1"/>
    <row r="94" spans="1:28" ht="20.25" customHeight="1"/>
    <row r="95" spans="1:28" ht="20.25" customHeight="1"/>
    <row r="96" spans="1:28" ht="20.25" customHeight="1"/>
    <row r="97" ht="20.25" customHeight="1"/>
    <row r="98" ht="20.25" customHeight="1"/>
    <row r="99" ht="20.25" customHeight="1"/>
    <row r="100" ht="20.25" customHeight="1"/>
    <row r="101" ht="20.25" customHeight="1"/>
  </sheetData>
  <sheetProtection sheet="1" objects="1" scenarios="1" formatRows="0"/>
  <mergeCells count="216">
    <mergeCell ref="Q15:AB15"/>
    <mergeCell ref="M15:P15"/>
    <mergeCell ref="A72:F72"/>
    <mergeCell ref="A87:F87"/>
    <mergeCell ref="G87:AB87"/>
    <mergeCell ref="K86:N86"/>
    <mergeCell ref="P86:Y86"/>
    <mergeCell ref="A45:F46"/>
    <mergeCell ref="A47:F48"/>
    <mergeCell ref="A78:F79"/>
    <mergeCell ref="A75:F76"/>
    <mergeCell ref="A73:F74"/>
    <mergeCell ref="N65:AA65"/>
    <mergeCell ref="N66:AA66"/>
    <mergeCell ref="L58:AB58"/>
    <mergeCell ref="S53:T53"/>
    <mergeCell ref="O53:R53"/>
    <mergeCell ref="U53:X53"/>
    <mergeCell ref="Y53:Z53"/>
    <mergeCell ref="O54:P54"/>
    <mergeCell ref="O55:P55"/>
    <mergeCell ref="V55:W55"/>
    <mergeCell ref="W57:AB57"/>
    <mergeCell ref="A69:F70"/>
    <mergeCell ref="A88:F88"/>
    <mergeCell ref="G88:AB88"/>
    <mergeCell ref="O84:P84"/>
    <mergeCell ref="A77:F77"/>
    <mergeCell ref="G77:AB77"/>
    <mergeCell ref="G78:AB78"/>
    <mergeCell ref="A80:F80"/>
    <mergeCell ref="G80:AB80"/>
    <mergeCell ref="A81:F81"/>
    <mergeCell ref="G81:AB81"/>
    <mergeCell ref="A82:F82"/>
    <mergeCell ref="G82:AB82"/>
    <mergeCell ref="A83:F85"/>
    <mergeCell ref="G83:I83"/>
    <mergeCell ref="O83:P83"/>
    <mergeCell ref="Q83:AA83"/>
    <mergeCell ref="A67:F68"/>
    <mergeCell ref="G72:I72"/>
    <mergeCell ref="J72:O72"/>
    <mergeCell ref="O76:U76"/>
    <mergeCell ref="P71:Q71"/>
    <mergeCell ref="P72:Q72"/>
    <mergeCell ref="A63:F66"/>
    <mergeCell ref="A51:F62"/>
    <mergeCell ref="L56:M56"/>
    <mergeCell ref="A71:F71"/>
    <mergeCell ref="G73:N73"/>
    <mergeCell ref="G76:N76"/>
    <mergeCell ref="G67:N67"/>
    <mergeCell ref="O67:U67"/>
    <mergeCell ref="G68:N68"/>
    <mergeCell ref="O68:U68"/>
    <mergeCell ref="G69:N69"/>
    <mergeCell ref="O69:U69"/>
    <mergeCell ref="U59:AA59"/>
    <mergeCell ref="P60:AA60"/>
    <mergeCell ref="P61:AA61"/>
    <mergeCell ref="V67:AB67"/>
    <mergeCell ref="V68:AB68"/>
    <mergeCell ref="Q63:R63"/>
    <mergeCell ref="A49:F50"/>
    <mergeCell ref="G84:I84"/>
    <mergeCell ref="A86:F86"/>
    <mergeCell ref="G86:I86"/>
    <mergeCell ref="Q84:AA84"/>
    <mergeCell ref="G85:I85"/>
    <mergeCell ref="O85:P85"/>
    <mergeCell ref="Q85:AA85"/>
    <mergeCell ref="V73:AB73"/>
    <mergeCell ref="V74:AB74"/>
    <mergeCell ref="V75:AB75"/>
    <mergeCell ref="V76:AB76"/>
    <mergeCell ref="H79:K79"/>
    <mergeCell ref="M79:N79"/>
    <mergeCell ref="P79:Q79"/>
    <mergeCell ref="S79:T79"/>
    <mergeCell ref="V79:X79"/>
    <mergeCell ref="Z79:AB79"/>
    <mergeCell ref="O70:U70"/>
    <mergeCell ref="O73:U73"/>
    <mergeCell ref="G74:N74"/>
    <mergeCell ref="O74:U74"/>
    <mergeCell ref="G75:N75"/>
    <mergeCell ref="O75:U75"/>
    <mergeCell ref="A39:F39"/>
    <mergeCell ref="G39:AB39"/>
    <mergeCell ref="A40:F40"/>
    <mergeCell ref="G40:AB40"/>
    <mergeCell ref="A42:F42"/>
    <mergeCell ref="G42:AB42"/>
    <mergeCell ref="A43:F43"/>
    <mergeCell ref="K43:L43"/>
    <mergeCell ref="N43:Q43"/>
    <mergeCell ref="S43:U43"/>
    <mergeCell ref="V43:W43"/>
    <mergeCell ref="X43:AA43"/>
    <mergeCell ref="A32:F32"/>
    <mergeCell ref="G32:AB32"/>
    <mergeCell ref="A35:F35"/>
    <mergeCell ref="G30:AB30"/>
    <mergeCell ref="A33:F34"/>
    <mergeCell ref="H33:N33"/>
    <mergeCell ref="O33:V33"/>
    <mergeCell ref="W33:AA33"/>
    <mergeCell ref="H34:AB34"/>
    <mergeCell ref="A28:F31"/>
    <mergeCell ref="H31:K31"/>
    <mergeCell ref="G1:V1"/>
    <mergeCell ref="A7:AB7"/>
    <mergeCell ref="A21:F21"/>
    <mergeCell ref="G21:AB21"/>
    <mergeCell ref="H8:K8"/>
    <mergeCell ref="S8:V8"/>
    <mergeCell ref="X8:AA8"/>
    <mergeCell ref="A8:F8"/>
    <mergeCell ref="C4:K5"/>
    <mergeCell ref="D12:F12"/>
    <mergeCell ref="G13:AB13"/>
    <mergeCell ref="G18:AB18"/>
    <mergeCell ref="L12:M12"/>
    <mergeCell ref="O12:U12"/>
    <mergeCell ref="W12:Y12"/>
    <mergeCell ref="A2:F2"/>
    <mergeCell ref="R11:AA11"/>
    <mergeCell ref="G14:AB14"/>
    <mergeCell ref="G15:L15"/>
    <mergeCell ref="Q4:AB4"/>
    <mergeCell ref="Q5:AB5"/>
    <mergeCell ref="Q6:AB6"/>
    <mergeCell ref="A17:F17"/>
    <mergeCell ref="L9:Q9"/>
    <mergeCell ref="K23:V23"/>
    <mergeCell ref="W23:Y23"/>
    <mergeCell ref="L31:Q31"/>
    <mergeCell ref="K28:AB28"/>
    <mergeCell ref="T25:AA25"/>
    <mergeCell ref="G25:R25"/>
    <mergeCell ref="H36:T36"/>
    <mergeCell ref="G24:V24"/>
    <mergeCell ref="W24:AB24"/>
    <mergeCell ref="W31:X31"/>
    <mergeCell ref="Y31:AA31"/>
    <mergeCell ref="T31:V31"/>
    <mergeCell ref="R31:S31"/>
    <mergeCell ref="G26:O26"/>
    <mergeCell ref="P26:U26"/>
    <mergeCell ref="V26:AB26"/>
    <mergeCell ref="G27:O27"/>
    <mergeCell ref="G28:J28"/>
    <mergeCell ref="G29:J29"/>
    <mergeCell ref="K29:AB29"/>
    <mergeCell ref="V36:AB36"/>
    <mergeCell ref="H35:P35"/>
    <mergeCell ref="S35:AA35"/>
    <mergeCell ref="Q35:R35"/>
    <mergeCell ref="A22:F22"/>
    <mergeCell ref="G22:AB22"/>
    <mergeCell ref="A23:F24"/>
    <mergeCell ref="A25:F25"/>
    <mergeCell ref="A26:F27"/>
    <mergeCell ref="W2:AB2"/>
    <mergeCell ref="H9:J9"/>
    <mergeCell ref="G71:I71"/>
    <mergeCell ref="J71:O71"/>
    <mergeCell ref="S9:U9"/>
    <mergeCell ref="W9:AB9"/>
    <mergeCell ref="G17:AB17"/>
    <mergeCell ref="D9:F9"/>
    <mergeCell ref="X16:AB16"/>
    <mergeCell ref="G16:S16"/>
    <mergeCell ref="D10:F11"/>
    <mergeCell ref="A44:F44"/>
    <mergeCell ref="A41:F41"/>
    <mergeCell ref="P27:U27"/>
    <mergeCell ref="V27:AB27"/>
    <mergeCell ref="A36:F38"/>
    <mergeCell ref="G23:J23"/>
    <mergeCell ref="Z23:AB23"/>
    <mergeCell ref="G70:N70"/>
    <mergeCell ref="H37:T37"/>
    <mergeCell ref="V37:AB37"/>
    <mergeCell ref="G38:AB38"/>
    <mergeCell ref="M50:S50"/>
    <mergeCell ref="P62:AA62"/>
    <mergeCell ref="G41:AB41"/>
    <mergeCell ref="M48:N48"/>
    <mergeCell ref="N44:O44"/>
    <mergeCell ref="V45:AB45"/>
    <mergeCell ref="V46:AB46"/>
    <mergeCell ref="S45:T45"/>
    <mergeCell ref="V50:AB50"/>
    <mergeCell ref="V51:AB51"/>
    <mergeCell ref="K44:L44"/>
    <mergeCell ref="P44:U44"/>
    <mergeCell ref="V44:AB44"/>
    <mergeCell ref="M51:S51"/>
    <mergeCell ref="N49:Q49"/>
    <mergeCell ref="S49:AA49"/>
    <mergeCell ref="P48:S48"/>
    <mergeCell ref="U48:V48"/>
    <mergeCell ref="X48:AA48"/>
    <mergeCell ref="L49:M49"/>
    <mergeCell ref="L57:Q57"/>
    <mergeCell ref="Q64:R64"/>
    <mergeCell ref="V71:W71"/>
    <mergeCell ref="V72:W72"/>
    <mergeCell ref="R71:U71"/>
    <mergeCell ref="R72:U72"/>
    <mergeCell ref="X71:AB71"/>
    <mergeCell ref="X72:AB72"/>
    <mergeCell ref="V69:AB69"/>
    <mergeCell ref="V70:AB70"/>
  </mergeCells>
  <phoneticPr fontId="2"/>
  <dataValidations xWindow="419" yWindow="319" count="18">
    <dataValidation type="list" allowBlank="1" showInputMessage="1" sqref="G86:I86">
      <formula1>"月額,日額,時間単価"</formula1>
    </dataValidation>
    <dataValidation type="list" allowBlank="1" showInputMessage="1" sqref="P86">
      <formula1>"（事業所平均額）"</formula1>
    </dataValidation>
    <dataValidation imeMode="off" allowBlank="1" showInputMessage="1" showErrorMessage="1" sqref="A1"/>
    <dataValidation allowBlank="1" showInputMessage="1" showErrorMessage="1" promptTitle="入力不要" prompt="派遣契約書と連動しています" sqref="AA80:AB80 G39:AB42 I43:I44 K23:V23 S35 V68:AB68 V70:AB70 G82:AB82 K28 H27:AB27 G21:G24 H21:AB22 I77:K78 I80:K80 L77:M80 N77:N78 N80 V74:AB74 H77:H80 Q80 R77:S80 T77:T78 T80 U77:U80 O77:P80 W80:X80 W76:X78 Y76:Z80 AA76:AB78 G43:G44 G27:G29 G32:AB32 H35:O35 Q35 G68 O68 G70 O70 G74 O74 G76:G80 O76 V76:V80 Q77:Q78 R43 V43:W43 M43:M44"/>
    <dataValidation allowBlank="1" showInputMessage="1" showErrorMessage="1" promptTitle="連動" prompt="派遣契約書と連動しています" sqref="T25 G25"/>
    <dataValidation type="list" allowBlank="1" showInputMessage="1" showErrorMessage="1" sqref="T16 G9 K9 R9 V9 M47 O47 R46 T46 K60:K62 P59 R59 M60:M62 L63:L64 N63:N64 G12 J12 W16">
      <formula1>"□,☑"</formula1>
    </dataValidation>
    <dataValidation type="list" allowBlank="1" showInputMessage="1" sqref="V45:AB45">
      <formula1>"（時間単位で取得可能）,（時間単位で取得不可）"</formula1>
    </dataValidation>
    <dataValidation type="list" allowBlank="1" showInputMessage="1" showErrorMessage="1" sqref="L49">
      <formula1>"月給,時間給,日給,出来高給"</formula1>
    </dataValidation>
    <dataValidation allowBlank="1" showInputMessage="1" showErrorMessage="1" promptTitle="入力不要" prompt="A1のセルに派遣先への通知の対象番号を入力" sqref="A2:F3"/>
    <dataValidation allowBlank="1" showInputMessage="1" promptTitle="入力不要" prompt="派遣先への通知と連動" sqref="Q83:AA85 G33:G34 J83:J85 L83:M85"/>
    <dataValidation allowBlank="1" showInputMessage="1" showErrorMessage="1" promptTitle="入力不要" prompt="派遣先への通知と連動" sqref="Q4:AB6 G8 M8"/>
    <dataValidation allowBlank="1" showInputMessage="1" showErrorMessage="1" promptTitle="要入力" prompt="労使協定の有効期間の終期を入力" sqref="W33:AA33"/>
    <dataValidation type="list" imeMode="off" allowBlank="1" promptTitle="要入力" prompt="無期又は60歳以上の場合は、リストから選択してください" sqref="V36:V37">
      <formula1>"無期雇用のため適用無し,60歳以上のため適用無し"</formula1>
    </dataValidation>
    <dataValidation type="list" allowBlank="1" showInputMessage="1" showErrorMessage="1" sqref="C4">
      <formula1>"下記派遣就業に同意します。 　　　　署名＿＿＿＿＿＿＿＿＿"</formula1>
    </dataValidation>
    <dataValidation allowBlank="1" showInputMessage="1" showErrorMessage="1" promptTitle="参考文面" prompt="実態に即して明記" sqref="G81:AB81"/>
    <dataValidation type="list" allowBlank="1" showInputMessage="1" sqref="K29:AB29">
      <formula1>"変更なし,  "</formula1>
    </dataValidation>
    <dataValidation type="list" allowBlank="1" showInputMessage="1" promptTitle="要入力" prompt="変更があればその内容を入力_x000a_変更がなければリストから選択" sqref="W24:AB24">
      <formula1>"　,変更なし"</formula1>
    </dataValidation>
    <dataValidation allowBlank="1" showInputMessage="1" showErrorMessage="1" promptTitle="要入力" prompt="期間の定めがあるときは_x000a_契約期間必須" sqref="S8:V8"/>
  </dataValidations>
  <printOptions horizontalCentered="1"/>
  <pageMargins left="0.51181102362204722" right="0.51181102362204722" top="0.55118110236220474" bottom="0.62992125984251968" header="0.31496062992125984" footer="0.31496062992125984"/>
  <pageSetup paperSize="9" firstPageNumber="47" orientation="portrait" useFirstPageNumber="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defaultSize="0" autoFill="0" autoLine="0" autoPict="0">
                <anchor moveWithCells="1">
                  <from>
                    <xdr:col>14</xdr:col>
                    <xdr:colOff>0</xdr:colOff>
                    <xdr:row>9</xdr:row>
                    <xdr:rowOff>161925</xdr:rowOff>
                  </from>
                  <to>
                    <xdr:col>16</xdr:col>
                    <xdr:colOff>171450</xdr:colOff>
                    <xdr:row>11</xdr:row>
                    <xdr:rowOff>19050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22</xdr:col>
                    <xdr:colOff>171450</xdr:colOff>
                    <xdr:row>8</xdr:row>
                    <xdr:rowOff>209550</xdr:rowOff>
                  </from>
                  <to>
                    <xdr:col>27</xdr:col>
                    <xdr:colOff>190500</xdr:colOff>
                    <xdr:row>10</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19</xdr:col>
                    <xdr:colOff>104775</xdr:colOff>
                    <xdr:row>8</xdr:row>
                    <xdr:rowOff>219075</xdr:rowOff>
                  </from>
                  <to>
                    <xdr:col>22</xdr:col>
                    <xdr:colOff>0</xdr:colOff>
                    <xdr:row>10</xdr:row>
                    <xdr:rowOff>19050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6</xdr:col>
                    <xdr:colOff>19050</xdr:colOff>
                    <xdr:row>9</xdr:row>
                    <xdr:rowOff>142875</xdr:rowOff>
                  </from>
                  <to>
                    <xdr:col>13</xdr:col>
                    <xdr:colOff>133350</xdr:colOff>
                    <xdr:row>11</xdr:row>
                    <xdr:rowOff>28575</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6</xdr:col>
                    <xdr:colOff>28575</xdr:colOff>
                    <xdr:row>8</xdr:row>
                    <xdr:rowOff>200025</xdr:rowOff>
                  </from>
                  <to>
                    <xdr:col>12</xdr:col>
                    <xdr:colOff>209550</xdr:colOff>
                    <xdr:row>10</xdr:row>
                    <xdr:rowOff>28575</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13</xdr:col>
                    <xdr:colOff>161925</xdr:colOff>
                    <xdr:row>8</xdr:row>
                    <xdr:rowOff>219075</xdr:rowOff>
                  </from>
                  <to>
                    <xdr:col>18</xdr:col>
                    <xdr:colOff>66675</xdr:colOff>
                    <xdr:row>10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F43"/>
  <sheetViews>
    <sheetView showGridLines="0" zoomScaleNormal="100" workbookViewId="0"/>
  </sheetViews>
  <sheetFormatPr defaultRowHeight="13.5"/>
  <cols>
    <col min="1" max="50" width="2.875" style="1" customWidth="1"/>
    <col min="51" max="16384" width="9" style="1"/>
  </cols>
  <sheetData>
    <row r="1" spans="1:28" ht="24" customHeight="1">
      <c r="A1" s="58">
        <v>1</v>
      </c>
      <c r="B1" s="13"/>
      <c r="C1" s="13"/>
      <c r="D1" s="13"/>
      <c r="E1" s="13"/>
      <c r="F1" s="13"/>
      <c r="G1" s="13"/>
      <c r="H1" s="13"/>
      <c r="I1" s="13"/>
      <c r="J1" s="602" t="s">
        <v>53</v>
      </c>
      <c r="K1" s="602"/>
      <c r="L1" s="602"/>
      <c r="M1" s="602"/>
      <c r="N1" s="602"/>
      <c r="O1" s="602"/>
      <c r="P1" s="603"/>
      <c r="Q1" s="603"/>
      <c r="R1" s="603"/>
      <c r="S1" s="603"/>
      <c r="T1" s="605"/>
      <c r="U1" s="605"/>
      <c r="V1" s="605"/>
      <c r="W1" s="604"/>
      <c r="X1" s="604"/>
      <c r="Y1" s="604"/>
      <c r="Z1" s="604"/>
      <c r="AA1" s="604"/>
      <c r="AB1" s="604"/>
    </row>
    <row r="2" spans="1:28" ht="24" customHeight="1">
      <c r="A2" s="224" t="s">
        <v>1</v>
      </c>
      <c r="B2" s="224"/>
      <c r="C2" s="224"/>
      <c r="D2" s="224"/>
      <c r="E2" s="224"/>
      <c r="F2" s="224"/>
      <c r="G2" s="568" t="str">
        <f>VLOOKUP($A$1,派遣先通知,2,FALSE)</f>
        <v>×○　×○</v>
      </c>
      <c r="H2" s="568"/>
      <c r="I2" s="568"/>
      <c r="J2" s="568"/>
      <c r="K2" s="568"/>
      <c r="L2" s="568"/>
      <c r="M2" s="568"/>
      <c r="N2" s="568"/>
      <c r="O2" s="568"/>
      <c r="P2" s="326" t="s">
        <v>38</v>
      </c>
      <c r="Q2" s="326"/>
      <c r="R2" s="326"/>
      <c r="S2" s="326"/>
      <c r="T2" s="15"/>
      <c r="U2" s="29" t="str">
        <f>VLOOKUP($A$1,派遣先通知,3,FALSE)</f>
        <v>☑</v>
      </c>
      <c r="V2" s="16" t="s">
        <v>37</v>
      </c>
      <c r="W2" s="16"/>
      <c r="X2" s="16"/>
      <c r="Y2" s="29" t="str">
        <f>IF(U2="□","☑","□")</f>
        <v>□</v>
      </c>
      <c r="Z2" s="16" t="s">
        <v>36</v>
      </c>
      <c r="AA2" s="16"/>
      <c r="AB2" s="17"/>
    </row>
    <row r="3" spans="1:28" ht="24" customHeight="1">
      <c r="A3" s="232" t="s">
        <v>2</v>
      </c>
      <c r="B3" s="232"/>
      <c r="C3" s="232"/>
      <c r="D3" s="232"/>
      <c r="E3" s="232"/>
      <c r="F3" s="232"/>
      <c r="G3" s="3"/>
      <c r="H3" s="29" t="str">
        <f>VLOOKUP($A$1,派遣先通知,5,FALSE)</f>
        <v>☑</v>
      </c>
      <c r="I3" s="16" t="s">
        <v>39</v>
      </c>
      <c r="J3" s="3"/>
      <c r="K3" s="3"/>
      <c r="L3" s="3"/>
      <c r="M3" s="3"/>
      <c r="N3" s="3"/>
      <c r="O3" s="3"/>
      <c r="P3" s="3"/>
      <c r="Q3" s="29" t="str">
        <f>IF(H3="□","☑","□")</f>
        <v>□</v>
      </c>
      <c r="R3" s="16" t="s">
        <v>40</v>
      </c>
      <c r="S3" s="3"/>
      <c r="T3" s="3"/>
      <c r="U3" s="3"/>
      <c r="V3" s="3"/>
      <c r="W3" s="3"/>
      <c r="X3" s="3"/>
      <c r="Y3" s="3"/>
      <c r="Z3" s="3"/>
      <c r="AA3" s="3"/>
      <c r="AB3" s="4"/>
    </row>
    <row r="4" spans="1:28" ht="22.5" customHeight="1">
      <c r="A4" s="224" t="s">
        <v>3</v>
      </c>
      <c r="B4" s="224"/>
      <c r="C4" s="224"/>
      <c r="D4" s="224"/>
      <c r="E4" s="224"/>
      <c r="F4" s="224"/>
      <c r="G4" s="5" t="str">
        <f>IF(VLOOKUP($A$1,派遣先通知,4,FALSE)="☑","☑","□")</f>
        <v>□</v>
      </c>
      <c r="H4" s="67" t="s">
        <v>238</v>
      </c>
      <c r="I4" s="16"/>
      <c r="J4" s="3" t="str">
        <f>IF(G4="□","☑","□")</f>
        <v>☑</v>
      </c>
      <c r="K4" s="67" t="s">
        <v>239</v>
      </c>
      <c r="L4" s="16"/>
      <c r="M4" s="201" t="s">
        <v>236</v>
      </c>
      <c r="N4" s="202"/>
      <c r="O4" s="202"/>
      <c r="P4" s="202"/>
      <c r="Q4" s="218" t="s">
        <v>331</v>
      </c>
      <c r="R4" s="585"/>
      <c r="S4" s="585"/>
      <c r="T4" s="585"/>
      <c r="U4" s="585"/>
      <c r="V4" s="61" t="s">
        <v>300</v>
      </c>
      <c r="W4" s="218" t="s">
        <v>331</v>
      </c>
      <c r="X4" s="585"/>
      <c r="Y4" s="585"/>
      <c r="Z4" s="585"/>
      <c r="AA4" s="585"/>
      <c r="AB4" s="62" t="s">
        <v>237</v>
      </c>
    </row>
    <row r="5" spans="1:28" ht="24" customHeight="1">
      <c r="A5" s="224" t="s">
        <v>7</v>
      </c>
      <c r="B5" s="224"/>
      <c r="C5" s="224"/>
      <c r="D5" s="224"/>
      <c r="E5" s="224"/>
      <c r="F5" s="224"/>
      <c r="G5" s="255" t="s">
        <v>320</v>
      </c>
      <c r="H5" s="256"/>
      <c r="I5" s="256"/>
      <c r="J5" s="256"/>
      <c r="K5" s="256"/>
      <c r="L5" s="256"/>
      <c r="M5" s="256"/>
      <c r="N5" s="256"/>
      <c r="O5" s="256"/>
      <c r="P5" s="256"/>
      <c r="Q5" s="256"/>
      <c r="R5" s="256"/>
      <c r="S5" s="256"/>
      <c r="T5" s="256"/>
      <c r="U5" s="256"/>
      <c r="V5" s="256"/>
      <c r="W5" s="256"/>
      <c r="X5" s="256"/>
      <c r="Y5" s="256"/>
      <c r="Z5" s="256"/>
      <c r="AA5" s="256"/>
      <c r="AB5" s="257"/>
    </row>
    <row r="6" spans="1:28" ht="15.75" customHeight="1">
      <c r="A6" s="228" t="s">
        <v>8</v>
      </c>
      <c r="B6" s="228"/>
      <c r="C6" s="228"/>
      <c r="D6" s="228"/>
      <c r="E6" s="228"/>
      <c r="F6" s="228"/>
      <c r="G6" s="573" t="s">
        <v>61</v>
      </c>
      <c r="H6" s="574"/>
      <c r="I6" s="574"/>
      <c r="J6" s="575" t="str">
        <f>①労働者派遣契約書!G5</f>
        <v>株式会社■■■■　九州支社</v>
      </c>
      <c r="K6" s="575"/>
      <c r="L6" s="575"/>
      <c r="M6" s="575"/>
      <c r="N6" s="575"/>
      <c r="O6" s="575"/>
      <c r="P6" s="575"/>
      <c r="Q6" s="575"/>
      <c r="R6" s="575"/>
      <c r="S6" s="575"/>
      <c r="T6" s="575"/>
      <c r="U6" s="575"/>
      <c r="V6" s="575"/>
      <c r="W6" s="575"/>
      <c r="X6" s="575"/>
      <c r="Y6" s="575"/>
      <c r="Z6" s="575"/>
      <c r="AA6" s="575"/>
      <c r="AB6" s="576"/>
    </row>
    <row r="7" spans="1:28" ht="15.75" customHeight="1">
      <c r="A7" s="228"/>
      <c r="B7" s="228"/>
      <c r="C7" s="228"/>
      <c r="D7" s="228"/>
      <c r="E7" s="228"/>
      <c r="F7" s="228"/>
      <c r="G7" s="610" t="s">
        <v>9</v>
      </c>
      <c r="H7" s="611"/>
      <c r="I7" s="611"/>
      <c r="J7" s="577" t="str">
        <f>①労働者派遣契約書!G6</f>
        <v>福岡市中央区天神○－○－○</v>
      </c>
      <c r="K7" s="577"/>
      <c r="L7" s="577"/>
      <c r="M7" s="577"/>
      <c r="N7" s="577"/>
      <c r="O7" s="577"/>
      <c r="P7" s="577"/>
      <c r="Q7" s="577"/>
      <c r="R7" s="577"/>
      <c r="S7" s="577"/>
      <c r="T7" s="577"/>
      <c r="U7" s="577"/>
      <c r="V7" s="577"/>
      <c r="W7" s="577"/>
      <c r="X7" s="577"/>
      <c r="Y7" s="577"/>
      <c r="Z7" s="577"/>
      <c r="AA7" s="577"/>
      <c r="AB7" s="578"/>
    </row>
    <row r="8" spans="1:28" ht="15.75" customHeight="1">
      <c r="A8" s="228" t="s">
        <v>10</v>
      </c>
      <c r="B8" s="228"/>
      <c r="C8" s="228"/>
      <c r="D8" s="228"/>
      <c r="E8" s="228"/>
      <c r="F8" s="228"/>
      <c r="G8" s="284" t="str">
        <f>①労働者派遣契約書!G7</f>
        <v>株式会社■■■■　九州支社　小倉営業所</v>
      </c>
      <c r="H8" s="409"/>
      <c r="I8" s="409"/>
      <c r="J8" s="409"/>
      <c r="K8" s="409"/>
      <c r="L8" s="409"/>
      <c r="M8" s="409"/>
      <c r="N8" s="409"/>
      <c r="O8" s="409"/>
      <c r="P8" s="409"/>
      <c r="Q8" s="409"/>
      <c r="R8" s="409"/>
      <c r="S8" s="409"/>
      <c r="T8" s="409"/>
      <c r="U8" s="409"/>
      <c r="V8" s="409"/>
      <c r="W8" s="409"/>
      <c r="X8" s="409"/>
      <c r="Y8" s="409"/>
      <c r="Z8" s="409"/>
      <c r="AA8" s="409"/>
      <c r="AB8" s="410"/>
    </row>
    <row r="9" spans="1:28" ht="15.75" customHeight="1">
      <c r="A9" s="228"/>
      <c r="B9" s="228"/>
      <c r="C9" s="228"/>
      <c r="D9" s="228"/>
      <c r="E9" s="228"/>
      <c r="F9" s="228"/>
      <c r="G9" s="363" t="str">
        <f>①労働者派遣契約書!G8</f>
        <v>北九州市小倉北区室町△ー△ー△　　</v>
      </c>
      <c r="H9" s="356"/>
      <c r="I9" s="356"/>
      <c r="J9" s="356"/>
      <c r="K9" s="356"/>
      <c r="L9" s="356"/>
      <c r="M9" s="356"/>
      <c r="N9" s="356"/>
      <c r="O9" s="356"/>
      <c r="P9" s="356"/>
      <c r="Q9" s="356"/>
      <c r="R9" s="356"/>
      <c r="S9" s="356"/>
      <c r="T9" s="356"/>
      <c r="U9" s="356"/>
      <c r="V9" s="356"/>
      <c r="W9" s="356"/>
      <c r="X9" s="356"/>
      <c r="Y9" s="356"/>
      <c r="Z9" s="356"/>
      <c r="AA9" s="356"/>
      <c r="AB9" s="360"/>
    </row>
    <row r="10" spans="1:28" ht="24" customHeight="1">
      <c r="A10" s="224" t="s">
        <v>62</v>
      </c>
      <c r="B10" s="224"/>
      <c r="C10" s="224"/>
      <c r="D10" s="224"/>
      <c r="E10" s="224"/>
      <c r="F10" s="224"/>
      <c r="G10" s="248" t="str">
        <f>①労働者派遣契約書!G9</f>
        <v>販売促進部○○課</v>
      </c>
      <c r="H10" s="419"/>
      <c r="I10" s="419"/>
      <c r="J10" s="419"/>
      <c r="K10" s="419"/>
      <c r="L10" s="419"/>
      <c r="M10" s="419"/>
      <c r="N10" s="419"/>
      <c r="O10" s="419"/>
      <c r="P10" s="419"/>
      <c r="Q10" s="419"/>
      <c r="R10" s="419"/>
      <c r="S10" s="22" t="s">
        <v>277</v>
      </c>
      <c r="T10" s="598" t="str">
        <f>①労働者派遣契約書!R9</f>
        <v>販売促進部○○課長</v>
      </c>
      <c r="U10" s="599"/>
      <c r="V10" s="599"/>
      <c r="W10" s="599"/>
      <c r="X10" s="599"/>
      <c r="Y10" s="599"/>
      <c r="Z10" s="599"/>
      <c r="AA10" s="600"/>
      <c r="AB10" s="77" t="s">
        <v>278</v>
      </c>
    </row>
    <row r="11" spans="1:28" ht="11.25" customHeight="1">
      <c r="A11" s="228" t="s">
        <v>55</v>
      </c>
      <c r="B11" s="228"/>
      <c r="C11" s="228"/>
      <c r="D11" s="228"/>
      <c r="E11" s="228"/>
      <c r="F11" s="228"/>
      <c r="G11" s="244" t="s">
        <v>21</v>
      </c>
      <c r="H11" s="245"/>
      <c r="I11" s="245"/>
      <c r="J11" s="245"/>
      <c r="K11" s="245"/>
      <c r="L11" s="245"/>
      <c r="M11" s="245"/>
      <c r="N11" s="245"/>
      <c r="O11" s="245"/>
      <c r="P11" s="190" t="s">
        <v>19</v>
      </c>
      <c r="Q11" s="190"/>
      <c r="R11" s="190"/>
      <c r="S11" s="190"/>
      <c r="T11" s="190"/>
      <c r="U11" s="190"/>
      <c r="V11" s="190" t="s">
        <v>20</v>
      </c>
      <c r="W11" s="190"/>
      <c r="X11" s="190"/>
      <c r="Y11" s="190"/>
      <c r="Z11" s="190"/>
      <c r="AA11" s="190"/>
      <c r="AB11" s="200"/>
    </row>
    <row r="12" spans="1:28" ht="15.75" customHeight="1">
      <c r="A12" s="228"/>
      <c r="B12" s="228"/>
      <c r="C12" s="228"/>
      <c r="D12" s="228"/>
      <c r="E12" s="228"/>
      <c r="F12" s="228"/>
      <c r="G12" s="363" t="str">
        <f>①労働者派遣契約書!G11</f>
        <v>販売促進部○○課長</v>
      </c>
      <c r="H12" s="356"/>
      <c r="I12" s="356"/>
      <c r="J12" s="356"/>
      <c r="K12" s="356"/>
      <c r="L12" s="356"/>
      <c r="M12" s="356"/>
      <c r="N12" s="356"/>
      <c r="O12" s="356"/>
      <c r="P12" s="356" t="str">
        <f>①労働者派遣契約書!P11</f>
        <v>△△　△△</v>
      </c>
      <c r="Q12" s="356"/>
      <c r="R12" s="356"/>
      <c r="S12" s="356"/>
      <c r="T12" s="356"/>
      <c r="U12" s="356"/>
      <c r="V12" s="356" t="str">
        <f>①労働者派遣契約書!V11</f>
        <v>093－○○○－○○○○</v>
      </c>
      <c r="W12" s="356"/>
      <c r="X12" s="356"/>
      <c r="Y12" s="356"/>
      <c r="Z12" s="356"/>
      <c r="AA12" s="356"/>
      <c r="AB12" s="360"/>
    </row>
    <row r="13" spans="1:28" ht="24" customHeight="1">
      <c r="A13" s="224" t="s">
        <v>14</v>
      </c>
      <c r="B13" s="224"/>
      <c r="C13" s="224"/>
      <c r="D13" s="224"/>
      <c r="E13" s="224"/>
      <c r="F13" s="224"/>
      <c r="G13" s="415" t="str">
        <f>①労働者派遣契約書!G12</f>
        <v>ＯＡ事務機操作、電話・来客応対及びその他一般事務</v>
      </c>
      <c r="H13" s="415"/>
      <c r="I13" s="415"/>
      <c r="J13" s="415"/>
      <c r="K13" s="415"/>
      <c r="L13" s="415"/>
      <c r="M13" s="415"/>
      <c r="N13" s="415"/>
      <c r="O13" s="415"/>
      <c r="P13" s="415"/>
      <c r="Q13" s="415"/>
      <c r="R13" s="415"/>
      <c r="S13" s="415"/>
      <c r="T13" s="415"/>
      <c r="U13" s="415"/>
      <c r="V13" s="415"/>
      <c r="W13" s="415"/>
      <c r="X13" s="415"/>
      <c r="Y13" s="415"/>
      <c r="Z13" s="415"/>
      <c r="AA13" s="415"/>
      <c r="AB13" s="415"/>
    </row>
    <row r="14" spans="1:28" ht="18.75" customHeight="1">
      <c r="A14" s="224" t="s">
        <v>11</v>
      </c>
      <c r="B14" s="224"/>
      <c r="C14" s="224"/>
      <c r="D14" s="224"/>
      <c r="E14" s="224"/>
      <c r="F14" s="224"/>
      <c r="G14" s="415" t="str">
        <f>①労働者派遣契約書!G13</f>
        <v>役職・権限なし</v>
      </c>
      <c r="H14" s="415"/>
      <c r="I14" s="415"/>
      <c r="J14" s="415"/>
      <c r="K14" s="415"/>
      <c r="L14" s="415"/>
      <c r="M14" s="415"/>
      <c r="N14" s="415"/>
      <c r="O14" s="415"/>
      <c r="P14" s="415"/>
      <c r="Q14" s="415"/>
      <c r="R14" s="415"/>
      <c r="S14" s="415"/>
      <c r="T14" s="415"/>
      <c r="U14" s="415"/>
      <c r="V14" s="415"/>
      <c r="W14" s="415"/>
      <c r="X14" s="415"/>
      <c r="Y14" s="415"/>
      <c r="Z14" s="415"/>
      <c r="AA14" s="415"/>
      <c r="AB14" s="415"/>
    </row>
    <row r="15" spans="1:28" ht="24" customHeight="1">
      <c r="A15" s="224" t="s">
        <v>12</v>
      </c>
      <c r="B15" s="224"/>
      <c r="C15" s="224"/>
      <c r="D15" s="224"/>
      <c r="E15" s="224"/>
      <c r="F15" s="224"/>
      <c r="G15" s="5"/>
      <c r="H15" s="365">
        <f>①労働者派遣契約書!H15</f>
        <v>45748</v>
      </c>
      <c r="I15" s="596"/>
      <c r="J15" s="596"/>
      <c r="K15" s="596"/>
      <c r="L15" s="596"/>
      <c r="M15" s="596"/>
      <c r="N15" s="596"/>
      <c r="O15" s="596"/>
      <c r="P15" s="202"/>
      <c r="Q15" s="597" t="str">
        <f>①労働者派遣契約書!Q15</f>
        <v>～</v>
      </c>
      <c r="R15" s="433"/>
      <c r="S15" s="579">
        <f>①労働者派遣契約書!S15</f>
        <v>46112</v>
      </c>
      <c r="T15" s="207"/>
      <c r="U15" s="207"/>
      <c r="V15" s="207"/>
      <c r="W15" s="207"/>
      <c r="X15" s="207"/>
      <c r="Y15" s="207"/>
      <c r="Z15" s="207"/>
      <c r="AA15" s="207"/>
      <c r="AB15" s="6"/>
    </row>
    <row r="16" spans="1:28" ht="24" customHeight="1">
      <c r="A16" s="224" t="s">
        <v>13</v>
      </c>
      <c r="B16" s="224"/>
      <c r="C16" s="224"/>
      <c r="D16" s="224"/>
      <c r="E16" s="224"/>
      <c r="F16" s="224"/>
      <c r="G16" s="607" t="str">
        <f>①労働者派遣契約書!G16</f>
        <v>週５日程度（シフト制による）</v>
      </c>
      <c r="H16" s="608"/>
      <c r="I16" s="608"/>
      <c r="J16" s="608"/>
      <c r="K16" s="608"/>
      <c r="L16" s="608"/>
      <c r="M16" s="608"/>
      <c r="N16" s="608"/>
      <c r="O16" s="608"/>
      <c r="P16" s="608"/>
      <c r="Q16" s="608"/>
      <c r="R16" s="609"/>
      <c r="S16" s="606" t="s">
        <v>60</v>
      </c>
      <c r="T16" s="606"/>
      <c r="U16" s="225" t="str">
        <f>①労働者派遣契約書!G17</f>
        <v>週２日程度（シフト制による）</v>
      </c>
      <c r="V16" s="226"/>
      <c r="W16" s="226"/>
      <c r="X16" s="226"/>
      <c r="Y16" s="226"/>
      <c r="Z16" s="226"/>
      <c r="AA16" s="226"/>
      <c r="AB16" s="227"/>
    </row>
    <row r="17" spans="1:32" ht="16.5" customHeight="1">
      <c r="A17" s="228" t="s">
        <v>15</v>
      </c>
      <c r="B17" s="228"/>
      <c r="C17" s="228"/>
      <c r="D17" s="228"/>
      <c r="E17" s="228"/>
      <c r="F17" s="228"/>
      <c r="G17" s="586" t="s">
        <v>41</v>
      </c>
      <c r="H17" s="587"/>
      <c r="I17" s="588"/>
      <c r="J17" s="592" t="str">
        <f>①労働者派遣契約書!G18</f>
        <v>①8:00～17:00　②9：00～18：00</v>
      </c>
      <c r="K17" s="587"/>
      <c r="L17" s="587"/>
      <c r="M17" s="587"/>
      <c r="N17" s="587"/>
      <c r="O17" s="587"/>
      <c r="P17" s="587"/>
      <c r="Q17" s="587"/>
      <c r="R17" s="587"/>
      <c r="S17" s="587"/>
      <c r="T17" s="587"/>
      <c r="U17" s="587"/>
      <c r="V17" s="587"/>
      <c r="W17" s="587"/>
      <c r="X17" s="587"/>
      <c r="Y17" s="587"/>
      <c r="Z17" s="587"/>
      <c r="AA17" s="587"/>
      <c r="AB17" s="593"/>
    </row>
    <row r="18" spans="1:32" ht="16.5" customHeight="1">
      <c r="A18" s="228"/>
      <c r="B18" s="228"/>
      <c r="C18" s="228"/>
      <c r="D18" s="228"/>
      <c r="E18" s="228"/>
      <c r="F18" s="228"/>
      <c r="G18" s="589" t="s">
        <v>42</v>
      </c>
      <c r="H18" s="590"/>
      <c r="I18" s="591"/>
      <c r="J18" s="594" t="str">
        <f>①労働者派遣契約書!G19</f>
        <v>①12：00～13：00(60分）　②13:00～14:00（60分）</v>
      </c>
      <c r="K18" s="590"/>
      <c r="L18" s="590"/>
      <c r="M18" s="590"/>
      <c r="N18" s="590"/>
      <c r="O18" s="590"/>
      <c r="P18" s="590"/>
      <c r="Q18" s="590"/>
      <c r="R18" s="590"/>
      <c r="S18" s="590"/>
      <c r="T18" s="590"/>
      <c r="U18" s="590"/>
      <c r="V18" s="590"/>
      <c r="W18" s="590"/>
      <c r="X18" s="590"/>
      <c r="Y18" s="590"/>
      <c r="Z18" s="590"/>
      <c r="AA18" s="590"/>
      <c r="AB18" s="595"/>
    </row>
    <row r="19" spans="1:32" ht="24" customHeight="1">
      <c r="A19" s="224" t="s">
        <v>16</v>
      </c>
      <c r="B19" s="224"/>
      <c r="C19" s="224"/>
      <c r="D19" s="224"/>
      <c r="E19" s="224"/>
      <c r="F19" s="224"/>
      <c r="G19" s="29" t="str">
        <f>①労働者派遣契約書!G20</f>
        <v>□</v>
      </c>
      <c r="H19" s="100" t="s">
        <v>29</v>
      </c>
      <c r="I19" s="29" t="str">
        <f>①労働者派遣契約書!I20</f>
        <v>☑</v>
      </c>
      <c r="J19" s="29" t="s">
        <v>326</v>
      </c>
      <c r="K19" s="223" t="s">
        <v>323</v>
      </c>
      <c r="L19" s="223"/>
      <c r="M19" s="28">
        <f>①労働者派遣契約書!M20</f>
        <v>5</v>
      </c>
      <c r="N19" s="414" t="s">
        <v>324</v>
      </c>
      <c r="O19" s="414"/>
      <c r="P19" s="414"/>
      <c r="Q19" s="414"/>
      <c r="R19" s="28">
        <f>①労働者派遣契約書!R20</f>
        <v>40</v>
      </c>
      <c r="S19" s="233" t="s">
        <v>94</v>
      </c>
      <c r="T19" s="233"/>
      <c r="U19" s="233"/>
      <c r="V19" s="233">
        <f>①労働者派遣契約書!V20</f>
        <v>300</v>
      </c>
      <c r="W19" s="233"/>
      <c r="X19" s="201" t="s">
        <v>95</v>
      </c>
      <c r="Y19" s="201"/>
      <c r="Z19" s="201"/>
      <c r="AA19" s="201"/>
      <c r="AB19" s="249"/>
    </row>
    <row r="20" spans="1:32" ht="24" customHeight="1">
      <c r="A20" s="224" t="s">
        <v>17</v>
      </c>
      <c r="B20" s="224"/>
      <c r="C20" s="224"/>
      <c r="D20" s="224"/>
      <c r="E20" s="224"/>
      <c r="F20" s="224"/>
      <c r="G20" s="29" t="str">
        <f>①労働者派遣契約書!G21</f>
        <v>□</v>
      </c>
      <c r="H20" s="100" t="s">
        <v>29</v>
      </c>
      <c r="I20" s="29" t="str">
        <f>①労働者派遣契約書!I21</f>
        <v>☑</v>
      </c>
      <c r="J20" s="29" t="s">
        <v>326</v>
      </c>
      <c r="K20" s="414" t="s">
        <v>327</v>
      </c>
      <c r="L20" s="414"/>
      <c r="M20" s="28">
        <f>①労働者派遣契約書!M21</f>
        <v>2</v>
      </c>
      <c r="N20" s="373" t="s">
        <v>266</v>
      </c>
      <c r="O20" s="202"/>
      <c r="P20" s="202"/>
      <c r="Q20" s="223" t="str">
        <f>IF(①労働者派遣契約書!P21="","",①労働者派遣契約書!P21)</f>
        <v/>
      </c>
      <c r="R20" s="223"/>
      <c r="S20" s="223"/>
      <c r="T20" s="223"/>
      <c r="U20" s="223"/>
      <c r="V20" s="223"/>
      <c r="W20" s="434" t="str">
        <f>IF(①労働者派遣契約書!V21="","",①労働者派遣契約書!V21)</f>
        <v/>
      </c>
      <c r="X20" s="434"/>
      <c r="Y20" s="434"/>
      <c r="Z20" s="434"/>
      <c r="AA20" s="434"/>
      <c r="AB20" s="601"/>
      <c r="AC20" s="101"/>
      <c r="AD20" s="101"/>
      <c r="AE20" s="101"/>
      <c r="AF20" s="101"/>
    </row>
    <row r="21" spans="1:32" ht="18.75" customHeight="1">
      <c r="A21" s="224" t="s">
        <v>24</v>
      </c>
      <c r="B21" s="224"/>
      <c r="C21" s="224"/>
      <c r="D21" s="224"/>
      <c r="E21" s="224"/>
      <c r="F21" s="224"/>
      <c r="G21" s="368" t="s">
        <v>223</v>
      </c>
      <c r="H21" s="368"/>
      <c r="I21" s="368"/>
      <c r="J21" s="368"/>
      <c r="K21" s="368"/>
      <c r="L21" s="368"/>
      <c r="M21" s="368"/>
      <c r="N21" s="368"/>
      <c r="O21" s="368"/>
      <c r="P21" s="368"/>
      <c r="Q21" s="368"/>
      <c r="R21" s="368"/>
      <c r="S21" s="368"/>
      <c r="T21" s="368"/>
      <c r="U21" s="368"/>
      <c r="V21" s="368"/>
      <c r="W21" s="368"/>
      <c r="X21" s="368"/>
      <c r="Y21" s="368"/>
      <c r="Z21" s="368"/>
      <c r="AA21" s="368"/>
      <c r="AB21" s="368"/>
    </row>
    <row r="22" spans="1:32" ht="11.25" customHeight="1">
      <c r="A22" s="228" t="s">
        <v>18</v>
      </c>
      <c r="B22" s="228"/>
      <c r="C22" s="228"/>
      <c r="D22" s="228"/>
      <c r="E22" s="228"/>
      <c r="F22" s="228"/>
      <c r="G22" s="186" t="s">
        <v>21</v>
      </c>
      <c r="H22" s="461"/>
      <c r="I22" s="461"/>
      <c r="J22" s="461"/>
      <c r="K22" s="461"/>
      <c r="L22" s="461"/>
      <c r="M22" s="461"/>
      <c r="N22" s="461"/>
      <c r="O22" s="190" t="s">
        <v>19</v>
      </c>
      <c r="P22" s="461"/>
      <c r="Q22" s="461"/>
      <c r="R22" s="461"/>
      <c r="S22" s="461"/>
      <c r="T22" s="461"/>
      <c r="U22" s="461"/>
      <c r="V22" s="190" t="s">
        <v>20</v>
      </c>
      <c r="W22" s="190"/>
      <c r="X22" s="190"/>
      <c r="Y22" s="190"/>
      <c r="Z22" s="190"/>
      <c r="AA22" s="190"/>
      <c r="AB22" s="200"/>
    </row>
    <row r="23" spans="1:32" ht="15.75" customHeight="1">
      <c r="A23" s="228"/>
      <c r="B23" s="228"/>
      <c r="C23" s="228"/>
      <c r="D23" s="228"/>
      <c r="E23" s="228"/>
      <c r="F23" s="228"/>
      <c r="G23" s="363" t="str">
        <f>①労働者派遣契約書!G25</f>
        <v>管理課長</v>
      </c>
      <c r="H23" s="463"/>
      <c r="I23" s="463"/>
      <c r="J23" s="463"/>
      <c r="K23" s="463"/>
      <c r="L23" s="463"/>
      <c r="M23" s="463"/>
      <c r="N23" s="463"/>
      <c r="O23" s="356" t="str">
        <f>①労働者派遣契約書!O25</f>
        <v>○○　○○</v>
      </c>
      <c r="P23" s="463"/>
      <c r="Q23" s="463"/>
      <c r="R23" s="463"/>
      <c r="S23" s="463"/>
      <c r="T23" s="463"/>
      <c r="U23" s="463"/>
      <c r="V23" s="356" t="str">
        <f>①労働者派遣契約書!V25</f>
        <v>092－○○○－○○○○</v>
      </c>
      <c r="W23" s="356"/>
      <c r="X23" s="356"/>
      <c r="Y23" s="356"/>
      <c r="Z23" s="356"/>
      <c r="AA23" s="356"/>
      <c r="AB23" s="360"/>
    </row>
    <row r="24" spans="1:32" ht="11.25" customHeight="1">
      <c r="A24" s="228" t="s">
        <v>22</v>
      </c>
      <c r="B24" s="228"/>
      <c r="C24" s="228"/>
      <c r="D24" s="228"/>
      <c r="E24" s="228"/>
      <c r="F24" s="228"/>
      <c r="G24" s="186" t="s">
        <v>21</v>
      </c>
      <c r="H24" s="461"/>
      <c r="I24" s="461"/>
      <c r="J24" s="461"/>
      <c r="K24" s="461"/>
      <c r="L24" s="461"/>
      <c r="M24" s="461"/>
      <c r="N24" s="461"/>
      <c r="O24" s="190" t="s">
        <v>19</v>
      </c>
      <c r="P24" s="461"/>
      <c r="Q24" s="461"/>
      <c r="R24" s="461"/>
      <c r="S24" s="461"/>
      <c r="T24" s="461"/>
      <c r="U24" s="461"/>
      <c r="V24" s="190" t="s">
        <v>20</v>
      </c>
      <c r="W24" s="190"/>
      <c r="X24" s="190"/>
      <c r="Y24" s="190"/>
      <c r="Z24" s="190"/>
      <c r="AA24" s="190"/>
      <c r="AB24" s="200"/>
    </row>
    <row r="25" spans="1:32" ht="15.75" customHeight="1">
      <c r="A25" s="228"/>
      <c r="B25" s="228"/>
      <c r="C25" s="228"/>
      <c r="D25" s="228"/>
      <c r="E25" s="228"/>
      <c r="F25" s="228"/>
      <c r="G25" s="363" t="str">
        <f>①労働者派遣契約書!G27</f>
        <v>販売促進部○○課長</v>
      </c>
      <c r="H25" s="471"/>
      <c r="I25" s="471"/>
      <c r="J25" s="471"/>
      <c r="K25" s="471"/>
      <c r="L25" s="471"/>
      <c r="M25" s="471"/>
      <c r="N25" s="471"/>
      <c r="O25" s="356" t="str">
        <f>①労働者派遣契約書!O27</f>
        <v>△△　△△</v>
      </c>
      <c r="P25" s="471"/>
      <c r="Q25" s="471"/>
      <c r="R25" s="471"/>
      <c r="S25" s="471"/>
      <c r="T25" s="471"/>
      <c r="U25" s="471"/>
      <c r="V25" s="356" t="str">
        <f>①労働者派遣契約書!V27</f>
        <v>093－○○○－○○○○</v>
      </c>
      <c r="W25" s="356"/>
      <c r="X25" s="356"/>
      <c r="Y25" s="356"/>
      <c r="Z25" s="356"/>
      <c r="AA25" s="356"/>
      <c r="AB25" s="360"/>
    </row>
    <row r="26" spans="1:32" ht="15.75" hidden="1" customHeight="1">
      <c r="A26" s="411" t="s">
        <v>291</v>
      </c>
      <c r="B26" s="523"/>
      <c r="C26" s="523"/>
      <c r="D26" s="523"/>
      <c r="E26" s="523"/>
      <c r="F26" s="524"/>
      <c r="G26" s="284" t="s">
        <v>21</v>
      </c>
      <c r="H26" s="442"/>
      <c r="I26" s="442"/>
      <c r="J26" s="409">
        <f>①労働者派遣契約書!J28</f>
        <v>0</v>
      </c>
      <c r="K26" s="442"/>
      <c r="L26" s="442"/>
      <c r="M26" s="442"/>
      <c r="N26" s="442"/>
      <c r="O26" s="442"/>
      <c r="P26" s="358" t="s">
        <v>19</v>
      </c>
      <c r="Q26" s="518"/>
      <c r="R26" s="201">
        <f>①労働者派遣契約書!R28</f>
        <v>0</v>
      </c>
      <c r="S26" s="202"/>
      <c r="T26" s="202"/>
      <c r="U26" s="202"/>
      <c r="V26" s="359" t="s">
        <v>20</v>
      </c>
      <c r="W26" s="359"/>
      <c r="X26" s="235" t="str">
        <f>①労働者派遣契約書!Y28</f>
        <v>050-××××－××××</v>
      </c>
      <c r="Y26" s="419"/>
      <c r="Z26" s="419"/>
      <c r="AA26" s="419"/>
      <c r="AB26" s="420"/>
    </row>
    <row r="27" spans="1:32" ht="15.75" hidden="1" customHeight="1">
      <c r="A27" s="411" t="s">
        <v>290</v>
      </c>
      <c r="B27" s="523"/>
      <c r="C27" s="523"/>
      <c r="D27" s="523"/>
      <c r="E27" s="523"/>
      <c r="F27" s="524"/>
      <c r="G27" s="284" t="s">
        <v>21</v>
      </c>
      <c r="H27" s="442"/>
      <c r="I27" s="442"/>
      <c r="J27" s="409">
        <f>①労働者派遣契約書!J29</f>
        <v>0</v>
      </c>
      <c r="K27" s="442"/>
      <c r="L27" s="442"/>
      <c r="M27" s="442"/>
      <c r="N27" s="442"/>
      <c r="O27" s="442"/>
      <c r="P27" s="358" t="s">
        <v>19</v>
      </c>
      <c r="Q27" s="518"/>
      <c r="R27" s="201">
        <f>①労働者派遣契約書!R29</f>
        <v>0</v>
      </c>
      <c r="S27" s="202"/>
      <c r="T27" s="202"/>
      <c r="U27" s="202"/>
      <c r="V27" s="359" t="s">
        <v>20</v>
      </c>
      <c r="W27" s="359"/>
      <c r="X27" s="235" t="str">
        <f>①労働者派遣契約書!Y29</f>
        <v>090-△△△△-△△△△</v>
      </c>
      <c r="Y27" s="419"/>
      <c r="Z27" s="419"/>
      <c r="AA27" s="419"/>
      <c r="AB27" s="420"/>
    </row>
    <row r="28" spans="1:32" ht="16.5" customHeight="1">
      <c r="A28" s="269" t="s">
        <v>220</v>
      </c>
      <c r="B28" s="270"/>
      <c r="C28" s="270"/>
      <c r="D28" s="270"/>
      <c r="E28" s="270"/>
      <c r="F28" s="271"/>
      <c r="G28" s="301" t="s">
        <v>27</v>
      </c>
      <c r="H28" s="302"/>
      <c r="I28" s="302"/>
      <c r="J28" s="7" t="str">
        <f>IF(VLOOKUP($A$1,派遣先通知,6,FALSE)="有","☑","□")</f>
        <v>☑</v>
      </c>
      <c r="K28" s="8" t="s">
        <v>28</v>
      </c>
      <c r="L28" s="8"/>
      <c r="M28" s="7" t="str">
        <f>IF(J28="☑","□","☑")</f>
        <v>□</v>
      </c>
      <c r="N28" s="8" t="s">
        <v>29</v>
      </c>
      <c r="O28" s="375" t="s">
        <v>30</v>
      </c>
      <c r="P28" s="375"/>
      <c r="Q28" s="376" t="str">
        <f>IF(M28="□","",VLOOKUP($A$1,派遣先通知,9,FALSE))</f>
        <v/>
      </c>
      <c r="R28" s="376"/>
      <c r="S28" s="376"/>
      <c r="T28" s="376"/>
      <c r="U28" s="376"/>
      <c r="V28" s="376"/>
      <c r="W28" s="376"/>
      <c r="X28" s="376"/>
      <c r="Y28" s="376"/>
      <c r="Z28" s="376"/>
      <c r="AA28" s="376"/>
      <c r="AB28" s="18" t="s">
        <v>31</v>
      </c>
    </row>
    <row r="29" spans="1:32" ht="16.5" customHeight="1">
      <c r="A29" s="272"/>
      <c r="B29" s="273"/>
      <c r="C29" s="273"/>
      <c r="D29" s="273"/>
      <c r="E29" s="273"/>
      <c r="F29" s="274"/>
      <c r="G29" s="303" t="s">
        <v>26</v>
      </c>
      <c r="H29" s="304"/>
      <c r="I29" s="304"/>
      <c r="J29" s="9" t="str">
        <f>IF(VLOOKUP($A$1,派遣先通知,7,FALSE)="有","☑","□")</f>
        <v>☑</v>
      </c>
      <c r="K29" s="10" t="s">
        <v>28</v>
      </c>
      <c r="L29" s="10"/>
      <c r="M29" s="9" t="str">
        <f t="shared" ref="M29:M30" si="0">IF(J29="☑","□","☑")</f>
        <v>□</v>
      </c>
      <c r="N29" s="10" t="s">
        <v>29</v>
      </c>
      <c r="O29" s="377" t="s">
        <v>30</v>
      </c>
      <c r="P29" s="377"/>
      <c r="Q29" s="395" t="str">
        <f>IF(M29="□","",VLOOKUP($A$1,派遣先通知,10,FALSE))</f>
        <v/>
      </c>
      <c r="R29" s="395"/>
      <c r="S29" s="395"/>
      <c r="T29" s="395"/>
      <c r="U29" s="395"/>
      <c r="V29" s="395"/>
      <c r="W29" s="395"/>
      <c r="X29" s="395"/>
      <c r="Y29" s="395"/>
      <c r="Z29" s="395"/>
      <c r="AA29" s="395"/>
      <c r="AB29" s="19" t="s">
        <v>31</v>
      </c>
    </row>
    <row r="30" spans="1:32" ht="16.5" customHeight="1">
      <c r="A30" s="275"/>
      <c r="B30" s="243"/>
      <c r="C30" s="243"/>
      <c r="D30" s="243"/>
      <c r="E30" s="243"/>
      <c r="F30" s="276"/>
      <c r="G30" s="396" t="s">
        <v>25</v>
      </c>
      <c r="H30" s="397"/>
      <c r="I30" s="397"/>
      <c r="J30" s="11" t="str">
        <f>IF(VLOOKUP($A$1,派遣先通知,8,FALSE)="有","☑","□")</f>
        <v>☑</v>
      </c>
      <c r="K30" s="12" t="s">
        <v>28</v>
      </c>
      <c r="L30" s="12"/>
      <c r="M30" s="11" t="str">
        <f t="shared" si="0"/>
        <v>□</v>
      </c>
      <c r="N30" s="12" t="s">
        <v>29</v>
      </c>
      <c r="O30" s="398" t="s">
        <v>30</v>
      </c>
      <c r="P30" s="398"/>
      <c r="Q30" s="399" t="str">
        <f>IF(M30="□","",VLOOKUP($A$1,派遣先通知,11,FALSE))</f>
        <v/>
      </c>
      <c r="R30" s="399"/>
      <c r="S30" s="399"/>
      <c r="T30" s="399"/>
      <c r="U30" s="399"/>
      <c r="V30" s="399"/>
      <c r="W30" s="399"/>
      <c r="X30" s="399"/>
      <c r="Y30" s="399"/>
      <c r="Z30" s="399"/>
      <c r="AA30" s="399"/>
      <c r="AB30" s="20" t="s">
        <v>31</v>
      </c>
    </row>
    <row r="31" spans="1:32" ht="17.25" customHeight="1">
      <c r="A31" s="378" t="s">
        <v>34</v>
      </c>
      <c r="B31" s="297"/>
      <c r="C31" s="297"/>
      <c r="D31" s="297"/>
      <c r="E31" s="297"/>
      <c r="F31" s="298"/>
      <c r="G31" s="552" t="s">
        <v>35</v>
      </c>
      <c r="H31" s="553"/>
      <c r="I31" s="553"/>
      <c r="J31" s="569"/>
      <c r="K31" s="569"/>
      <c r="L31" s="569"/>
      <c r="M31" s="569"/>
      <c r="N31" s="569"/>
      <c r="O31" s="569"/>
      <c r="P31" s="569"/>
      <c r="Q31" s="569"/>
      <c r="R31" s="569"/>
      <c r="S31" s="569"/>
      <c r="T31" s="569"/>
      <c r="U31" s="569"/>
      <c r="V31" s="569"/>
      <c r="W31" s="569"/>
      <c r="X31" s="569"/>
      <c r="Y31" s="569"/>
      <c r="Z31" s="569"/>
      <c r="AA31" s="569"/>
      <c r="AB31" s="570"/>
    </row>
    <row r="32" spans="1:32" ht="17.25" customHeight="1">
      <c r="A32" s="380"/>
      <c r="B32" s="333"/>
      <c r="C32" s="333"/>
      <c r="D32" s="333"/>
      <c r="E32" s="333"/>
      <c r="F32" s="334"/>
      <c r="G32" s="554"/>
      <c r="H32" s="555"/>
      <c r="I32" s="555"/>
      <c r="J32" s="571"/>
      <c r="K32" s="571"/>
      <c r="L32" s="571"/>
      <c r="M32" s="571"/>
      <c r="N32" s="571"/>
      <c r="O32" s="571"/>
      <c r="P32" s="571"/>
      <c r="Q32" s="571"/>
      <c r="R32" s="571"/>
      <c r="S32" s="571"/>
      <c r="T32" s="571"/>
      <c r="U32" s="571"/>
      <c r="V32" s="571"/>
      <c r="W32" s="571"/>
      <c r="X32" s="571"/>
      <c r="Y32" s="571"/>
      <c r="Z32" s="571"/>
      <c r="AA32" s="571"/>
      <c r="AB32" s="572"/>
    </row>
    <row r="33" spans="1:28" ht="15.75" customHeight="1">
      <c r="A33" s="269" t="s">
        <v>43</v>
      </c>
      <c r="B33" s="297"/>
      <c r="C33" s="297"/>
      <c r="D33" s="297"/>
      <c r="E33" s="297"/>
      <c r="F33" s="298"/>
      <c r="G33" s="552" t="s">
        <v>35</v>
      </c>
      <c r="H33" s="553"/>
      <c r="I33" s="553"/>
      <c r="J33" s="562" t="s">
        <v>44</v>
      </c>
      <c r="K33" s="580"/>
      <c r="L33" s="580"/>
      <c r="M33" s="581"/>
      <c r="N33" s="556"/>
      <c r="O33" s="557"/>
      <c r="P33" s="557"/>
      <c r="Q33" s="557"/>
      <c r="R33" s="557"/>
      <c r="S33" s="557"/>
      <c r="T33" s="557"/>
      <c r="U33" s="557"/>
      <c r="V33" s="557"/>
      <c r="W33" s="557"/>
      <c r="X33" s="557"/>
      <c r="Y33" s="557"/>
      <c r="Z33" s="557"/>
      <c r="AA33" s="557"/>
      <c r="AB33" s="558"/>
    </row>
    <row r="34" spans="1:28" ht="15.75" customHeight="1">
      <c r="A34" s="380"/>
      <c r="B34" s="333"/>
      <c r="C34" s="333"/>
      <c r="D34" s="333"/>
      <c r="E34" s="333"/>
      <c r="F34" s="334"/>
      <c r="G34" s="554"/>
      <c r="H34" s="555"/>
      <c r="I34" s="555"/>
      <c r="J34" s="582"/>
      <c r="K34" s="583"/>
      <c r="L34" s="583"/>
      <c r="M34" s="584"/>
      <c r="N34" s="559"/>
      <c r="O34" s="560"/>
      <c r="P34" s="560"/>
      <c r="Q34" s="560"/>
      <c r="R34" s="560"/>
      <c r="S34" s="560"/>
      <c r="T34" s="560"/>
      <c r="U34" s="560"/>
      <c r="V34" s="560"/>
      <c r="W34" s="560"/>
      <c r="X34" s="560"/>
      <c r="Y34" s="560"/>
      <c r="Z34" s="560"/>
      <c r="AA34" s="560"/>
      <c r="AB34" s="561"/>
    </row>
    <row r="35" spans="1:28" ht="15.75" customHeight="1">
      <c r="A35" s="269" t="s">
        <v>45</v>
      </c>
      <c r="B35" s="297"/>
      <c r="C35" s="297"/>
      <c r="D35" s="297"/>
      <c r="E35" s="297"/>
      <c r="F35" s="298"/>
      <c r="G35" s="552" t="s">
        <v>35</v>
      </c>
      <c r="H35" s="553"/>
      <c r="I35" s="553"/>
      <c r="J35" s="556"/>
      <c r="K35" s="557"/>
      <c r="L35" s="557"/>
      <c r="M35" s="557"/>
      <c r="N35" s="557"/>
      <c r="O35" s="557"/>
      <c r="P35" s="557"/>
      <c r="Q35" s="557"/>
      <c r="R35" s="557"/>
      <c r="S35" s="557"/>
      <c r="T35" s="557"/>
      <c r="U35" s="557"/>
      <c r="V35" s="557"/>
      <c r="W35" s="557"/>
      <c r="X35" s="557"/>
      <c r="Y35" s="557"/>
      <c r="Z35" s="557"/>
      <c r="AA35" s="557"/>
      <c r="AB35" s="558"/>
    </row>
    <row r="36" spans="1:28" ht="15.75" customHeight="1">
      <c r="A36" s="380"/>
      <c r="B36" s="333"/>
      <c r="C36" s="333"/>
      <c r="D36" s="333"/>
      <c r="E36" s="333"/>
      <c r="F36" s="334"/>
      <c r="G36" s="554"/>
      <c r="H36" s="555"/>
      <c r="I36" s="555"/>
      <c r="J36" s="559"/>
      <c r="K36" s="560"/>
      <c r="L36" s="560"/>
      <c r="M36" s="560"/>
      <c r="N36" s="560"/>
      <c r="O36" s="560"/>
      <c r="P36" s="560"/>
      <c r="Q36" s="560"/>
      <c r="R36" s="560"/>
      <c r="S36" s="560"/>
      <c r="T36" s="560"/>
      <c r="U36" s="560"/>
      <c r="V36" s="560"/>
      <c r="W36" s="560"/>
      <c r="X36" s="560"/>
      <c r="Y36" s="560"/>
      <c r="Z36" s="560"/>
      <c r="AA36" s="560"/>
      <c r="AB36" s="561"/>
    </row>
    <row r="37" spans="1:28" ht="26.25" customHeight="1">
      <c r="A37" s="228" t="s">
        <v>222</v>
      </c>
      <c r="B37" s="228"/>
      <c r="C37" s="228"/>
      <c r="D37" s="228"/>
      <c r="E37" s="228"/>
      <c r="F37" s="228"/>
      <c r="G37" s="552" t="s">
        <v>35</v>
      </c>
      <c r="H37" s="553"/>
      <c r="I37" s="562"/>
      <c r="J37" s="563"/>
      <c r="K37" s="259"/>
      <c r="L37" s="259"/>
      <c r="M37" s="259"/>
      <c r="N37" s="259"/>
      <c r="O37" s="259"/>
      <c r="P37" s="259"/>
      <c r="Q37" s="259"/>
      <c r="R37" s="259"/>
      <c r="S37" s="259"/>
      <c r="T37" s="259"/>
      <c r="U37" s="259"/>
      <c r="V37" s="259"/>
      <c r="W37" s="259"/>
      <c r="X37" s="259"/>
      <c r="Y37" s="259"/>
      <c r="Z37" s="259"/>
      <c r="AA37" s="259"/>
      <c r="AB37" s="260"/>
    </row>
    <row r="38" spans="1:28" ht="14.25" customHeight="1">
      <c r="A38" s="228" t="s">
        <v>221</v>
      </c>
      <c r="B38" s="228"/>
      <c r="C38" s="228"/>
      <c r="D38" s="228"/>
      <c r="E38" s="228"/>
      <c r="F38" s="228"/>
      <c r="G38" s="336" t="s">
        <v>0</v>
      </c>
      <c r="H38" s="437" t="s">
        <v>47</v>
      </c>
      <c r="I38" s="437"/>
      <c r="J38" s="437"/>
      <c r="K38" s="437"/>
      <c r="L38" s="437"/>
      <c r="M38" s="437"/>
      <c r="N38" s="437"/>
      <c r="O38" s="437"/>
      <c r="P38" s="437"/>
      <c r="Q38" s="180"/>
      <c r="R38" s="437" t="s">
        <v>51</v>
      </c>
      <c r="S38" s="437"/>
      <c r="T38" s="437"/>
      <c r="U38" s="437"/>
      <c r="V38" s="437"/>
      <c r="W38" s="437"/>
      <c r="X38" s="437"/>
      <c r="Y38" s="437"/>
      <c r="Z38" s="437"/>
      <c r="AA38" s="437"/>
      <c r="AB38" s="551"/>
    </row>
    <row r="39" spans="1:28" ht="14.25" customHeight="1">
      <c r="A39" s="228"/>
      <c r="B39" s="228"/>
      <c r="C39" s="228"/>
      <c r="D39" s="228"/>
      <c r="E39" s="228"/>
      <c r="F39" s="228"/>
      <c r="G39" s="337"/>
      <c r="H39" s="424"/>
      <c r="I39" s="424"/>
      <c r="J39" s="424"/>
      <c r="K39" s="424"/>
      <c r="L39" s="424"/>
      <c r="M39" s="424"/>
      <c r="N39" s="424"/>
      <c r="O39" s="424"/>
      <c r="P39" s="424"/>
      <c r="Q39" s="181"/>
      <c r="R39" s="424" t="s">
        <v>52</v>
      </c>
      <c r="S39" s="424"/>
      <c r="T39" s="424"/>
      <c r="U39" s="424"/>
      <c r="V39" s="424"/>
      <c r="W39" s="424"/>
      <c r="X39" s="424"/>
      <c r="Y39" s="424"/>
      <c r="Z39" s="424"/>
      <c r="AA39" s="424"/>
      <c r="AB39" s="432"/>
    </row>
    <row r="40" spans="1:28" ht="16.5" customHeight="1">
      <c r="A40" s="228"/>
      <c r="B40" s="228"/>
      <c r="C40" s="228"/>
      <c r="D40" s="228"/>
      <c r="E40" s="228"/>
      <c r="F40" s="228"/>
      <c r="G40" s="182" t="s">
        <v>0</v>
      </c>
      <c r="H40" s="181" t="s">
        <v>48</v>
      </c>
      <c r="I40" s="181"/>
      <c r="J40" s="181"/>
      <c r="K40" s="181"/>
      <c r="L40" s="181"/>
      <c r="M40" s="181"/>
      <c r="N40" s="181"/>
      <c r="O40" s="181"/>
      <c r="P40" s="181"/>
      <c r="Q40" s="181"/>
      <c r="R40" s="564"/>
      <c r="S40" s="564"/>
      <c r="T40" s="564"/>
      <c r="U40" s="564"/>
      <c r="V40" s="564"/>
      <c r="W40" s="564"/>
      <c r="X40" s="564"/>
      <c r="Y40" s="564"/>
      <c r="Z40" s="564"/>
      <c r="AA40" s="564"/>
      <c r="AB40" s="565"/>
    </row>
    <row r="41" spans="1:28" ht="16.5" customHeight="1">
      <c r="A41" s="228"/>
      <c r="B41" s="228"/>
      <c r="C41" s="228"/>
      <c r="D41" s="228"/>
      <c r="E41" s="228"/>
      <c r="F41" s="228"/>
      <c r="G41" s="182" t="s">
        <v>0</v>
      </c>
      <c r="H41" s="181" t="s">
        <v>49</v>
      </c>
      <c r="I41" s="181"/>
      <c r="J41" s="181"/>
      <c r="K41" s="181"/>
      <c r="L41" s="181"/>
      <c r="M41" s="181"/>
      <c r="N41" s="181"/>
      <c r="O41" s="181"/>
      <c r="P41" s="181"/>
      <c r="Q41" s="181"/>
      <c r="R41" s="564"/>
      <c r="S41" s="564"/>
      <c r="T41" s="564"/>
      <c r="U41" s="564"/>
      <c r="V41" s="564"/>
      <c r="W41" s="564"/>
      <c r="X41" s="564"/>
      <c r="Y41" s="564"/>
      <c r="Z41" s="564"/>
      <c r="AA41" s="564"/>
      <c r="AB41" s="565"/>
    </row>
    <row r="42" spans="1:28" ht="16.5" customHeight="1">
      <c r="A42" s="228"/>
      <c r="B42" s="228"/>
      <c r="C42" s="228"/>
      <c r="D42" s="228"/>
      <c r="E42" s="228"/>
      <c r="F42" s="228"/>
      <c r="G42" s="183" t="s">
        <v>0</v>
      </c>
      <c r="H42" s="184" t="s">
        <v>50</v>
      </c>
      <c r="I42" s="184"/>
      <c r="J42" s="184"/>
      <c r="K42" s="184"/>
      <c r="L42" s="184"/>
      <c r="M42" s="184"/>
      <c r="N42" s="184"/>
      <c r="O42" s="184"/>
      <c r="P42" s="184"/>
      <c r="Q42" s="184"/>
      <c r="R42" s="566"/>
      <c r="S42" s="566"/>
      <c r="T42" s="566"/>
      <c r="U42" s="566"/>
      <c r="V42" s="566"/>
      <c r="W42" s="566"/>
      <c r="X42" s="566"/>
      <c r="Y42" s="566"/>
      <c r="Z42" s="566"/>
      <c r="AA42" s="566"/>
      <c r="AB42" s="567"/>
    </row>
    <row r="43" spans="1:28" ht="37.5" customHeight="1">
      <c r="A43" s="549" t="s">
        <v>228</v>
      </c>
      <c r="B43" s="549"/>
      <c r="C43" s="549"/>
      <c r="D43" s="549"/>
      <c r="E43" s="549"/>
      <c r="F43" s="549"/>
      <c r="G43" s="550"/>
      <c r="H43" s="204"/>
      <c r="I43" s="204"/>
      <c r="J43" s="204"/>
      <c r="K43" s="204"/>
      <c r="L43" s="204"/>
      <c r="M43" s="204"/>
      <c r="N43" s="204"/>
      <c r="O43" s="204"/>
      <c r="P43" s="204"/>
      <c r="Q43" s="204"/>
      <c r="R43" s="204"/>
      <c r="S43" s="204"/>
      <c r="T43" s="204"/>
      <c r="U43" s="204"/>
      <c r="V43" s="204"/>
      <c r="W43" s="204"/>
      <c r="X43" s="204"/>
      <c r="Y43" s="204"/>
      <c r="Z43" s="204"/>
      <c r="AA43" s="204"/>
      <c r="AB43" s="205"/>
    </row>
  </sheetData>
  <sheetProtection sheet="1" objects="1" scenarios="1" formatRows="0"/>
  <mergeCells count="127">
    <mergeCell ref="A26:F26"/>
    <mergeCell ref="A27:F27"/>
    <mergeCell ref="A17:F18"/>
    <mergeCell ref="A20:F20"/>
    <mergeCell ref="A21:F21"/>
    <mergeCell ref="G21:AB21"/>
    <mergeCell ref="A19:F19"/>
    <mergeCell ref="P26:Q26"/>
    <mergeCell ref="P27:Q27"/>
    <mergeCell ref="R26:U26"/>
    <mergeCell ref="V26:W26"/>
    <mergeCell ref="R27:U27"/>
    <mergeCell ref="V27:W27"/>
    <mergeCell ref="X26:AB26"/>
    <mergeCell ref="X27:AB27"/>
    <mergeCell ref="G27:I27"/>
    <mergeCell ref="J27:O27"/>
    <mergeCell ref="A22:F23"/>
    <mergeCell ref="K19:L19"/>
    <mergeCell ref="K20:L20"/>
    <mergeCell ref="N19:Q19"/>
    <mergeCell ref="S19:U19"/>
    <mergeCell ref="V19:W19"/>
    <mergeCell ref="X19:AB19"/>
    <mergeCell ref="J1:S1"/>
    <mergeCell ref="W1:AB1"/>
    <mergeCell ref="T1:V1"/>
    <mergeCell ref="A11:F12"/>
    <mergeCell ref="G11:O11"/>
    <mergeCell ref="G12:O12"/>
    <mergeCell ref="S16:T16"/>
    <mergeCell ref="G14:AB14"/>
    <mergeCell ref="G13:AB13"/>
    <mergeCell ref="G16:R16"/>
    <mergeCell ref="U16:AB16"/>
    <mergeCell ref="A4:F4"/>
    <mergeCell ref="A5:F5"/>
    <mergeCell ref="A15:F15"/>
    <mergeCell ref="A16:F16"/>
    <mergeCell ref="A13:F13"/>
    <mergeCell ref="A14:F14"/>
    <mergeCell ref="A8:F9"/>
    <mergeCell ref="G8:AB8"/>
    <mergeCell ref="A6:F7"/>
    <mergeCell ref="G7:I7"/>
    <mergeCell ref="Q4:U4"/>
    <mergeCell ref="M4:P4"/>
    <mergeCell ref="G5:AB5"/>
    <mergeCell ref="N20:P20"/>
    <mergeCell ref="W4:AA4"/>
    <mergeCell ref="G17:I17"/>
    <mergeCell ref="V24:AB24"/>
    <mergeCell ref="G18:I18"/>
    <mergeCell ref="J17:AB17"/>
    <mergeCell ref="J18:AB18"/>
    <mergeCell ref="H15:P15"/>
    <mergeCell ref="Q15:R15"/>
    <mergeCell ref="G10:R10"/>
    <mergeCell ref="T10:AA10"/>
    <mergeCell ref="G9:AB9"/>
    <mergeCell ref="V23:AB23"/>
    <mergeCell ref="Q20:V20"/>
    <mergeCell ref="W20:AB20"/>
    <mergeCell ref="A33:F34"/>
    <mergeCell ref="G22:N22"/>
    <mergeCell ref="O22:U22"/>
    <mergeCell ref="G23:N23"/>
    <mergeCell ref="O23:U23"/>
    <mergeCell ref="G24:N24"/>
    <mergeCell ref="O24:U24"/>
    <mergeCell ref="G25:N25"/>
    <mergeCell ref="O25:U25"/>
    <mergeCell ref="O30:P30"/>
    <mergeCell ref="A24:F25"/>
    <mergeCell ref="O28:P28"/>
    <mergeCell ref="O29:P29"/>
    <mergeCell ref="G34:I34"/>
    <mergeCell ref="J33:M33"/>
    <mergeCell ref="J34:M34"/>
    <mergeCell ref="N33:AB33"/>
    <mergeCell ref="N34:AB34"/>
    <mergeCell ref="Q28:AA28"/>
    <mergeCell ref="Q29:AA29"/>
    <mergeCell ref="Q30:AA30"/>
    <mergeCell ref="G33:I33"/>
    <mergeCell ref="G26:I26"/>
    <mergeCell ref="J26:O26"/>
    <mergeCell ref="G2:O2"/>
    <mergeCell ref="P2:S2"/>
    <mergeCell ref="A31:F32"/>
    <mergeCell ref="G31:I31"/>
    <mergeCell ref="G32:I32"/>
    <mergeCell ref="J31:AB31"/>
    <mergeCell ref="J32:AB32"/>
    <mergeCell ref="A10:F10"/>
    <mergeCell ref="A2:F2"/>
    <mergeCell ref="A3:F3"/>
    <mergeCell ref="V25:AB25"/>
    <mergeCell ref="P11:U11"/>
    <mergeCell ref="V11:AB11"/>
    <mergeCell ref="P12:U12"/>
    <mergeCell ref="V12:AB12"/>
    <mergeCell ref="V22:AB22"/>
    <mergeCell ref="G6:I6"/>
    <mergeCell ref="J6:AB6"/>
    <mergeCell ref="J7:AB7"/>
    <mergeCell ref="A28:F30"/>
    <mergeCell ref="G28:I28"/>
    <mergeCell ref="G29:I29"/>
    <mergeCell ref="G30:I30"/>
    <mergeCell ref="S15:AA15"/>
    <mergeCell ref="A43:F43"/>
    <mergeCell ref="G43:AB43"/>
    <mergeCell ref="A38:F42"/>
    <mergeCell ref="G38:G39"/>
    <mergeCell ref="H38:P39"/>
    <mergeCell ref="R38:AB38"/>
    <mergeCell ref="R39:AB39"/>
    <mergeCell ref="A35:F36"/>
    <mergeCell ref="G35:I35"/>
    <mergeCell ref="G36:I36"/>
    <mergeCell ref="J35:AB35"/>
    <mergeCell ref="J36:AB36"/>
    <mergeCell ref="A37:F37"/>
    <mergeCell ref="G37:I37"/>
    <mergeCell ref="J37:AB37"/>
    <mergeCell ref="R40:AB42"/>
  </mergeCells>
  <phoneticPr fontId="2"/>
  <dataValidations count="13">
    <dataValidation type="list" allowBlank="1" showInputMessage="1" showErrorMessage="1" sqref="G38 G40:G42">
      <formula1>"□,☑"</formula1>
    </dataValidation>
    <dataValidation allowBlank="1" showInputMessage="1" promptTitle="入力不要" prompt="派遣先への通知と連動" sqref="M28:M30"/>
    <dataValidation allowBlank="1" showInputMessage="1" showErrorMessage="1" promptTitle="入力不要" prompt="派遣契約書と連動しています" sqref="J6:AB7 I19:I20 G12:AB14 G16:R16 J17:AB18 U8:AA9 G19:G20 V23:AB23 V25:AB25 G8:G10 H8:R9 S8:T10 AB8:AB10 G23 O23 G25 O25 M19 M20 R19 V19:W19"/>
    <dataValidation type="list" allowBlank="1" showInputMessage="1" showErrorMessage="1" sqref="A43:F43">
      <formula1>"備考,紹介予定派遣に関する事項"</formula1>
    </dataValidation>
    <dataValidation allowBlank="1" showErrorMessage="1" prompt="『別紙「○○」のとおり』などとし、○○（勤務状況報告書）を派遣元管理台帳と一緒に保管するのが望ましい" sqref="G21:AB21"/>
    <dataValidation allowBlank="1" showInputMessage="1" showErrorMessage="1" promptTitle="入力不要" prompt="A1のセルに②派遣先への通知の対象番号を入力" sqref="G2:O2"/>
    <dataValidation allowBlank="1" showInputMessage="1" showErrorMessage="1" promptTitle="入力不要" prompt="派遣先への通知と連動" sqref="Q3 U2 H3"/>
    <dataValidation allowBlank="1" showInputMessage="1" showErrorMessage="1" prompt="有期の場合は要入力" sqref="M4 AB4 V4:W4 Q4"/>
    <dataValidation allowBlank="1" showInputMessage="1" showErrorMessage="1" promptTitle="入力不要" prompt="派遣契約書と連動" sqref="U16:AB16"/>
    <dataValidation allowBlank="1" showInputMessage="1" promptTitle="入力不要" prompt="派遣先への通知と連動" sqref="Q28:AA30 Y2 J28:J30"/>
    <dataValidation imeMode="off" allowBlank="1" showInputMessage="1" showErrorMessage="1" sqref="A1"/>
    <dataValidation allowBlank="1" showInputMessage="1" showErrorMessage="1" promptTitle="入力不要" prompt="派遣契約書と連動していますが、派遣契約と異なる場合は入力してください" sqref="H15:O15 Q15 S15"/>
    <dataValidation allowBlank="1" showInputMessage="1" showErrorMessage="1" promptTitle="入力不要" prompt="派遣先への通知と連動しています" sqref="G4 J4"/>
  </dataValidations>
  <printOptions horizontalCentered="1"/>
  <pageMargins left="0.51181102362204722" right="0.51181102362204722" top="0.55118110236220474" bottom="0.35433070866141736" header="0.31496062992125984" footer="0.31496062992125984"/>
  <pageSetup paperSize="9" firstPageNumber="54" orientation="portrait" useFirstPageNumber="1"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説明書</vt:lpstr>
      <vt:lpstr>①労働者派遣契約書</vt:lpstr>
      <vt:lpstr>②派遣先への通知</vt:lpstr>
      <vt:lpstr>③就業条件明示書</vt:lpstr>
      <vt:lpstr>③就業条件明示書兼労働条件通知書</vt:lpstr>
      <vt:lpstr>④派遣元管理台帳</vt:lpstr>
      <vt:lpstr>②派遣先への通知!Print_Area</vt:lpstr>
      <vt:lpstr>派遣先通知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