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HMNXYS\Desktop\"/>
    </mc:Choice>
  </mc:AlternateContent>
  <bookViews>
    <workbookView xWindow="0" yWindow="0" windowWidth="20490" windowHeight="7530" tabRatio="737"/>
  </bookViews>
  <sheets>
    <sheet name="説明書" sheetId="6" r:id="rId1"/>
    <sheet name="①労働者派遣契約書" sheetId="2" r:id="rId2"/>
    <sheet name="②派遣先への通知" sheetId="4" r:id="rId3"/>
    <sheet name="③就業条件明示書" sheetId="3" r:id="rId4"/>
    <sheet name="③就業条件明示書兼労働条件通知書" sheetId="5" r:id="rId5"/>
    <sheet name="④派遣元管理台帳" sheetId="1" r:id="rId6"/>
  </sheets>
  <definedNames>
    <definedName name="_xlnm.Print_Area" localSheetId="2">②派遣先への通知!$A$1:$AB$48</definedName>
    <definedName name="派遣先通知">②派遣先への通知!$AE$11:$AO$48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5" i="4" l="1"/>
  <c r="AH41" i="4"/>
  <c r="AH37" i="4"/>
  <c r="AH33" i="4"/>
  <c r="AH29" i="4"/>
  <c r="AH25" i="4"/>
  <c r="AH17" i="4"/>
  <c r="G8" i="5" s="1"/>
  <c r="M8" i="5" s="1"/>
  <c r="AH13" i="4"/>
  <c r="G33" i="5" l="1"/>
  <c r="R15" i="1" l="1"/>
  <c r="H15" i="1"/>
  <c r="R17" i="3"/>
  <c r="R35" i="5"/>
  <c r="H35" i="5"/>
  <c r="H17" i="3"/>
  <c r="G16" i="3"/>
  <c r="G34" i="5" l="1"/>
  <c r="T10" i="1" l="1"/>
  <c r="T25" i="5"/>
  <c r="S12" i="3"/>
  <c r="O20" i="1" l="1"/>
  <c r="P44" i="5"/>
  <c r="N44" i="5"/>
  <c r="L44" i="5"/>
  <c r="P26" i="3"/>
  <c r="N26" i="3"/>
  <c r="L26" i="3"/>
  <c r="Z77" i="5" l="1"/>
  <c r="Y77" i="5"/>
  <c r="V77" i="5"/>
  <c r="U77" i="5"/>
  <c r="S77" i="5"/>
  <c r="R77" i="5"/>
  <c r="P77" i="5"/>
  <c r="O77" i="5"/>
  <c r="M77" i="5"/>
  <c r="L77" i="5"/>
  <c r="H77" i="5"/>
  <c r="G77" i="5"/>
  <c r="Z37" i="3" l="1"/>
  <c r="Y37" i="3"/>
  <c r="V37" i="3"/>
  <c r="U37" i="3"/>
  <c r="S37" i="3"/>
  <c r="R37" i="3"/>
  <c r="P37" i="3"/>
  <c r="O37" i="3"/>
  <c r="M37" i="3"/>
  <c r="L37" i="3"/>
  <c r="H37" i="3"/>
  <c r="G37" i="3"/>
  <c r="K23" i="5" l="1"/>
  <c r="G24" i="5"/>
  <c r="K28" i="5" l="1"/>
  <c r="G23" i="3"/>
  <c r="Q6" i="4"/>
  <c r="Q5" i="4"/>
  <c r="G80" i="5" l="1"/>
  <c r="A2" i="2" l="1"/>
  <c r="Q6" i="5" l="1"/>
  <c r="Q5" i="5"/>
  <c r="Q4" i="5"/>
  <c r="Q6" i="3"/>
  <c r="Q5" i="3"/>
  <c r="Q4" i="3"/>
  <c r="AF17" i="4"/>
  <c r="AG17" i="4" s="1"/>
  <c r="AF21" i="4"/>
  <c r="AF25" i="4"/>
  <c r="AG25" i="4"/>
  <c r="AI25" i="4"/>
  <c r="AJ25" i="4"/>
  <c r="AK25" i="4"/>
  <c r="AL25" i="4"/>
  <c r="AM25" i="4"/>
  <c r="AN25" i="4"/>
  <c r="AO25" i="4"/>
  <c r="AF29" i="4"/>
  <c r="AG29" i="4"/>
  <c r="AI29" i="4"/>
  <c r="AJ29" i="4"/>
  <c r="AK29" i="4"/>
  <c r="AL29" i="4"/>
  <c r="AM29" i="4"/>
  <c r="AN29" i="4"/>
  <c r="AO29" i="4"/>
  <c r="AF33" i="4"/>
  <c r="AN33" i="4" s="1"/>
  <c r="AG33" i="4"/>
  <c r="AI33" i="4"/>
  <c r="AJ33" i="4"/>
  <c r="AK33" i="4"/>
  <c r="AL33" i="4"/>
  <c r="AM33" i="4"/>
  <c r="AF37" i="4"/>
  <c r="AG37" i="4" s="1"/>
  <c r="AI37" i="4"/>
  <c r="AJ37" i="4"/>
  <c r="AK37" i="4"/>
  <c r="AL37" i="4"/>
  <c r="AM37" i="4"/>
  <c r="AN37" i="4"/>
  <c r="AO37" i="4"/>
  <c r="AF41" i="4"/>
  <c r="AG41" i="4"/>
  <c r="AI41" i="4"/>
  <c r="AJ41" i="4"/>
  <c r="AK41" i="4"/>
  <c r="AL41" i="4"/>
  <c r="AM41" i="4"/>
  <c r="AN41" i="4"/>
  <c r="AO41" i="4"/>
  <c r="AF45" i="4"/>
  <c r="AN45" i="4" s="1"/>
  <c r="AG21" i="4" l="1"/>
  <c r="AH21" i="4"/>
  <c r="AJ21" i="4"/>
  <c r="AM21" i="4" s="1"/>
  <c r="AK21" i="4"/>
  <c r="AN21" i="4" s="1"/>
  <c r="AL21" i="4"/>
  <c r="AO21" i="4" s="1"/>
  <c r="AI21" i="4"/>
  <c r="AK17" i="4"/>
  <c r="AL17" i="4"/>
  <c r="AO17" i="4" s="1"/>
  <c r="A2" i="5"/>
  <c r="AJ17" i="4"/>
  <c r="G2" i="1"/>
  <c r="AK45" i="4"/>
  <c r="AO45" i="4"/>
  <c r="AG45" i="4"/>
  <c r="AI17" i="4"/>
  <c r="AI45" i="4"/>
  <c r="AM45" i="4"/>
  <c r="AL45" i="4"/>
  <c r="AJ45" i="4"/>
  <c r="AO33" i="4"/>
  <c r="AM17" i="4" l="1"/>
  <c r="AN17" i="4"/>
  <c r="AF13" i="4"/>
  <c r="A2" i="3" l="1"/>
  <c r="G4" i="1"/>
  <c r="J4" i="1" s="1"/>
  <c r="AJ13" i="4"/>
  <c r="AK13" i="4"/>
  <c r="AG13" i="4"/>
  <c r="U2" i="1" s="1"/>
  <c r="Y2" i="1" s="1"/>
  <c r="AI13" i="4"/>
  <c r="AL13" i="4"/>
  <c r="AN13" i="4"/>
  <c r="V25" i="1"/>
  <c r="P25" i="1"/>
  <c r="G25" i="1"/>
  <c r="V23" i="1"/>
  <c r="P23" i="1"/>
  <c r="G23" i="1"/>
  <c r="J20" i="1"/>
  <c r="G20" i="1"/>
  <c r="W19" i="1"/>
  <c r="S19" i="1"/>
  <c r="N19" i="1"/>
  <c r="J19" i="1"/>
  <c r="G19" i="1"/>
  <c r="J18" i="1"/>
  <c r="J17" i="1"/>
  <c r="U16" i="1"/>
  <c r="G16" i="1"/>
  <c r="G14" i="1"/>
  <c r="G13" i="1"/>
  <c r="V12" i="1"/>
  <c r="P12" i="1"/>
  <c r="G12" i="1"/>
  <c r="G10" i="1"/>
  <c r="G9" i="1"/>
  <c r="G8" i="1"/>
  <c r="J7" i="1"/>
  <c r="J6" i="1"/>
  <c r="G78" i="5"/>
  <c r="G76" i="5"/>
  <c r="G75" i="5"/>
  <c r="V74" i="5"/>
  <c r="P74" i="5"/>
  <c r="G74" i="5"/>
  <c r="V72" i="5"/>
  <c r="P72" i="5"/>
  <c r="G72" i="5"/>
  <c r="V70" i="5"/>
  <c r="P70" i="5"/>
  <c r="G70" i="5"/>
  <c r="V68" i="5"/>
  <c r="P68" i="5"/>
  <c r="G68" i="5"/>
  <c r="J44" i="5"/>
  <c r="G44" i="5"/>
  <c r="W43" i="5"/>
  <c r="S43" i="5"/>
  <c r="N43" i="5"/>
  <c r="J43" i="5"/>
  <c r="G43" i="5"/>
  <c r="G42" i="5"/>
  <c r="G41" i="5"/>
  <c r="G40" i="5"/>
  <c r="G39" i="5"/>
  <c r="G32" i="5"/>
  <c r="V27" i="5"/>
  <c r="P27" i="5"/>
  <c r="G27" i="5"/>
  <c r="G25" i="5"/>
  <c r="G22" i="5"/>
  <c r="G21" i="5"/>
  <c r="G38" i="3"/>
  <c r="G36" i="3"/>
  <c r="G35" i="3"/>
  <c r="V34" i="3"/>
  <c r="P34" i="3"/>
  <c r="G34" i="3"/>
  <c r="V32" i="3"/>
  <c r="P32" i="3"/>
  <c r="G32" i="3"/>
  <c r="V30" i="3"/>
  <c r="P30" i="3"/>
  <c r="G30" i="3"/>
  <c r="V28" i="3"/>
  <c r="P28" i="3"/>
  <c r="G28" i="3"/>
  <c r="W25" i="3"/>
  <c r="S25" i="3"/>
  <c r="N25" i="3"/>
  <c r="J26" i="3"/>
  <c r="J25" i="3"/>
  <c r="G26" i="3"/>
  <c r="G25" i="3"/>
  <c r="G24" i="3"/>
  <c r="G22" i="3"/>
  <c r="G21" i="3"/>
  <c r="G15" i="3"/>
  <c r="V14" i="3"/>
  <c r="P14" i="3"/>
  <c r="G14" i="3"/>
  <c r="J43" i="3" l="1"/>
  <c r="M43" i="3" s="1"/>
  <c r="J28" i="1"/>
  <c r="M28" i="1" s="1"/>
  <c r="J83" i="5"/>
  <c r="M83" i="5" s="1"/>
  <c r="J42" i="3"/>
  <c r="M42" i="3" s="1"/>
  <c r="Q42" i="3" s="1"/>
  <c r="J27" i="1"/>
  <c r="M27" i="1" s="1"/>
  <c r="Q27" i="1" s="1"/>
  <c r="J82" i="5"/>
  <c r="M82" i="5" s="1"/>
  <c r="Q82" i="5" s="1"/>
  <c r="J41" i="3"/>
  <c r="M41" i="3" s="1"/>
  <c r="J26" i="1"/>
  <c r="M26" i="1" s="1"/>
  <c r="J81" i="5"/>
  <c r="M81" i="5" s="1"/>
  <c r="Q81" i="5" s="1"/>
  <c r="H3" i="1"/>
  <c r="Q3" i="1" s="1"/>
  <c r="G44" i="3"/>
  <c r="G45" i="3" s="1"/>
  <c r="AO13" i="4"/>
  <c r="AM13" i="4"/>
  <c r="A3" i="4"/>
  <c r="G8" i="3"/>
  <c r="G12" i="3"/>
  <c r="G10" i="3"/>
  <c r="G11" i="3"/>
  <c r="G9" i="3"/>
  <c r="Q83" i="5" l="1"/>
  <c r="Q28" i="1"/>
  <c r="Q43" i="3"/>
  <c r="Q41" i="3"/>
  <c r="Q26" i="1"/>
</calcChain>
</file>

<file path=xl/comments1.xml><?xml version="1.0" encoding="utf-8"?>
<comments xmlns="http://schemas.openxmlformats.org/spreadsheetml/2006/main">
  <authors>
    <author>三苫良祐</author>
    <author>氷室美和</author>
  </authors>
  <commentList>
    <comment ref="G13" authorId="0" shapeId="0">
      <text>
        <r>
          <rPr>
            <b/>
            <sz val="9"/>
            <color indexed="81"/>
            <rFont val="MS P ゴシック"/>
            <family val="3"/>
            <charset val="128"/>
          </rPr>
          <t>（責任の程度がある場合の例）
副リーダー（部下２名、リーダー不在の場合に緊急応対あり）</t>
        </r>
      </text>
    </comment>
    <comment ref="A43" authorId="1" shapeId="0">
      <text>
        <r>
          <rPr>
            <b/>
            <sz val="9"/>
            <color indexed="81"/>
            <rFont val="MS P ゴシック"/>
            <family val="3"/>
            <charset val="128"/>
          </rPr>
          <t xml:space="preserve">
紹介予定派遣に関する事項、派遣料金の項目が隠れています。
使用する際は、再表示してください</t>
        </r>
      </text>
    </comment>
  </commentList>
</comments>
</file>

<file path=xl/comments2.xml><?xml version="1.0" encoding="utf-8"?>
<comments xmlns="http://schemas.openxmlformats.org/spreadsheetml/2006/main">
  <authors>
    <author>三苫良祐</author>
    <author>氷室美和</author>
  </authors>
  <commentList>
    <comment ref="A9" authorId="0" shapeId="0">
      <text>
        <r>
          <rPr>
            <b/>
            <sz val="9"/>
            <color indexed="81"/>
            <rFont val="MS P ゴシック"/>
            <family val="3"/>
            <charset val="128"/>
          </rPr>
          <t>変更通知の場合は、タイトルと９行目をリストから選択し、対応してください。</t>
        </r>
      </text>
    </comment>
    <comment ref="W11" authorId="1" shapeId="0">
      <text>
        <r>
          <rPr>
            <b/>
            <sz val="9"/>
            <color indexed="81"/>
            <rFont val="MS P ゴシック"/>
            <family val="3"/>
            <charset val="128"/>
          </rPr>
          <t>具体的な理由としてください。
・○月○日手続き予定
・昼間学生のため
・週20時間未満のため
など</t>
        </r>
      </text>
    </comment>
  </commentList>
</comments>
</file>

<file path=xl/comments3.xml><?xml version="1.0" encoding="utf-8"?>
<comments xmlns="http://schemas.openxmlformats.org/spreadsheetml/2006/main">
  <authors>
    <author>三苫良祐</author>
    <author>氷室美和</author>
    <author>中野奈緒美</author>
  </authors>
  <commentList>
    <comment ref="A1" authorId="0" shapeId="0">
      <text>
        <r>
          <rPr>
            <b/>
            <sz val="8"/>
            <color indexed="81"/>
            <rFont val="HGPｺﾞｼｯｸM"/>
            <family val="3"/>
            <charset val="128"/>
          </rPr>
          <t>②派遣先への通知の対象番号をココへ入力</t>
        </r>
      </text>
    </comment>
    <comment ref="W1" authorId="1" shapeId="0">
      <text>
        <r>
          <rPr>
            <b/>
            <sz val="9"/>
            <color indexed="81"/>
            <rFont val="MS P ゴシック"/>
            <family val="3"/>
            <charset val="128"/>
          </rPr>
          <t>交付日</t>
        </r>
      </text>
    </comment>
    <comment ref="C4" authorId="0" shapeId="0">
      <text>
        <r>
          <rPr>
            <b/>
            <sz val="8"/>
            <color indexed="81"/>
            <rFont val="MS P ゴシック"/>
            <family val="3"/>
            <charset val="128"/>
          </rPr>
          <t>正社員等を途中から派遣就業させる場合は本人の同意が必要
リストから選択</t>
        </r>
      </text>
    </comment>
    <comment ref="V18" authorId="1" shapeId="0">
      <text>
        <r>
          <rPr>
            <b/>
            <sz val="9"/>
            <color indexed="81"/>
            <rFont val="MS P ゴシック"/>
            <family val="3"/>
            <charset val="128"/>
          </rPr>
          <t>期間制限に該当しない場合はその旨（無期又は６０歳以上の場合はリストから選択）</t>
        </r>
      </text>
    </comment>
    <comment ref="A47" authorId="0" shapeId="0">
      <text>
        <r>
          <rPr>
            <b/>
            <sz val="9"/>
            <color indexed="81"/>
            <rFont val="MS P ゴシック"/>
            <family val="3"/>
            <charset val="128"/>
          </rPr>
          <t>「紹介予定派遣に関する事項」が隠れています。
紹介予定派遣の場合は、表示してください。</t>
        </r>
      </text>
    </comment>
    <comment ref="O47" authorId="2" shapeId="0">
      <text>
        <r>
          <rPr>
            <b/>
            <sz val="9"/>
            <color indexed="81"/>
            <rFont val="MS P ゴシック"/>
            <family val="3"/>
            <charset val="128"/>
          </rPr>
          <t>事業所平均額の場合は、リストから選択してください。</t>
        </r>
      </text>
    </comment>
  </commentList>
</comments>
</file>

<file path=xl/comments4.xml><?xml version="1.0" encoding="utf-8"?>
<comments xmlns="http://schemas.openxmlformats.org/spreadsheetml/2006/main">
  <authors>
    <author>三苫良祐</author>
    <author>氷室美和</author>
  </authors>
  <commentList>
    <comment ref="A1" authorId="0" shapeId="0">
      <text>
        <r>
          <rPr>
            <b/>
            <sz val="8"/>
            <color indexed="81"/>
            <rFont val="HGPｺﾞｼｯｸM"/>
            <family val="3"/>
            <charset val="128"/>
          </rPr>
          <t>②派遣先への通知の対象番号をココへ入力</t>
        </r>
      </text>
    </comment>
    <comment ref="C4" authorId="0" shapeId="0">
      <text>
        <r>
          <rPr>
            <b/>
            <sz val="8"/>
            <color indexed="81"/>
            <rFont val="MS P ゴシック"/>
            <family val="3"/>
            <charset val="128"/>
          </rPr>
          <t>正社員等を途中から派遣就業させる場合は本人の同意が必要
リストから選択</t>
        </r>
      </text>
    </comment>
    <comment ref="D9" authorId="1" shapeId="0">
      <text>
        <r>
          <rPr>
            <b/>
            <sz val="9"/>
            <color indexed="81"/>
            <rFont val="MS P ゴシック"/>
            <family val="3"/>
            <charset val="128"/>
          </rPr>
          <t>期間の定めがある場合は要入力</t>
        </r>
      </text>
    </comment>
    <comment ref="V36" authorId="1" shapeId="0">
      <text>
        <r>
          <rPr>
            <b/>
            <sz val="9"/>
            <color indexed="81"/>
            <rFont val="MS P ゴシック"/>
            <family val="3"/>
            <charset val="128"/>
          </rPr>
          <t>期間制限に該当しない場合はその旨（無期又は６０歳以上の場合はリストから選択）</t>
        </r>
      </text>
    </comment>
    <comment ref="A85" authorId="0" shapeId="0">
      <text>
        <r>
          <rPr>
            <b/>
            <sz val="9"/>
            <color indexed="81"/>
            <rFont val="MS P ゴシック"/>
            <family val="3"/>
            <charset val="128"/>
          </rPr>
          <t>「紹介予定派遣に関する事項」が隠れています。
紹介予定派遣の場合は、表示してください。</t>
        </r>
      </text>
    </comment>
  </commentList>
</comments>
</file>

<file path=xl/comments5.xml><?xml version="1.0" encoding="utf-8"?>
<comments xmlns="http://schemas.openxmlformats.org/spreadsheetml/2006/main">
  <authors>
    <author>氷室美和</author>
    <author>中野奈緒美</author>
    <author>三苫良祐</author>
  </authors>
  <commentList>
    <comment ref="A1" authorId="0" shapeId="0">
      <text>
        <r>
          <rPr>
            <b/>
            <sz val="8"/>
            <color indexed="81"/>
            <rFont val="MS P ゴシック"/>
            <family val="3"/>
            <charset val="128"/>
          </rPr>
          <t>②派遣先への通知の対象番号をココへ入力</t>
        </r>
      </text>
    </comment>
    <comment ref="G21" authorId="1" shapeId="0">
      <text>
        <r>
          <rPr>
            <sz val="9"/>
            <color indexed="81"/>
            <rFont val="MS P ゴシック"/>
            <family val="3"/>
            <charset val="128"/>
          </rPr>
          <t>『別紙「○○」のとおり』などとし、○○（勤務状況報告書等）を派遣元管理台帳と一緒に保管するのが望ましい。</t>
        </r>
      </text>
    </comment>
    <comment ref="J35" authorId="2" shapeId="0">
      <text>
        <r>
          <rPr>
            <b/>
            <sz val="9"/>
            <color indexed="81"/>
            <rFont val="MS P ゴシック"/>
            <family val="3"/>
            <charset val="128"/>
          </rPr>
          <t>（例）下記②現在の派遣先へ継続就業を希望</t>
        </r>
      </text>
    </comment>
    <comment ref="A41" authorId="0" shapeId="0">
      <text>
        <r>
          <rPr>
            <b/>
            <sz val="8"/>
            <color indexed="81"/>
            <rFont val="MS P ゴシック"/>
            <family val="3"/>
            <charset val="128"/>
          </rPr>
          <t>紹介予定派遣でない場合はその旨の記載、又は備考を選択</t>
        </r>
      </text>
    </comment>
  </commentList>
</comments>
</file>

<file path=xl/sharedStrings.xml><?xml version="1.0" encoding="utf-8"?>
<sst xmlns="http://schemas.openxmlformats.org/spreadsheetml/2006/main" count="863" uniqueCount="320">
  <si>
    <t>□</t>
  </si>
  <si>
    <t>派遣労働者氏名</t>
    <rPh sb="0" eb="2">
      <t>ハケン</t>
    </rPh>
    <rPh sb="2" eb="5">
      <t>ロウドウシャ</t>
    </rPh>
    <rPh sb="5" eb="7">
      <t>シメイ</t>
    </rPh>
    <phoneticPr fontId="2"/>
  </si>
  <si>
    <t>協定対象派遣労働者であるか否かの別</t>
    <phoneticPr fontId="2"/>
  </si>
  <si>
    <t>有期・無期の別</t>
    <phoneticPr fontId="2"/>
  </si>
  <si>
    <t>☑</t>
  </si>
  <si>
    <t>無期</t>
    <rPh sb="0" eb="2">
      <t>ムキ</t>
    </rPh>
    <phoneticPr fontId="2"/>
  </si>
  <si>
    <t>有期</t>
    <rPh sb="0" eb="2">
      <t>ユウキ</t>
    </rPh>
    <phoneticPr fontId="2"/>
  </si>
  <si>
    <t>派遣先名称</t>
    <phoneticPr fontId="2"/>
  </si>
  <si>
    <t>派遣先事業所の
名称及び所在地</t>
    <rPh sb="0" eb="3">
      <t>ハケンサキ</t>
    </rPh>
    <rPh sb="3" eb="6">
      <t>ジギョウショ</t>
    </rPh>
    <rPh sb="8" eb="10">
      <t>メイショウ</t>
    </rPh>
    <rPh sb="10" eb="11">
      <t>オヨ</t>
    </rPh>
    <rPh sb="12" eb="15">
      <t>ショザイチ</t>
    </rPh>
    <phoneticPr fontId="2"/>
  </si>
  <si>
    <t>（所在地）</t>
    <rPh sb="1" eb="4">
      <t>ショザイチ</t>
    </rPh>
    <phoneticPr fontId="2"/>
  </si>
  <si>
    <t>就業場所</t>
    <rPh sb="0" eb="2">
      <t>シュウギョウ</t>
    </rPh>
    <rPh sb="2" eb="4">
      <t>バショ</t>
    </rPh>
    <phoneticPr fontId="2"/>
  </si>
  <si>
    <t>責任の程度</t>
    <rPh sb="0" eb="2">
      <t>セキニン</t>
    </rPh>
    <rPh sb="3" eb="5">
      <t>テイド</t>
    </rPh>
    <phoneticPr fontId="2"/>
  </si>
  <si>
    <t>労働者派遣の期間</t>
    <rPh sb="0" eb="3">
      <t>ロウドウシャ</t>
    </rPh>
    <rPh sb="3" eb="5">
      <t>ハケン</t>
    </rPh>
    <rPh sb="6" eb="8">
      <t>キカン</t>
    </rPh>
    <phoneticPr fontId="2"/>
  </si>
  <si>
    <t>派遣就業をする日</t>
    <rPh sb="0" eb="2">
      <t>ハケン</t>
    </rPh>
    <rPh sb="2" eb="4">
      <t>シュウギョウ</t>
    </rPh>
    <rPh sb="7" eb="8">
      <t>ヒ</t>
    </rPh>
    <phoneticPr fontId="2"/>
  </si>
  <si>
    <t>業務の種類（内容）</t>
    <rPh sb="0" eb="2">
      <t>ギョウム</t>
    </rPh>
    <rPh sb="3" eb="5">
      <t>シュルイ</t>
    </rPh>
    <rPh sb="6" eb="8">
      <t>ナイヨウ</t>
    </rPh>
    <phoneticPr fontId="2"/>
  </si>
  <si>
    <t>始業・終業時刻
休憩時間</t>
    <rPh sb="0" eb="2">
      <t>シギョウ</t>
    </rPh>
    <rPh sb="3" eb="5">
      <t>シュウギョウ</t>
    </rPh>
    <rPh sb="5" eb="7">
      <t>ジコク</t>
    </rPh>
    <rPh sb="8" eb="10">
      <t>キュウケイ</t>
    </rPh>
    <rPh sb="10" eb="12">
      <t>ジカン</t>
    </rPh>
    <phoneticPr fontId="2"/>
  </si>
  <si>
    <t>時間外労働</t>
    <rPh sb="0" eb="3">
      <t>ジカンガイ</t>
    </rPh>
    <rPh sb="3" eb="5">
      <t>ロウドウ</t>
    </rPh>
    <phoneticPr fontId="2"/>
  </si>
  <si>
    <t>休日労働</t>
    <rPh sb="0" eb="2">
      <t>キュウジツ</t>
    </rPh>
    <rPh sb="2" eb="4">
      <t>ロウドウ</t>
    </rPh>
    <phoneticPr fontId="2"/>
  </si>
  <si>
    <t>派遣元責任者</t>
    <rPh sb="0" eb="3">
      <t>ハケンモト</t>
    </rPh>
    <rPh sb="3" eb="6">
      <t>セキニンシャ</t>
    </rPh>
    <phoneticPr fontId="2"/>
  </si>
  <si>
    <t>（氏名）</t>
    <rPh sb="1" eb="3">
      <t>シメイ</t>
    </rPh>
    <phoneticPr fontId="2"/>
  </si>
  <si>
    <t>（連絡先）</t>
    <rPh sb="1" eb="3">
      <t>レンラク</t>
    </rPh>
    <rPh sb="3" eb="4">
      <t>サキ</t>
    </rPh>
    <phoneticPr fontId="2"/>
  </si>
  <si>
    <t>（部署・役職名）</t>
    <rPh sb="1" eb="3">
      <t>ブショ</t>
    </rPh>
    <rPh sb="4" eb="7">
      <t>ヤクショクメイ</t>
    </rPh>
    <phoneticPr fontId="2"/>
  </si>
  <si>
    <t>派遣先責任者</t>
    <rPh sb="0" eb="2">
      <t>ハケン</t>
    </rPh>
    <rPh sb="2" eb="3">
      <t>サキ</t>
    </rPh>
    <rPh sb="3" eb="6">
      <t>セキニンシャ</t>
    </rPh>
    <phoneticPr fontId="2"/>
  </si>
  <si>
    <t>～</t>
    <phoneticPr fontId="2"/>
  </si>
  <si>
    <t>就業状況</t>
    <rPh sb="0" eb="2">
      <t>シュウギョウ</t>
    </rPh>
    <rPh sb="2" eb="4">
      <t>ジョウキョウ</t>
    </rPh>
    <phoneticPr fontId="2"/>
  </si>
  <si>
    <t>雇用保険</t>
    <rPh sb="0" eb="2">
      <t>コヨウ</t>
    </rPh>
    <rPh sb="2" eb="4">
      <t>ホケン</t>
    </rPh>
    <phoneticPr fontId="2"/>
  </si>
  <si>
    <t>健康保険</t>
    <rPh sb="0" eb="2">
      <t>ケンコウ</t>
    </rPh>
    <rPh sb="2" eb="4">
      <t>ホケン</t>
    </rPh>
    <phoneticPr fontId="2"/>
  </si>
  <si>
    <t>厚生年金</t>
    <rPh sb="0" eb="2">
      <t>コウセイ</t>
    </rPh>
    <rPh sb="2" eb="4">
      <t>ネンキン</t>
    </rPh>
    <phoneticPr fontId="2"/>
  </si>
  <si>
    <t>有</t>
    <rPh sb="0" eb="1">
      <t>ア</t>
    </rPh>
    <phoneticPr fontId="2"/>
  </si>
  <si>
    <t>無</t>
    <rPh sb="0" eb="1">
      <t>ナ</t>
    </rPh>
    <phoneticPr fontId="2"/>
  </si>
  <si>
    <t>（理由：</t>
    <rPh sb="1" eb="3">
      <t>リユウ</t>
    </rPh>
    <phoneticPr fontId="2"/>
  </si>
  <si>
    <t>）</t>
    <phoneticPr fontId="2"/>
  </si>
  <si>
    <t>派遣元
苦情処理申出先</t>
    <rPh sb="0" eb="3">
      <t>ハケンモト</t>
    </rPh>
    <rPh sb="4" eb="6">
      <t>クジョウ</t>
    </rPh>
    <rPh sb="6" eb="8">
      <t>ショリ</t>
    </rPh>
    <rPh sb="8" eb="10">
      <t>モウシデ</t>
    </rPh>
    <rPh sb="10" eb="11">
      <t>サキ</t>
    </rPh>
    <phoneticPr fontId="2"/>
  </si>
  <si>
    <t>派遣先
苦情処理申出先</t>
    <rPh sb="0" eb="2">
      <t>ハケン</t>
    </rPh>
    <rPh sb="2" eb="3">
      <t>サキ</t>
    </rPh>
    <rPh sb="4" eb="6">
      <t>クジョウ</t>
    </rPh>
    <rPh sb="6" eb="8">
      <t>ショリ</t>
    </rPh>
    <rPh sb="8" eb="10">
      <t>モウシデ</t>
    </rPh>
    <rPh sb="10" eb="11">
      <t>サキ</t>
    </rPh>
    <phoneticPr fontId="2"/>
  </si>
  <si>
    <t>苦情に関する事項</t>
    <rPh sb="0" eb="2">
      <t>クジョウ</t>
    </rPh>
    <rPh sb="3" eb="4">
      <t>カン</t>
    </rPh>
    <rPh sb="6" eb="8">
      <t>ジコウ</t>
    </rPh>
    <phoneticPr fontId="2"/>
  </si>
  <si>
    <t>＊月＊日</t>
    <rPh sb="1" eb="2">
      <t>ガツ</t>
    </rPh>
    <rPh sb="3" eb="4">
      <t>ヒ</t>
    </rPh>
    <phoneticPr fontId="2"/>
  </si>
  <si>
    <t>非該当</t>
    <rPh sb="0" eb="3">
      <t>ヒガイトウ</t>
    </rPh>
    <phoneticPr fontId="2"/>
  </si>
  <si>
    <t>該当</t>
    <rPh sb="0" eb="2">
      <t>ガイトウ</t>
    </rPh>
    <phoneticPr fontId="2"/>
  </si>
  <si>
    <t>６０歳以上</t>
    <rPh sb="2" eb="3">
      <t>サイ</t>
    </rPh>
    <rPh sb="3" eb="5">
      <t>イジョウ</t>
    </rPh>
    <phoneticPr fontId="2"/>
  </si>
  <si>
    <t>該当（労使協定方式）</t>
    <rPh sb="0" eb="2">
      <t>ガイトウ</t>
    </rPh>
    <rPh sb="3" eb="5">
      <t>ロウシ</t>
    </rPh>
    <rPh sb="5" eb="7">
      <t>キョウテイ</t>
    </rPh>
    <rPh sb="7" eb="9">
      <t>ホウシキ</t>
    </rPh>
    <phoneticPr fontId="2"/>
  </si>
  <si>
    <t>非該当（派遣先均等・均衡方式）</t>
    <rPh sb="0" eb="3">
      <t>ヒガイトウ</t>
    </rPh>
    <rPh sb="4" eb="7">
      <t>ハケンサキ</t>
    </rPh>
    <rPh sb="7" eb="9">
      <t>キントウ</t>
    </rPh>
    <rPh sb="10" eb="12">
      <t>キンコウ</t>
    </rPh>
    <rPh sb="12" eb="14">
      <t>ホウシキ</t>
    </rPh>
    <phoneticPr fontId="2"/>
  </si>
  <si>
    <t>（就業時間）</t>
    <rPh sb="1" eb="3">
      <t>シュウギョウ</t>
    </rPh>
    <rPh sb="3" eb="5">
      <t>ジカン</t>
    </rPh>
    <phoneticPr fontId="2"/>
  </si>
  <si>
    <t>（休憩時間）</t>
    <rPh sb="1" eb="3">
      <t>キュウケイ</t>
    </rPh>
    <rPh sb="3" eb="5">
      <t>ジカン</t>
    </rPh>
    <phoneticPr fontId="2"/>
  </si>
  <si>
    <t>教育訓練を行った
日時及び内容</t>
    <rPh sb="0" eb="2">
      <t>キョウイク</t>
    </rPh>
    <rPh sb="2" eb="4">
      <t>クンレン</t>
    </rPh>
    <rPh sb="5" eb="6">
      <t>オコナ</t>
    </rPh>
    <rPh sb="9" eb="11">
      <t>ニチジ</t>
    </rPh>
    <rPh sb="11" eb="12">
      <t>オヨ</t>
    </rPh>
    <rPh sb="13" eb="15">
      <t>ナイヨウ</t>
    </rPh>
    <phoneticPr fontId="2"/>
  </si>
  <si>
    <t>＊時～＊時</t>
    <rPh sb="1" eb="2">
      <t>ジ</t>
    </rPh>
    <rPh sb="4" eb="5">
      <t>ジ</t>
    </rPh>
    <phoneticPr fontId="2"/>
  </si>
  <si>
    <t>キャリアコンサルティングの日及び内容</t>
    <rPh sb="13" eb="14">
      <t>ヒ</t>
    </rPh>
    <rPh sb="14" eb="15">
      <t>オヨ</t>
    </rPh>
    <rPh sb="16" eb="18">
      <t>ナイヨウ</t>
    </rPh>
    <phoneticPr fontId="2"/>
  </si>
  <si>
    <t>紹介予定派遣に関する事項</t>
    <rPh sb="0" eb="2">
      <t>ショウカイ</t>
    </rPh>
    <rPh sb="2" eb="4">
      <t>ヨテイ</t>
    </rPh>
    <rPh sb="4" eb="6">
      <t>ハケン</t>
    </rPh>
    <rPh sb="7" eb="8">
      <t>カン</t>
    </rPh>
    <rPh sb="10" eb="12">
      <t>ジコウ</t>
    </rPh>
    <phoneticPr fontId="2"/>
  </si>
  <si>
    <t>①派遣先への直接雇用の依頼</t>
    <rPh sb="1" eb="4">
      <t>ハケンサキ</t>
    </rPh>
    <rPh sb="6" eb="8">
      <t>チョクセツ</t>
    </rPh>
    <rPh sb="8" eb="10">
      <t>コヨウ</t>
    </rPh>
    <rPh sb="11" eb="13">
      <t>イライ</t>
    </rPh>
    <phoneticPr fontId="2"/>
  </si>
  <si>
    <t>②就業機会の提供</t>
    <rPh sb="1" eb="3">
      <t>シュウギョウ</t>
    </rPh>
    <rPh sb="3" eb="5">
      <t>キカイ</t>
    </rPh>
    <rPh sb="6" eb="8">
      <t>テイキョウ</t>
    </rPh>
    <phoneticPr fontId="2"/>
  </si>
  <si>
    <t>③期間の定めのない労働者への転換</t>
    <rPh sb="1" eb="3">
      <t>キカン</t>
    </rPh>
    <rPh sb="4" eb="5">
      <t>サダ</t>
    </rPh>
    <rPh sb="9" eb="12">
      <t>ロウドウシャ</t>
    </rPh>
    <rPh sb="14" eb="16">
      <t>テンカン</t>
    </rPh>
    <phoneticPr fontId="2"/>
  </si>
  <si>
    <t>④その他（教育訓練・紹介予定派遣など）</t>
    <rPh sb="3" eb="4">
      <t>タ</t>
    </rPh>
    <rPh sb="5" eb="7">
      <t>キョウイク</t>
    </rPh>
    <rPh sb="7" eb="9">
      <t>クンレン</t>
    </rPh>
    <rPh sb="10" eb="16">
      <t>ショウカイヨテイハケン</t>
    </rPh>
    <phoneticPr fontId="2"/>
  </si>
  <si>
    <t>＊年＊月＊日文書により依頼</t>
    <rPh sb="1" eb="2">
      <t>ネン</t>
    </rPh>
    <rPh sb="3" eb="4">
      <t>ツキ</t>
    </rPh>
    <rPh sb="5" eb="6">
      <t>ヒ</t>
    </rPh>
    <rPh sb="6" eb="8">
      <t>ブンショ</t>
    </rPh>
    <rPh sb="11" eb="13">
      <t>イライ</t>
    </rPh>
    <phoneticPr fontId="2"/>
  </si>
  <si>
    <t>＊年＊月＊日受入可（雇用形態：正社員）</t>
    <rPh sb="1" eb="2">
      <t>ネン</t>
    </rPh>
    <rPh sb="3" eb="4">
      <t>ツキ</t>
    </rPh>
    <rPh sb="5" eb="6">
      <t>ヒ</t>
    </rPh>
    <rPh sb="6" eb="8">
      <t>ウケイレ</t>
    </rPh>
    <rPh sb="8" eb="9">
      <t>カ</t>
    </rPh>
    <rPh sb="10" eb="12">
      <t>コヨウ</t>
    </rPh>
    <rPh sb="12" eb="14">
      <t>ケイタイ</t>
    </rPh>
    <rPh sb="15" eb="18">
      <t>セイシャイン</t>
    </rPh>
    <phoneticPr fontId="2"/>
  </si>
  <si>
    <t>派 遣 元 管 理 台 帳</t>
    <phoneticPr fontId="2"/>
  </si>
  <si>
    <t>労働者派遣個別契約書</t>
    <rPh sb="0" eb="3">
      <t>ロウドウシャ</t>
    </rPh>
    <rPh sb="3" eb="5">
      <t>ハケン</t>
    </rPh>
    <rPh sb="5" eb="7">
      <t>コベツ</t>
    </rPh>
    <rPh sb="7" eb="10">
      <t>ケイヤクショ</t>
    </rPh>
    <phoneticPr fontId="2"/>
  </si>
  <si>
    <t>指揮命令者</t>
    <rPh sb="0" eb="2">
      <t>シキ</t>
    </rPh>
    <rPh sb="2" eb="5">
      <t>メイレイシャ</t>
    </rPh>
    <phoneticPr fontId="2"/>
  </si>
  <si>
    <t>苦情処理方法
連携体制等</t>
    <rPh sb="0" eb="2">
      <t>クジョウ</t>
    </rPh>
    <rPh sb="2" eb="4">
      <t>ショリ</t>
    </rPh>
    <rPh sb="4" eb="6">
      <t>ホウホウ</t>
    </rPh>
    <rPh sb="7" eb="9">
      <t>レンケイ</t>
    </rPh>
    <rPh sb="9" eb="11">
      <t>タイセイ</t>
    </rPh>
    <rPh sb="11" eb="12">
      <t>トウ</t>
    </rPh>
    <phoneticPr fontId="2"/>
  </si>
  <si>
    <t>福利厚生等の
便宜供与</t>
    <rPh sb="0" eb="2">
      <t>フクリ</t>
    </rPh>
    <rPh sb="2" eb="4">
      <t>コウセイ</t>
    </rPh>
    <rPh sb="4" eb="5">
      <t>トウ</t>
    </rPh>
    <rPh sb="7" eb="9">
      <t>ベンギ</t>
    </rPh>
    <rPh sb="9" eb="11">
      <t>キョウヨ</t>
    </rPh>
    <phoneticPr fontId="2"/>
  </si>
  <si>
    <t>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t>
    <rPh sb="1" eb="4">
      <t>ハケンサキ</t>
    </rPh>
    <rPh sb="4" eb="5">
      <t>オヨ</t>
    </rPh>
    <rPh sb="6" eb="8">
      <t>ハケン</t>
    </rPh>
    <rPh sb="8" eb="9">
      <t>モト</t>
    </rPh>
    <rPh sb="11" eb="13">
      <t>ハケン</t>
    </rPh>
    <rPh sb="13" eb="16">
      <t>ロウドウシャ</t>
    </rPh>
    <rPh sb="18" eb="20">
      <t>クジョウ</t>
    </rPh>
    <rPh sb="21" eb="23">
      <t>モウシデ</t>
    </rPh>
    <rPh sb="24" eb="25">
      <t>ウ</t>
    </rPh>
    <rPh sb="27" eb="29">
      <t>バアイ</t>
    </rPh>
    <rPh sb="30" eb="31">
      <t>スミ</t>
    </rPh>
    <rPh sb="34" eb="37">
      <t>アイテガタ</t>
    </rPh>
    <rPh sb="38" eb="40">
      <t>レンラク</t>
    </rPh>
    <rPh sb="42" eb="44">
      <t>ソウホウ</t>
    </rPh>
    <rPh sb="45" eb="48">
      <t>セキニンシャ</t>
    </rPh>
    <rPh sb="49" eb="51">
      <t>チュウシン</t>
    </rPh>
    <rPh sb="55" eb="57">
      <t>セイイ</t>
    </rPh>
    <rPh sb="61" eb="63">
      <t>チタイ</t>
    </rPh>
    <rPh sb="66" eb="68">
      <t>テキセツ</t>
    </rPh>
    <rPh sb="70" eb="72">
      <t>ジンソク</t>
    </rPh>
    <rPh sb="73" eb="75">
      <t>ショリ</t>
    </rPh>
    <rPh sb="76" eb="77">
      <t>ハカ</t>
    </rPh>
    <rPh sb="85" eb="87">
      <t>ケッカ</t>
    </rPh>
    <rPh sb="92" eb="94">
      <t>ハケン</t>
    </rPh>
    <rPh sb="94" eb="97">
      <t>ロウドウシャ</t>
    </rPh>
    <rPh sb="98" eb="100">
      <t>ツウチ</t>
    </rPh>
    <phoneticPr fontId="2"/>
  </si>
  <si>
    <t>安全衛生</t>
    <rPh sb="0" eb="2">
      <t>アンゼン</t>
    </rPh>
    <rPh sb="2" eb="4">
      <t>エイセイ</t>
    </rPh>
    <phoneticPr fontId="2"/>
  </si>
  <si>
    <t>休日</t>
    <rPh sb="0" eb="2">
      <t>キュウジツ</t>
    </rPh>
    <phoneticPr fontId="2"/>
  </si>
  <si>
    <t>（名　称）</t>
    <rPh sb="1" eb="2">
      <t>メイ</t>
    </rPh>
    <rPh sb="3" eb="4">
      <t>ショウ</t>
    </rPh>
    <phoneticPr fontId="2"/>
  </si>
  <si>
    <t>組織単位（組織の長）</t>
    <rPh sb="0" eb="2">
      <t>ソシキ</t>
    </rPh>
    <rPh sb="2" eb="4">
      <t>タンイ</t>
    </rPh>
    <rPh sb="5" eb="7">
      <t>ソシキ</t>
    </rPh>
    <rPh sb="8" eb="9">
      <t>チョウ</t>
    </rPh>
    <phoneticPr fontId="2"/>
  </si>
  <si>
    <t>労働者派遣契約の解除の場合の措置</t>
    <phoneticPr fontId="2"/>
  </si>
  <si>
    <t>労働者の限定</t>
    <rPh sb="0" eb="3">
      <t>ロウドウシャ</t>
    </rPh>
    <rPh sb="4" eb="6">
      <t>ゲンテイ</t>
    </rPh>
    <phoneticPr fontId="2"/>
  </si>
  <si>
    <t>無期雇用又は60歳以上の労働者に限定する</t>
    <rPh sb="0" eb="2">
      <t>ムキ</t>
    </rPh>
    <rPh sb="2" eb="4">
      <t>コヨウ</t>
    </rPh>
    <rPh sb="4" eb="5">
      <t>マタ</t>
    </rPh>
    <rPh sb="8" eb="9">
      <t>サイ</t>
    </rPh>
    <rPh sb="9" eb="11">
      <t>イジョウ</t>
    </rPh>
    <rPh sb="12" eb="15">
      <t>ロウドウシャ</t>
    </rPh>
    <rPh sb="16" eb="18">
      <t>ゲンテイ</t>
    </rPh>
    <phoneticPr fontId="2"/>
  </si>
  <si>
    <t>限定しない</t>
    <rPh sb="0" eb="2">
      <t>ゲンテイ</t>
    </rPh>
    <phoneticPr fontId="2"/>
  </si>
  <si>
    <t>協定対象派遣労働者に限定するか否かの別</t>
    <rPh sb="10" eb="12">
      <t>ゲンテイ</t>
    </rPh>
    <phoneticPr fontId="2"/>
  </si>
  <si>
    <t>協定対象派遣労働者に限定する</t>
    <rPh sb="0" eb="2">
      <t>キョウテイ</t>
    </rPh>
    <rPh sb="2" eb="4">
      <t>タイショウ</t>
    </rPh>
    <rPh sb="4" eb="6">
      <t>ハケン</t>
    </rPh>
    <rPh sb="6" eb="9">
      <t>ロウドウシャ</t>
    </rPh>
    <rPh sb="10" eb="12">
      <t>ゲンテイ</t>
    </rPh>
    <phoneticPr fontId="2"/>
  </si>
  <si>
    <t>派遣労働者の人数</t>
    <rPh sb="0" eb="2">
      <t>ハケン</t>
    </rPh>
    <rPh sb="2" eb="5">
      <t>ロウドウシャ</t>
    </rPh>
    <rPh sb="6" eb="8">
      <t>ニンズウ</t>
    </rPh>
    <phoneticPr fontId="2"/>
  </si>
  <si>
    <t>休日</t>
    <rPh sb="0" eb="2">
      <t>キュウジツ</t>
    </rPh>
    <phoneticPr fontId="2"/>
  </si>
  <si>
    <t>派遣料金</t>
    <rPh sb="0" eb="2">
      <t>ハケン</t>
    </rPh>
    <rPh sb="2" eb="4">
      <t>リョウキン</t>
    </rPh>
    <phoneticPr fontId="2"/>
  </si>
  <si>
    <t>始業・終業時刻</t>
    <rPh sb="0" eb="2">
      <t>シギョウ</t>
    </rPh>
    <rPh sb="3" eb="5">
      <t>シュウギョウ</t>
    </rPh>
    <rPh sb="5" eb="7">
      <t>ジコク</t>
    </rPh>
    <phoneticPr fontId="2"/>
  </si>
  <si>
    <t>休憩時間</t>
    <rPh sb="0" eb="2">
      <t>キュウケイ</t>
    </rPh>
    <rPh sb="2" eb="4">
      <t>ジカン</t>
    </rPh>
    <phoneticPr fontId="2"/>
  </si>
  <si>
    <t>派遣先が派遣労働者を雇用する場合の紛争防止措置</t>
    <phoneticPr fontId="2"/>
  </si>
  <si>
    <t>　労働者派遣の役務の提供の終了後、当該派遣労働者を派遣先が雇用する場合、派遣元に対してその雇用意思を事前に派遣元へ通知するものとする。
　なお、派遣元が職業紹介を行うことが可能である場合は、職業紹介を経由することとし、派遣先は職業紹介手数料を支払うものとする。</t>
    <rPh sb="1" eb="4">
      <t>ロウドウシャ</t>
    </rPh>
    <rPh sb="4" eb="6">
      <t>ハケン</t>
    </rPh>
    <rPh sb="7" eb="9">
      <t>エキム</t>
    </rPh>
    <rPh sb="10" eb="12">
      <t>テイキョウ</t>
    </rPh>
    <rPh sb="13" eb="16">
      <t>シュウリョウゴ</t>
    </rPh>
    <rPh sb="17" eb="19">
      <t>トウガイ</t>
    </rPh>
    <rPh sb="19" eb="21">
      <t>ハケン</t>
    </rPh>
    <rPh sb="21" eb="24">
      <t>ロウドウシャ</t>
    </rPh>
    <rPh sb="25" eb="28">
      <t>ハケンサキ</t>
    </rPh>
    <rPh sb="29" eb="31">
      <t>コヨウ</t>
    </rPh>
    <rPh sb="33" eb="35">
      <t>バアイ</t>
    </rPh>
    <rPh sb="36" eb="39">
      <t>ハケンモト</t>
    </rPh>
    <rPh sb="40" eb="41">
      <t>タイ</t>
    </rPh>
    <rPh sb="45" eb="47">
      <t>コヨウ</t>
    </rPh>
    <rPh sb="47" eb="49">
      <t>イシ</t>
    </rPh>
    <rPh sb="50" eb="52">
      <t>ジゼン</t>
    </rPh>
    <rPh sb="53" eb="56">
      <t>ハケンモト</t>
    </rPh>
    <rPh sb="57" eb="59">
      <t>ツウチ</t>
    </rPh>
    <rPh sb="72" eb="75">
      <t>ハケンモト</t>
    </rPh>
    <rPh sb="76" eb="78">
      <t>ショクギョウ</t>
    </rPh>
    <rPh sb="78" eb="80">
      <t>ショウカイ</t>
    </rPh>
    <rPh sb="81" eb="82">
      <t>オコナ</t>
    </rPh>
    <rPh sb="86" eb="88">
      <t>カノウ</t>
    </rPh>
    <rPh sb="91" eb="93">
      <t>バアイ</t>
    </rPh>
    <rPh sb="95" eb="97">
      <t>ショクギョウ</t>
    </rPh>
    <rPh sb="97" eb="99">
      <t>ショウカイ</t>
    </rPh>
    <rPh sb="100" eb="102">
      <t>ケイユ</t>
    </rPh>
    <rPh sb="109" eb="112">
      <t>ハケンサキ</t>
    </rPh>
    <rPh sb="113" eb="115">
      <t>ショクギョウ</t>
    </rPh>
    <rPh sb="115" eb="117">
      <t>ショウカイ</t>
    </rPh>
    <rPh sb="117" eb="120">
      <t>テスウリョウ</t>
    </rPh>
    <rPh sb="121" eb="123">
      <t>シハラ</t>
    </rPh>
    <phoneticPr fontId="2"/>
  </si>
  <si>
    <t>業務の内容</t>
    <rPh sb="0" eb="2">
      <t>ギョウム</t>
    </rPh>
    <rPh sb="3" eb="5">
      <t>ナイヨウ</t>
    </rPh>
    <phoneticPr fontId="2"/>
  </si>
  <si>
    <t>派遣先事業所の名称</t>
    <rPh sb="0" eb="3">
      <t>ハケンサキ</t>
    </rPh>
    <rPh sb="3" eb="6">
      <t>ジギョウショ</t>
    </rPh>
    <rPh sb="7" eb="9">
      <t>メイショウ</t>
    </rPh>
    <phoneticPr fontId="2"/>
  </si>
  <si>
    <t>派遣先事業所の所在地</t>
    <rPh sb="0" eb="3">
      <t>ハケンサキ</t>
    </rPh>
    <rPh sb="3" eb="6">
      <t>ジギョウショ</t>
    </rPh>
    <rPh sb="7" eb="10">
      <t>ショザイチ</t>
    </rPh>
    <phoneticPr fontId="2"/>
  </si>
  <si>
    <t>備考</t>
    <rPh sb="0" eb="2">
      <t>ビコウ</t>
    </rPh>
    <phoneticPr fontId="2"/>
  </si>
  <si>
    <t>派遣元事業所の名称</t>
    <rPh sb="0" eb="3">
      <t>ハケンモト</t>
    </rPh>
    <rPh sb="3" eb="6">
      <t>ジギョウショ</t>
    </rPh>
    <rPh sb="7" eb="9">
      <t>メイショウ</t>
    </rPh>
    <phoneticPr fontId="2"/>
  </si>
  <si>
    <t>派遣元事業所の所在地</t>
    <rPh sb="0" eb="3">
      <t>ハケンモト</t>
    </rPh>
    <rPh sb="3" eb="6">
      <t>ジギョウショ</t>
    </rPh>
    <rPh sb="7" eb="10">
      <t>ショザイチ</t>
    </rPh>
    <phoneticPr fontId="2"/>
  </si>
  <si>
    <t>許可番号</t>
    <rPh sb="0" eb="2">
      <t>キョカ</t>
    </rPh>
    <rPh sb="2" eb="4">
      <t>バンゴウ</t>
    </rPh>
    <phoneticPr fontId="2"/>
  </si>
  <si>
    <t>【派遣先（甲）】</t>
    <rPh sb="1" eb="4">
      <t>ハケンサキ</t>
    </rPh>
    <rPh sb="5" eb="6">
      <t>コウ</t>
    </rPh>
    <phoneticPr fontId="2"/>
  </si>
  <si>
    <t>所在地</t>
    <rPh sb="0" eb="3">
      <t>ショザイチ</t>
    </rPh>
    <phoneticPr fontId="2"/>
  </si>
  <si>
    <t>代表者</t>
    <rPh sb="0" eb="3">
      <t>ダイヒョウシャ</t>
    </rPh>
    <phoneticPr fontId="2"/>
  </si>
  <si>
    <t>名　称</t>
    <rPh sb="0" eb="1">
      <t>メイ</t>
    </rPh>
    <rPh sb="2" eb="3">
      <t>ショウ</t>
    </rPh>
    <phoneticPr fontId="2"/>
  </si>
  <si>
    <t>【派遣元（乙）】</t>
    <rPh sb="1" eb="4">
      <t>ハケンモト</t>
    </rPh>
    <rPh sb="5" eb="6">
      <t>オツ</t>
    </rPh>
    <phoneticPr fontId="2"/>
  </si>
  <si>
    <t>（紹介予定派遣に該当する場合は、派遣先が雇用する場合の労働条件等を記載すること）</t>
    <rPh sb="1" eb="3">
      <t>ショウカイ</t>
    </rPh>
    <rPh sb="3" eb="5">
      <t>ヨテイ</t>
    </rPh>
    <rPh sb="5" eb="7">
      <t>ハケン</t>
    </rPh>
    <rPh sb="8" eb="10">
      <t>ガイトウ</t>
    </rPh>
    <rPh sb="12" eb="14">
      <t>バアイ</t>
    </rPh>
    <rPh sb="16" eb="19">
      <t>ハケンサキ</t>
    </rPh>
    <rPh sb="20" eb="22">
      <t>コヨウ</t>
    </rPh>
    <rPh sb="24" eb="26">
      <t>バアイ</t>
    </rPh>
    <rPh sb="27" eb="29">
      <t>ロウドウ</t>
    </rPh>
    <rPh sb="29" eb="31">
      <t>ジョウケン</t>
    </rPh>
    <rPh sb="31" eb="32">
      <t>トウ</t>
    </rPh>
    <rPh sb="33" eb="35">
      <t>キサイ</t>
    </rPh>
    <phoneticPr fontId="2"/>
  </si>
  <si>
    <t>（必要に応じて記載してください）</t>
    <rPh sb="1" eb="3">
      <t>ヒツヨウ</t>
    </rPh>
    <rPh sb="4" eb="5">
      <t>オウ</t>
    </rPh>
    <rPh sb="7" eb="9">
      <t>キサイ</t>
    </rPh>
    <phoneticPr fontId="2"/>
  </si>
  <si>
    <t>派遣就業場所</t>
    <rPh sb="0" eb="2">
      <t>ハケン</t>
    </rPh>
    <rPh sb="2" eb="4">
      <t>シュウギョウ</t>
    </rPh>
    <rPh sb="4" eb="6">
      <t>バショ</t>
    </rPh>
    <phoneticPr fontId="2"/>
  </si>
  <si>
    <t>無</t>
    <rPh sb="0" eb="1">
      <t>ナ</t>
    </rPh>
    <phoneticPr fontId="2"/>
  </si>
  <si>
    <t>有</t>
    <rPh sb="0" eb="1">
      <t>ア</t>
    </rPh>
    <phoneticPr fontId="2"/>
  </si>
  <si>
    <t>（１日</t>
    <rPh sb="2" eb="3">
      <t>ニチ</t>
    </rPh>
    <phoneticPr fontId="2"/>
  </si>
  <si>
    <t>時間、１か月</t>
    <rPh sb="0" eb="2">
      <t>ジカン</t>
    </rPh>
    <rPh sb="5" eb="6">
      <t>ゲツ</t>
    </rPh>
    <phoneticPr fontId="2"/>
  </si>
  <si>
    <t>時間、１年</t>
    <rPh sb="0" eb="2">
      <t>ジカン</t>
    </rPh>
    <rPh sb="4" eb="5">
      <t>ネン</t>
    </rPh>
    <phoneticPr fontId="2"/>
  </si>
  <si>
    <t>時間の範囲内）</t>
    <rPh sb="0" eb="2">
      <t>ジカン</t>
    </rPh>
    <rPh sb="3" eb="6">
      <t>ハンイナイ</t>
    </rPh>
    <phoneticPr fontId="2"/>
  </si>
  <si>
    <t>（</t>
    <phoneticPr fontId="2"/>
  </si>
  <si>
    <t>人</t>
    <rPh sb="0" eb="1">
      <t>ニン</t>
    </rPh>
    <phoneticPr fontId="2"/>
  </si>
  <si>
    <t>就業条件明示書</t>
    <rPh sb="0" eb="2">
      <t>シュウギョウ</t>
    </rPh>
    <rPh sb="2" eb="4">
      <t>ジョウケン</t>
    </rPh>
    <rPh sb="4" eb="7">
      <t>メイジショ</t>
    </rPh>
    <phoneticPr fontId="2"/>
  </si>
  <si>
    <t>令和　　年　　月　　日</t>
    <rPh sb="0" eb="2">
      <t>レイワ</t>
    </rPh>
    <rPh sb="4" eb="5">
      <t>トシ</t>
    </rPh>
    <rPh sb="7" eb="8">
      <t>ツキ</t>
    </rPh>
    <rPh sb="10" eb="11">
      <t>ヒ</t>
    </rPh>
    <phoneticPr fontId="2"/>
  </si>
  <si>
    <t>殿</t>
    <rPh sb="0" eb="1">
      <t>ドノ</t>
    </rPh>
    <phoneticPr fontId="2"/>
  </si>
  <si>
    <t>　次の条件で労働者派遣を行います。</t>
    <rPh sb="1" eb="2">
      <t>ツギ</t>
    </rPh>
    <rPh sb="3" eb="5">
      <t>ジョウケン</t>
    </rPh>
    <rPh sb="6" eb="9">
      <t>ロウドウシャ</t>
    </rPh>
    <rPh sb="9" eb="11">
      <t>ハケン</t>
    </rPh>
    <rPh sb="12" eb="13">
      <t>オコナ</t>
    </rPh>
    <phoneticPr fontId="2"/>
  </si>
  <si>
    <t>販売促進部○○課長</t>
    <phoneticPr fontId="2"/>
  </si>
  <si>
    <t>週２日程度（シフト制による）</t>
    <rPh sb="0" eb="1">
      <t>シュウ</t>
    </rPh>
    <rPh sb="2" eb="3">
      <t>ニチ</t>
    </rPh>
    <rPh sb="3" eb="5">
      <t>テイド</t>
    </rPh>
    <rPh sb="9" eb="10">
      <t>セイ</t>
    </rPh>
    <phoneticPr fontId="2"/>
  </si>
  <si>
    <t>管理課長</t>
    <rPh sb="0" eb="2">
      <t>カンリ</t>
    </rPh>
    <rPh sb="2" eb="4">
      <t>カチョウ</t>
    </rPh>
    <phoneticPr fontId="2"/>
  </si>
  <si>
    <t>協定対象派遣労働者である</t>
    <rPh sb="0" eb="2">
      <t>キョウテイ</t>
    </rPh>
    <rPh sb="2" eb="4">
      <t>タイショウ</t>
    </rPh>
    <rPh sb="4" eb="6">
      <t>ハケン</t>
    </rPh>
    <rPh sb="6" eb="9">
      <t>ロウドウシャ</t>
    </rPh>
    <phoneticPr fontId="2"/>
  </si>
  <si>
    <t>協定対象派遣労働者でない（派遣先均等・均衡方式）</t>
    <rPh sb="0" eb="2">
      <t>キョウテイ</t>
    </rPh>
    <rPh sb="2" eb="4">
      <t>タイショウ</t>
    </rPh>
    <rPh sb="4" eb="6">
      <t>ハケン</t>
    </rPh>
    <rPh sb="6" eb="9">
      <t>ロウドウシャ</t>
    </rPh>
    <rPh sb="13" eb="16">
      <t>ハケンサキ</t>
    </rPh>
    <rPh sb="16" eb="18">
      <t>キントウ</t>
    </rPh>
    <rPh sb="19" eb="21">
      <t>キンコウ</t>
    </rPh>
    <rPh sb="21" eb="23">
      <t>ホウシキ</t>
    </rPh>
    <phoneticPr fontId="2"/>
  </si>
  <si>
    <t>（労使協定の有効期間の終期：</t>
    <rPh sb="1" eb="3">
      <t>ロウシ</t>
    </rPh>
    <rPh sb="3" eb="5">
      <t>キョウテイ</t>
    </rPh>
    <rPh sb="6" eb="8">
      <t>ユウコウ</t>
    </rPh>
    <rPh sb="8" eb="10">
      <t>キカン</t>
    </rPh>
    <rPh sb="11" eb="13">
      <t>シュウキ</t>
    </rPh>
    <phoneticPr fontId="2"/>
  </si>
  <si>
    <t>**年**月**日</t>
    <rPh sb="2" eb="3">
      <t>ネン</t>
    </rPh>
    <rPh sb="5" eb="6">
      <t>ツキ</t>
    </rPh>
    <rPh sb="8" eb="9">
      <t>ヒ</t>
    </rPh>
    <phoneticPr fontId="2"/>
  </si>
  <si>
    <t>御中</t>
    <rPh sb="0" eb="2">
      <t>オンチュウ</t>
    </rPh>
    <phoneticPr fontId="2"/>
  </si>
  <si>
    <t>派遣通知書</t>
  </si>
  <si>
    <t>　以下の者（60歳以上の定年退職者を除く）が、貴社を離職して１年を経過していない場合は、当社へ通知していただきますようお願いします。</t>
    <rPh sb="1" eb="3">
      <t>イカ</t>
    </rPh>
    <rPh sb="4" eb="5">
      <t>モノ</t>
    </rPh>
    <rPh sb="8" eb="9">
      <t>サイ</t>
    </rPh>
    <rPh sb="9" eb="11">
      <t>イジョウ</t>
    </rPh>
    <rPh sb="12" eb="14">
      <t>テイネン</t>
    </rPh>
    <rPh sb="14" eb="17">
      <t>タイショクシャ</t>
    </rPh>
    <rPh sb="18" eb="19">
      <t>ノゾ</t>
    </rPh>
    <rPh sb="23" eb="25">
      <t>キシャ</t>
    </rPh>
    <rPh sb="26" eb="28">
      <t>リショク</t>
    </rPh>
    <rPh sb="31" eb="32">
      <t>ネン</t>
    </rPh>
    <rPh sb="33" eb="35">
      <t>ケイカ</t>
    </rPh>
    <rPh sb="40" eb="42">
      <t>バアイ</t>
    </rPh>
    <rPh sb="44" eb="46">
      <t>トウシャ</t>
    </rPh>
    <rPh sb="47" eb="49">
      <t>ツウチ</t>
    </rPh>
    <rPh sb="60" eb="61">
      <t>ネガ</t>
    </rPh>
    <phoneticPr fontId="2"/>
  </si>
  <si>
    <t>60歳以上</t>
    <rPh sb="2" eb="5">
      <t>サイイジョウ</t>
    </rPh>
    <phoneticPr fontId="2"/>
  </si>
  <si>
    <t>45歳以上60歳未満</t>
    <rPh sb="2" eb="3">
      <t>サイ</t>
    </rPh>
    <rPh sb="3" eb="5">
      <t>イジョウ</t>
    </rPh>
    <rPh sb="7" eb="8">
      <t>サイ</t>
    </rPh>
    <rPh sb="8" eb="10">
      <t>ミマン</t>
    </rPh>
    <phoneticPr fontId="2"/>
  </si>
  <si>
    <t>18歳以上45歳未満</t>
    <rPh sb="2" eb="3">
      <t>サイ</t>
    </rPh>
    <rPh sb="3" eb="5">
      <t>イジョウ</t>
    </rPh>
    <rPh sb="7" eb="8">
      <t>サイ</t>
    </rPh>
    <rPh sb="8" eb="10">
      <t>ミマン</t>
    </rPh>
    <phoneticPr fontId="2"/>
  </si>
  <si>
    <t>18歳未満（　　　　歳）</t>
    <rPh sb="2" eb="3">
      <t>サイ</t>
    </rPh>
    <rPh sb="3" eb="5">
      <t>ミマン</t>
    </rPh>
    <rPh sb="10" eb="11">
      <t>サイ</t>
    </rPh>
    <phoneticPr fontId="2"/>
  </si>
  <si>
    <t>年　　齢</t>
    <rPh sb="0" eb="1">
      <t>トシ</t>
    </rPh>
    <rPh sb="3" eb="4">
      <t>トシ</t>
    </rPh>
    <phoneticPr fontId="2"/>
  </si>
  <si>
    <t>雇用期間</t>
    <rPh sb="0" eb="2">
      <t>コヨウ</t>
    </rPh>
    <rPh sb="2" eb="4">
      <t>キカン</t>
    </rPh>
    <phoneticPr fontId="2"/>
  </si>
  <si>
    <t>待遇決定方式</t>
    <rPh sb="0" eb="2">
      <t>タイグウ</t>
    </rPh>
    <rPh sb="2" eb="4">
      <t>ケッテイ</t>
    </rPh>
    <rPh sb="4" eb="6">
      <t>ホウシキ</t>
    </rPh>
    <phoneticPr fontId="2"/>
  </si>
  <si>
    <t>氏　　名
（性別）</t>
    <rPh sb="0" eb="1">
      <t>シ</t>
    </rPh>
    <rPh sb="3" eb="4">
      <t>ナ</t>
    </rPh>
    <rPh sb="6" eb="8">
      <t>セイベツ</t>
    </rPh>
    <phoneticPr fontId="2"/>
  </si>
  <si>
    <t>男性</t>
    <rPh sb="0" eb="2">
      <t>ダンセイ</t>
    </rPh>
    <phoneticPr fontId="2"/>
  </si>
  <si>
    <t>女性</t>
    <rPh sb="0" eb="2">
      <t>ジョセイ</t>
    </rPh>
    <phoneticPr fontId="2"/>
  </si>
  <si>
    <t>労使協定方式</t>
    <rPh sb="0" eb="2">
      <t>ロウシ</t>
    </rPh>
    <rPh sb="2" eb="4">
      <t>キョウテイ</t>
    </rPh>
    <rPh sb="4" eb="6">
      <t>ホウシキ</t>
    </rPh>
    <phoneticPr fontId="2"/>
  </si>
  <si>
    <t>派遣先均等・均衡方式</t>
    <rPh sb="0" eb="3">
      <t>ハケンサキ</t>
    </rPh>
    <rPh sb="3" eb="5">
      <t>キントウ</t>
    </rPh>
    <rPh sb="6" eb="10">
      <t>キンコウホウシキ</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</si>
  <si>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</si>
  <si>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</si>
  <si>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</si>
  <si>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各種保険取得届提出の有無</t>
    <rPh sb="0" eb="2">
      <t>カクシュ</t>
    </rPh>
    <rPh sb="2" eb="4">
      <t>ホケン</t>
    </rPh>
    <rPh sb="4" eb="7">
      <t>シュトクトド</t>
    </rPh>
    <rPh sb="7" eb="9">
      <t>テイシュツ</t>
    </rPh>
    <rPh sb="10" eb="12">
      <t>ウム</t>
    </rPh>
    <phoneticPr fontId="2"/>
  </si>
  <si>
    <t>労働者派遣契約に基づき以下の者を派遣します。</t>
  </si>
  <si>
    <t>有</t>
  </si>
  <si>
    <t>　派遣労働者の責に帰すべき事由によらない労働者派遣契約の解除が行われた場合には、派遣先と連携して他の派遣先をあっせんする等により新たな就業機会の確保を図ることとする。
　また、これができないときは、まず休業等を行い雇用の維持を図るようにするとともに、休業手当の支払等労働基準法等に基づく責任を果たすこととする。
　さらにやむを得ない事由により解雇しようとする場合には、労働契約法の規定を遵守するとともに、解雇予告、解雇予告手当の支払等労働基準法等の責任を果たすこととする。</t>
    <phoneticPr fontId="2"/>
  </si>
  <si>
    <t>時間単価</t>
  </si>
  <si>
    <t>：</t>
    <phoneticPr fontId="2"/>
  </si>
  <si>
    <t>円</t>
    <rPh sb="0" eb="1">
      <t>エン</t>
    </rPh>
    <phoneticPr fontId="2"/>
  </si>
  <si>
    <t>（事業所平均額）</t>
  </si>
  <si>
    <t>抵触日</t>
    <rPh sb="0" eb="3">
      <t>テイショクビ</t>
    </rPh>
    <phoneticPr fontId="2"/>
  </si>
  <si>
    <t>派遣先事業所における期間制限に抵触する最初の日</t>
    <rPh sb="0" eb="3">
      <t>ハケンサキ</t>
    </rPh>
    <rPh sb="3" eb="6">
      <t>ジギョウショ</t>
    </rPh>
    <rPh sb="10" eb="12">
      <t>キカン</t>
    </rPh>
    <rPh sb="12" eb="14">
      <t>セイゲン</t>
    </rPh>
    <rPh sb="15" eb="17">
      <t>テイショク</t>
    </rPh>
    <rPh sb="19" eb="21">
      <t>サイショ</t>
    </rPh>
    <rPh sb="22" eb="23">
      <t>ヒ</t>
    </rPh>
    <phoneticPr fontId="2"/>
  </si>
  <si>
    <t>組織単位における期間制限に抵触する最初の日</t>
    <rPh sb="0" eb="2">
      <t>ソシキ</t>
    </rPh>
    <rPh sb="2" eb="4">
      <t>タンイ</t>
    </rPh>
    <rPh sb="8" eb="10">
      <t>キカン</t>
    </rPh>
    <rPh sb="10" eb="12">
      <t>セイゲン</t>
    </rPh>
    <rPh sb="13" eb="15">
      <t>テイショク</t>
    </rPh>
    <rPh sb="17" eb="19">
      <t>サイショ</t>
    </rPh>
    <rPh sb="20" eb="21">
      <t>ヒ</t>
    </rPh>
    <phoneticPr fontId="2"/>
  </si>
  <si>
    <t>　派遣先事業所単位や組織単位（派遣労働者個人単位）の期間制限を超えて労働者派遣の役務の提供を受けた場合は、派遣先は労働契約申込みみなし制度の対象となる。</t>
    <rPh sb="7" eb="9">
      <t>タンイ</t>
    </rPh>
    <rPh sb="10" eb="12">
      <t>ソシキ</t>
    </rPh>
    <rPh sb="12" eb="14">
      <t>タンイ</t>
    </rPh>
    <rPh sb="15" eb="17">
      <t>ハケン</t>
    </rPh>
    <phoneticPr fontId="2"/>
  </si>
  <si>
    <t>株式会社■■■■</t>
    <rPh sb="0" eb="4">
      <t>カブシキガイシャ</t>
    </rPh>
    <phoneticPr fontId="2"/>
  </si>
  <si>
    <t>　あなたを派遣労働者として、次の労働条件及び派遣就業条件で雇い入れます。</t>
    <rPh sb="5" eb="7">
      <t>ハケン</t>
    </rPh>
    <rPh sb="7" eb="10">
      <t>ロウドウシャ</t>
    </rPh>
    <rPh sb="14" eb="15">
      <t>ツギ</t>
    </rPh>
    <rPh sb="16" eb="18">
      <t>ロウドウ</t>
    </rPh>
    <rPh sb="18" eb="20">
      <t>ジョウケン</t>
    </rPh>
    <rPh sb="20" eb="21">
      <t>オヨ</t>
    </rPh>
    <rPh sb="22" eb="24">
      <t>ハケン</t>
    </rPh>
    <rPh sb="24" eb="26">
      <t>シュウギョウ</t>
    </rPh>
    <rPh sb="26" eb="28">
      <t>ジョウケン</t>
    </rPh>
    <rPh sb="29" eb="32">
      <t>ヤトイイ</t>
    </rPh>
    <phoneticPr fontId="2"/>
  </si>
  <si>
    <t>労働契約期間</t>
    <rPh sb="0" eb="2">
      <t>ロウドウ</t>
    </rPh>
    <rPh sb="2" eb="4">
      <t>ケイヤク</t>
    </rPh>
    <rPh sb="4" eb="6">
      <t>キカン</t>
    </rPh>
    <phoneticPr fontId="2"/>
  </si>
  <si>
    <t>期間の定めなし</t>
    <rPh sb="0" eb="2">
      <t>キカン</t>
    </rPh>
    <rPh sb="3" eb="4">
      <t>サダ</t>
    </rPh>
    <phoneticPr fontId="2"/>
  </si>
  <si>
    <t>期間の定めあり</t>
    <rPh sb="0" eb="2">
      <t>キカン</t>
    </rPh>
    <rPh sb="3" eb="4">
      <t>サダ</t>
    </rPh>
    <phoneticPr fontId="2"/>
  </si>
  <si>
    <t>更新の有無</t>
    <rPh sb="0" eb="2">
      <t>コウシン</t>
    </rPh>
    <rPh sb="3" eb="5">
      <t>ウム</t>
    </rPh>
    <phoneticPr fontId="2"/>
  </si>
  <si>
    <t>自動更新</t>
    <rPh sb="0" eb="2">
      <t>ジドウ</t>
    </rPh>
    <rPh sb="2" eb="4">
      <t>コウシン</t>
    </rPh>
    <phoneticPr fontId="2"/>
  </si>
  <si>
    <t>更新する場合があり得る</t>
    <rPh sb="0" eb="2">
      <t>コウシン</t>
    </rPh>
    <rPh sb="4" eb="6">
      <t>バアイ</t>
    </rPh>
    <rPh sb="9" eb="10">
      <t>エ</t>
    </rPh>
    <phoneticPr fontId="2"/>
  </si>
  <si>
    <t>更新しない</t>
    <rPh sb="0" eb="2">
      <t>コウシン</t>
    </rPh>
    <phoneticPr fontId="2"/>
  </si>
  <si>
    <t>その他（　　　　　　　）</t>
    <rPh sb="2" eb="3">
      <t>タ</t>
    </rPh>
    <phoneticPr fontId="2"/>
  </si>
  <si>
    <t>更新の判断</t>
    <rPh sb="0" eb="2">
      <t>コウシン</t>
    </rPh>
    <rPh sb="3" eb="5">
      <t>ハンダン</t>
    </rPh>
    <phoneticPr fontId="2"/>
  </si>
  <si>
    <t xml:space="preserve"> １　年次有給休暇</t>
    <rPh sb="3" eb="5">
      <t>ネンジ</t>
    </rPh>
    <rPh sb="5" eb="7">
      <t>ユウキュウ</t>
    </rPh>
    <rPh sb="7" eb="9">
      <t>キュウカ</t>
    </rPh>
    <phoneticPr fontId="2"/>
  </si>
  <si>
    <t>６か月経過した場合 →</t>
    <rPh sb="2" eb="3">
      <t>ゲツ</t>
    </rPh>
    <rPh sb="3" eb="5">
      <t>ケイカ</t>
    </rPh>
    <rPh sb="7" eb="9">
      <t>バアイ</t>
    </rPh>
    <phoneticPr fontId="2"/>
  </si>
  <si>
    <t>日</t>
    <rPh sb="0" eb="1">
      <t>ニチ</t>
    </rPh>
    <phoneticPr fontId="2"/>
  </si>
  <si>
    <t xml:space="preserve"> ２　代替休暇</t>
    <rPh sb="3" eb="5">
      <t>ダイタイ</t>
    </rPh>
    <rPh sb="5" eb="7">
      <t>キュウカ</t>
    </rPh>
    <phoneticPr fontId="2"/>
  </si>
  <si>
    <t xml:space="preserve"> ３　その他の休暇</t>
    <rPh sb="5" eb="6">
      <t>タ</t>
    </rPh>
    <rPh sb="7" eb="9">
      <t>キュウカ</t>
    </rPh>
    <phoneticPr fontId="2"/>
  </si>
  <si>
    <t>有給</t>
    <rPh sb="0" eb="2">
      <t>ユウキュウ</t>
    </rPh>
    <phoneticPr fontId="2"/>
  </si>
  <si>
    <t>無給</t>
    <rPh sb="0" eb="2">
      <t>ムキュウ</t>
    </rPh>
    <phoneticPr fontId="2"/>
  </si>
  <si>
    <t>（時間単位で取得可能）</t>
  </si>
  <si>
    <t>６か月以内の年休</t>
    <rPh sb="2" eb="3">
      <t>ゲツ</t>
    </rPh>
    <rPh sb="3" eb="5">
      <t>イナイ</t>
    </rPh>
    <rPh sb="6" eb="8">
      <t>ネンキュウ</t>
    </rPh>
    <phoneticPr fontId="2"/>
  </si>
  <si>
    <t>（　　か月経過で　　　日）</t>
    <rPh sb="4" eb="5">
      <t>ゲツ</t>
    </rPh>
    <rPh sb="5" eb="7">
      <t>ケイカ</t>
    </rPh>
    <rPh sb="11" eb="12">
      <t>ニチ</t>
    </rPh>
    <phoneticPr fontId="2"/>
  </si>
  <si>
    <t xml:space="preserve"> １　基本賃金</t>
    <rPh sb="3" eb="5">
      <t>キホン</t>
    </rPh>
    <rPh sb="5" eb="7">
      <t>チンギン</t>
    </rPh>
    <phoneticPr fontId="2"/>
  </si>
  <si>
    <t>円</t>
    <rPh sb="0" eb="1">
      <t>エン</t>
    </rPh>
    <phoneticPr fontId="2"/>
  </si>
  <si>
    <t>時間給</t>
  </si>
  <si>
    <t xml:space="preserve"> ２　諸手当</t>
    <rPh sb="3" eb="6">
      <t>ショテアテ</t>
    </rPh>
    <phoneticPr fontId="2"/>
  </si>
  <si>
    <t>休　　暇</t>
    <rPh sb="0" eb="1">
      <t>キュウ</t>
    </rPh>
    <rPh sb="3" eb="4">
      <t>ヒマ</t>
    </rPh>
    <phoneticPr fontId="2"/>
  </si>
  <si>
    <t>賃　　金</t>
    <rPh sb="0" eb="1">
      <t>チン</t>
    </rPh>
    <rPh sb="3" eb="4">
      <t>キン</t>
    </rPh>
    <phoneticPr fontId="2"/>
  </si>
  <si>
    <t>①</t>
    <phoneticPr fontId="2"/>
  </si>
  <si>
    <t>②</t>
    <phoneticPr fontId="2"/>
  </si>
  <si>
    <r>
      <t>　　　　　　手当</t>
    </r>
    <r>
      <rPr>
        <u/>
        <sz val="9"/>
        <color theme="1"/>
        <rFont val="HGPｺﾞｼｯｸM"/>
        <family val="3"/>
        <charset val="128"/>
      </rPr>
      <t>　　　　　　　円</t>
    </r>
    <rPh sb="6" eb="8">
      <t>テアテ</t>
    </rPh>
    <rPh sb="15" eb="16">
      <t>エン</t>
    </rPh>
    <phoneticPr fontId="2"/>
  </si>
  <si>
    <t>③</t>
    <phoneticPr fontId="2"/>
  </si>
  <si>
    <t>④</t>
    <phoneticPr fontId="2"/>
  </si>
  <si>
    <t xml:space="preserve"> ３　時間外・休日・深夜労働に対する割増率</t>
    <phoneticPr fontId="2"/>
  </si>
  <si>
    <t>時間外</t>
    <rPh sb="0" eb="3">
      <t>ジカンガイ</t>
    </rPh>
    <phoneticPr fontId="2"/>
  </si>
  <si>
    <t>深夜</t>
    <rPh sb="0" eb="2">
      <t>シンヤ</t>
    </rPh>
    <phoneticPr fontId="2"/>
  </si>
  <si>
    <t>(a)法定超</t>
    <rPh sb="3" eb="5">
      <t>ホウテイ</t>
    </rPh>
    <rPh sb="5" eb="6">
      <t>チョウ</t>
    </rPh>
    <phoneticPr fontId="2"/>
  </si>
  <si>
    <t>月60時間以内</t>
    <rPh sb="0" eb="1">
      <t>ツキ</t>
    </rPh>
    <rPh sb="3" eb="5">
      <t>ジカン</t>
    </rPh>
    <rPh sb="5" eb="7">
      <t>イナイ</t>
    </rPh>
    <phoneticPr fontId="2"/>
  </si>
  <si>
    <t>％</t>
    <phoneticPr fontId="2"/>
  </si>
  <si>
    <t>月60時間超</t>
    <rPh sb="0" eb="1">
      <t>ツキ</t>
    </rPh>
    <rPh sb="3" eb="5">
      <t>ジカン</t>
    </rPh>
    <rPh sb="5" eb="6">
      <t>チョウ</t>
    </rPh>
    <phoneticPr fontId="2"/>
  </si>
  <si>
    <t>(b)所定超</t>
    <rPh sb="3" eb="5">
      <t>ショテイ</t>
    </rPh>
    <rPh sb="5" eb="6">
      <t>チョウ</t>
    </rPh>
    <phoneticPr fontId="2"/>
  </si>
  <si>
    <t>(a)法定休日</t>
    <rPh sb="3" eb="5">
      <t>ホウテイ</t>
    </rPh>
    <rPh sb="5" eb="7">
      <t>キュウジツ</t>
    </rPh>
    <phoneticPr fontId="2"/>
  </si>
  <si>
    <t>(b)法定外休日</t>
    <rPh sb="3" eb="6">
      <t>ホウテイガイ</t>
    </rPh>
    <rPh sb="6" eb="8">
      <t>キュウジツ</t>
    </rPh>
    <phoneticPr fontId="2"/>
  </si>
  <si>
    <t xml:space="preserve"> ４　賃金締切日</t>
    <rPh sb="3" eb="5">
      <t>チンギン</t>
    </rPh>
    <rPh sb="5" eb="8">
      <t>シメキリビ</t>
    </rPh>
    <phoneticPr fontId="2"/>
  </si>
  <si>
    <t xml:space="preserve"> ５　賃金支払日</t>
    <rPh sb="3" eb="5">
      <t>チンギン</t>
    </rPh>
    <rPh sb="5" eb="7">
      <t>シハラ</t>
    </rPh>
    <rPh sb="7" eb="8">
      <t>ビ</t>
    </rPh>
    <phoneticPr fontId="2"/>
  </si>
  <si>
    <t xml:space="preserve"> ６　賃金支払方法</t>
    <rPh sb="3" eb="5">
      <t>チンギン</t>
    </rPh>
    <rPh sb="5" eb="7">
      <t>シハラ</t>
    </rPh>
    <rPh sb="7" eb="9">
      <t>ホウホウ</t>
    </rPh>
    <phoneticPr fontId="2"/>
  </si>
  <si>
    <t xml:space="preserve"> ７　労使協定に基づく賃金支払時の控除</t>
    <phoneticPr fontId="2"/>
  </si>
  <si>
    <t xml:space="preserve"> 10　退職金</t>
    <rPh sb="4" eb="7">
      <t>タイショクキン</t>
    </rPh>
    <phoneticPr fontId="2"/>
  </si>
  <si>
    <t xml:space="preserve"> ８　昇給</t>
    <rPh sb="3" eb="5">
      <t>ショウキュウ</t>
    </rPh>
    <phoneticPr fontId="2"/>
  </si>
  <si>
    <t xml:space="preserve"> ９　賞与</t>
    <rPh sb="3" eb="5">
      <t>ショウヨ</t>
    </rPh>
    <phoneticPr fontId="2"/>
  </si>
  <si>
    <t>時期等</t>
    <rPh sb="0" eb="3">
      <t>ジキトウ</t>
    </rPh>
    <phoneticPr fontId="2"/>
  </si>
  <si>
    <t>時期・金額等</t>
    <rPh sb="0" eb="2">
      <t>ジキ</t>
    </rPh>
    <rPh sb="3" eb="5">
      <t>キンガク</t>
    </rPh>
    <rPh sb="5" eb="6">
      <t>トウ</t>
    </rPh>
    <phoneticPr fontId="2"/>
  </si>
  <si>
    <t>退職に関する事項</t>
    <rPh sb="0" eb="2">
      <t>タイショク</t>
    </rPh>
    <rPh sb="3" eb="4">
      <t>カン</t>
    </rPh>
    <rPh sb="6" eb="8">
      <t>ジコウ</t>
    </rPh>
    <phoneticPr fontId="2"/>
  </si>
  <si>
    <t xml:space="preserve"> １　定年制</t>
    <rPh sb="3" eb="6">
      <t>テイネンセイ</t>
    </rPh>
    <phoneticPr fontId="2"/>
  </si>
  <si>
    <t xml:space="preserve"> ２　継続雇用制度</t>
    <rPh sb="3" eb="5">
      <t>ケイゾク</t>
    </rPh>
    <rPh sb="5" eb="7">
      <t>コヨウ</t>
    </rPh>
    <rPh sb="7" eb="9">
      <t>セイド</t>
    </rPh>
    <phoneticPr fontId="2"/>
  </si>
  <si>
    <t xml:space="preserve"> ３　自己都合退職の手続</t>
    <rPh sb="3" eb="5">
      <t>ジコ</t>
    </rPh>
    <rPh sb="5" eb="7">
      <t>ツゴウ</t>
    </rPh>
    <rPh sb="7" eb="9">
      <t>タイショク</t>
    </rPh>
    <rPh sb="10" eb="12">
      <t>テツヅ</t>
    </rPh>
    <phoneticPr fontId="2"/>
  </si>
  <si>
    <t xml:space="preserve"> ４　解雇の事由及び手続</t>
    <rPh sb="3" eb="5">
      <t>カイコ</t>
    </rPh>
    <rPh sb="6" eb="8">
      <t>ジユウ</t>
    </rPh>
    <rPh sb="8" eb="9">
      <t>オヨ</t>
    </rPh>
    <rPh sb="10" eb="12">
      <t>テツヅ</t>
    </rPh>
    <phoneticPr fontId="2"/>
  </si>
  <si>
    <t>歳</t>
    <rPh sb="0" eb="1">
      <t>サイ</t>
    </rPh>
    <phoneticPr fontId="2"/>
  </si>
  <si>
    <t>歳まで</t>
    <rPh sb="0" eb="1">
      <t>サイ</t>
    </rPh>
    <phoneticPr fontId="2"/>
  </si>
  <si>
    <r>
      <t>退職する</t>
    </r>
    <r>
      <rPr>
        <u/>
        <sz val="9"/>
        <color theme="1"/>
        <rFont val="HGPｺﾞｼｯｸM"/>
        <family val="3"/>
        <charset val="128"/>
      </rPr>
      <t>　　　　日</t>
    </r>
    <r>
      <rPr>
        <sz val="9"/>
        <color theme="1"/>
        <rFont val="HGPｺﾞｼｯｸM"/>
        <family val="3"/>
        <charset val="128"/>
      </rPr>
      <t>以上前に届け出ること</t>
    </r>
    <rPh sb="0" eb="2">
      <t>タイショク</t>
    </rPh>
    <rPh sb="8" eb="9">
      <t>ニチ</t>
    </rPh>
    <rPh sb="9" eb="11">
      <t>イジョウ</t>
    </rPh>
    <rPh sb="11" eb="12">
      <t>マエ</t>
    </rPh>
    <rPh sb="13" eb="14">
      <t>トド</t>
    </rPh>
    <rPh sb="15" eb="16">
      <t>デ</t>
    </rPh>
    <phoneticPr fontId="2"/>
  </si>
  <si>
    <t>労働条件通知書（兼）就業条件明示書</t>
    <rPh sb="0" eb="2">
      <t>ロウドウ</t>
    </rPh>
    <rPh sb="2" eb="4">
      <t>ジョウケン</t>
    </rPh>
    <rPh sb="4" eb="7">
      <t>ツウチショ</t>
    </rPh>
    <rPh sb="8" eb="9">
      <t>ケン</t>
    </rPh>
    <rPh sb="10" eb="12">
      <t>シュウギョウ</t>
    </rPh>
    <rPh sb="12" eb="14">
      <t>ジョウケン</t>
    </rPh>
    <rPh sb="14" eb="17">
      <t>メイジショ</t>
    </rPh>
    <phoneticPr fontId="2"/>
  </si>
  <si>
    <t>役職・権限なし</t>
    <rPh sb="0" eb="2">
      <t>ヤクショク</t>
    </rPh>
    <rPh sb="3" eb="5">
      <t>ケンゲン</t>
    </rPh>
    <phoneticPr fontId="2"/>
  </si>
  <si>
    <t>　甲は、専ら甲に起因する事由により、労働者派遣契約の契約期間が満了する前に解除を行おうとする場合には、乙の合意を得ることはもとより、あらかじめ相当の猶予期間をもって乙に解除の申入れを行うこととする。</t>
    <phoneticPr fontId="2"/>
  </si>
  <si>
    <t>　甲及び乙は、労働者派遣契約の契約期間が満了する前に派遣労働者の責に帰すべき事由によらない労働者派遣契約の解除を行った場合には、甲の関連会社での就業をあっせんする等により、当該労働者派遣契約に係る派遣労働者の新たな就業機会の確保を図ることとする。</t>
    <phoneticPr fontId="2"/>
  </si>
  <si>
    <t>　甲は、甲の責に帰すべき事由により労働者派遣契約の契約期間が満了する前に労働者派遣契約の解除を行おうとする場合には、派遣労働者の新たな就業機会の確保を図ることとし、これができないときには、少なくとも当該労働者派遣契約の解除に伴い、乙が当該労働者派遣に係る派遣労働者を休業させること等を余儀なくされたことにより生じた損害の賠償を行わなければならないこととする。例えば、乙が当該派遣労働者を休業させる場合は休業手当に相当する額以上の額について、乙がやむを得ない事由により当該派遣労働者を解雇する場合は、甲による解除の申入れが相当の猶予期間をもって行われなかったことにより乙が解雇の予告をしないときは30日分以上、当該予告をした日から解雇の日までの期間が30日に満たないときは当該解雇の日の30日前の日から当該予告の日までの日数分以上の賃金に相当する額以上の額について、損害の賠償を行わなければならないこととする。その他甲は乙と十分に協議した上で適切な善後処理方策を講ずることとする。また、甲及び乙双方の責に帰すべき事由がある場合には、甲及び乙のそれぞれの責に帰すべき部分の割合についても十分に考慮することとする。</t>
    <phoneticPr fontId="2"/>
  </si>
  <si>
    <t>　甲は、労働者派遣契約の契約期間が満了する前に労働者派遣契約の解除を行おうとする場合であって、乙から請求があったときは、労働者派遣契約の解除を行った理由を乙に対し明らかにすることとする。</t>
    <phoneticPr fontId="2"/>
  </si>
  <si>
    <t>　派遣先及び派遣元事業主は、労働者派遣法第44条から第47条の4までの規定により課された各法令を遵守し、自己に課された法令上の責任を負う。</t>
    <phoneticPr fontId="2"/>
  </si>
  <si>
    <t>氏名</t>
    <rPh sb="0" eb="2">
      <t>シメイ</t>
    </rPh>
    <phoneticPr fontId="2"/>
  </si>
  <si>
    <t>60歳
以上</t>
    <rPh sb="2" eb="3">
      <t>サイ</t>
    </rPh>
    <rPh sb="4" eb="6">
      <t>イジョウ</t>
    </rPh>
    <phoneticPr fontId="2"/>
  </si>
  <si>
    <t>雇用
形態</t>
    <rPh sb="0" eb="2">
      <t>コヨウ</t>
    </rPh>
    <rPh sb="3" eb="5">
      <t>ケイタイ</t>
    </rPh>
    <phoneticPr fontId="2"/>
  </si>
  <si>
    <t>年金</t>
    <rPh sb="0" eb="2">
      <t>ネンキン</t>
    </rPh>
    <phoneticPr fontId="2"/>
  </si>
  <si>
    <t>健康</t>
    <rPh sb="0" eb="2">
      <t>ケンコウ</t>
    </rPh>
    <phoneticPr fontId="2"/>
  </si>
  <si>
    <t>雇用</t>
    <rPh sb="0" eb="2">
      <t>コヨウ</t>
    </rPh>
    <phoneticPr fontId="2"/>
  </si>
  <si>
    <t>協定
方式</t>
    <rPh sb="0" eb="2">
      <t>キョウテイ</t>
    </rPh>
    <rPh sb="3" eb="5">
      <t>ホウシキ</t>
    </rPh>
    <phoneticPr fontId="2"/>
  </si>
  <si>
    <t>年金
理由</t>
    <rPh sb="0" eb="2">
      <t>ネンキン</t>
    </rPh>
    <rPh sb="3" eb="5">
      <t>リユウ</t>
    </rPh>
    <phoneticPr fontId="2"/>
  </si>
  <si>
    <t>健康
理由</t>
    <rPh sb="0" eb="2">
      <t>ケンコウ</t>
    </rPh>
    <rPh sb="3" eb="5">
      <t>リユウ</t>
    </rPh>
    <phoneticPr fontId="2"/>
  </si>
  <si>
    <t>雇用
理由</t>
    <rPh sb="0" eb="2">
      <t>コヨウ</t>
    </rPh>
    <rPh sb="3" eb="5">
      <t>リユウ</t>
    </rPh>
    <phoneticPr fontId="2"/>
  </si>
  <si>
    <t>１　目的</t>
    <rPh sb="2" eb="4">
      <t>モクテキ</t>
    </rPh>
    <phoneticPr fontId="2"/>
  </si>
  <si>
    <t>２　使用方法</t>
    <rPh sb="2" eb="4">
      <t>シヨウ</t>
    </rPh>
    <rPh sb="4" eb="6">
      <t>ホウホウ</t>
    </rPh>
    <phoneticPr fontId="2"/>
  </si>
  <si>
    <t>②　派遣先への通知</t>
    <rPh sb="2" eb="5">
      <t>ハケンサキ</t>
    </rPh>
    <rPh sb="7" eb="9">
      <t>ツウチ</t>
    </rPh>
    <phoneticPr fontId="2"/>
  </si>
  <si>
    <t>　通知内容に変更があった場合の「変更通知」にも対応しています。</t>
    <rPh sb="1" eb="3">
      <t>ツウチ</t>
    </rPh>
    <rPh sb="3" eb="5">
      <t>ナイヨウ</t>
    </rPh>
    <rPh sb="6" eb="8">
      <t>ヘンコウ</t>
    </rPh>
    <rPh sb="12" eb="14">
      <t>バアイ</t>
    </rPh>
    <rPh sb="16" eb="18">
      <t>ヘンコウ</t>
    </rPh>
    <rPh sb="18" eb="20">
      <t>ツウチ</t>
    </rPh>
    <rPh sb="23" eb="25">
      <t>タイオウ</t>
    </rPh>
    <phoneticPr fontId="2"/>
  </si>
  <si>
    <t>③　就業条件明示書（兼労働条件通知書）</t>
    <rPh sb="2" eb="9">
      <t>シュウギョウジョウケンメイジショ</t>
    </rPh>
    <rPh sb="10" eb="11">
      <t>ケン</t>
    </rPh>
    <rPh sb="11" eb="13">
      <t>ロウドウ</t>
    </rPh>
    <rPh sb="13" eb="15">
      <t>ジョウケン</t>
    </rPh>
    <rPh sb="15" eb="18">
      <t>ツウチショ</t>
    </rPh>
    <phoneticPr fontId="2"/>
  </si>
  <si>
    <t>④　派遣元管理台帳</t>
    <rPh sb="2" eb="9">
      <t>ハケンモトカンリダイチョウ</t>
    </rPh>
    <phoneticPr fontId="2"/>
  </si>
  <si>
    <t>　Ａ１のセルに②派遣先への通知の該当番号を入力することで、氏名等が自動で反映します。</t>
    <phoneticPr fontId="2"/>
  </si>
  <si>
    <t>　①労働者派遣契約書、②派遣先への通知、③就業条件明示書、④派遣元管理台帳について、法定項目の漏れや同一項目であるが書類によって内容が異なることがないように作成しています。</t>
    <rPh sb="2" eb="5">
      <t>ロウドウシャ</t>
    </rPh>
    <rPh sb="5" eb="7">
      <t>ハケン</t>
    </rPh>
    <rPh sb="7" eb="10">
      <t>ケイヤクショ</t>
    </rPh>
    <rPh sb="12" eb="15">
      <t>ハケンサキ</t>
    </rPh>
    <rPh sb="17" eb="19">
      <t>ツウチ</t>
    </rPh>
    <rPh sb="21" eb="23">
      <t>シュウギョウ</t>
    </rPh>
    <rPh sb="23" eb="25">
      <t>ジョウケン</t>
    </rPh>
    <rPh sb="25" eb="28">
      <t>メイジショ</t>
    </rPh>
    <rPh sb="30" eb="33">
      <t>ハケンモト</t>
    </rPh>
    <rPh sb="33" eb="35">
      <t>カンリ</t>
    </rPh>
    <rPh sb="35" eb="37">
      <t>ダイチョウ</t>
    </rPh>
    <rPh sb="42" eb="44">
      <t>ホウテイ</t>
    </rPh>
    <rPh sb="44" eb="46">
      <t>コウモク</t>
    </rPh>
    <rPh sb="47" eb="48">
      <t>モ</t>
    </rPh>
    <rPh sb="50" eb="52">
      <t>ドウイツ</t>
    </rPh>
    <rPh sb="52" eb="54">
      <t>コウモク</t>
    </rPh>
    <rPh sb="58" eb="60">
      <t>ショルイ</t>
    </rPh>
    <rPh sb="64" eb="66">
      <t>ナイヨウ</t>
    </rPh>
    <rPh sb="67" eb="68">
      <t>コト</t>
    </rPh>
    <rPh sb="78" eb="80">
      <t>サクセイ</t>
    </rPh>
    <phoneticPr fontId="2"/>
  </si>
  <si>
    <t>無の場合の理由</t>
    <rPh sb="0" eb="1">
      <t>ナ</t>
    </rPh>
    <rPh sb="2" eb="4">
      <t>バアイ</t>
    </rPh>
    <rPh sb="5" eb="7">
      <t>リユウ</t>
    </rPh>
    <phoneticPr fontId="2"/>
  </si>
  <si>
    <r>
      <t xml:space="preserve">労働・社会保険被保険者資格取得届の提出の有無
</t>
    </r>
    <r>
      <rPr>
        <sz val="9"/>
        <color theme="1"/>
        <rFont val="HGPｺﾞｼｯｸM"/>
        <family val="3"/>
        <charset val="128"/>
      </rPr>
      <t>（提出がない場合の理由）</t>
    </r>
    <rPh sb="20" eb="22">
      <t>ウム</t>
    </rPh>
    <rPh sb="24" eb="26">
      <t>テイシュツ</t>
    </rPh>
    <rPh sb="29" eb="31">
      <t>バアイ</t>
    </rPh>
    <rPh sb="32" eb="34">
      <t>リユウ</t>
    </rPh>
    <phoneticPr fontId="2"/>
  </si>
  <si>
    <r>
      <t xml:space="preserve">雇用安定措置
の内容
</t>
    </r>
    <r>
      <rPr>
        <sz val="9"/>
        <color theme="1"/>
        <rFont val="HGPｺﾞｼｯｸM"/>
        <family val="3"/>
        <charset val="128"/>
      </rPr>
      <t>（講じた措置の内容に☑）</t>
    </r>
    <rPh sb="0" eb="6">
      <t>コヨウアンテイソチ</t>
    </rPh>
    <rPh sb="8" eb="10">
      <t>ナイヨウ</t>
    </rPh>
    <rPh sb="12" eb="13">
      <t>コウ</t>
    </rPh>
    <rPh sb="15" eb="17">
      <t>ソチ</t>
    </rPh>
    <rPh sb="18" eb="20">
      <t>ナイヨウ</t>
    </rPh>
    <phoneticPr fontId="2"/>
  </si>
  <si>
    <t>希望する雇用安定措置の聴取内容</t>
    <rPh sb="0" eb="2">
      <t>キボウ</t>
    </rPh>
    <rPh sb="4" eb="6">
      <t>コヨウ</t>
    </rPh>
    <rPh sb="6" eb="8">
      <t>アンテイ</t>
    </rPh>
    <rPh sb="8" eb="10">
      <t>ソチ</t>
    </rPh>
    <rPh sb="11" eb="13">
      <t>チョウシュ</t>
    </rPh>
    <rPh sb="13" eb="15">
      <t>ナイヨウ</t>
    </rPh>
    <phoneticPr fontId="2"/>
  </si>
  <si>
    <t>別紙「●●」のとおり</t>
    <rPh sb="0" eb="2">
      <t>ベッシ</t>
    </rPh>
    <phoneticPr fontId="2"/>
  </si>
  <si>
    <r>
      <t>　①労働者派遣契約書、②派遣先への通知のシートの事項を入力することで、③就業条件明示書、④派遣元管理台帳の同一項目が自動で反映されます。①②③④の順番で作成してください。セルを選択した際に「入力不要」とメッセージが表示されるセルは、数式が入力されていますので、原則として入力しないでください。
　派遣元管理台帳等は、派遣終了後３年間保管しておく必要があることから、</t>
    </r>
    <r>
      <rPr>
        <b/>
        <sz val="11"/>
        <color rgb="FFFF0000"/>
        <rFont val="游ゴシック"/>
        <family val="3"/>
        <charset val="128"/>
        <scheme val="minor"/>
      </rPr>
      <t>一つの労働者派遣期間における</t>
    </r>
    <r>
      <rPr>
        <b/>
        <u/>
        <sz val="11"/>
        <color rgb="FFFF0000"/>
        <rFont val="游ゴシック"/>
        <family val="3"/>
        <charset val="128"/>
        <scheme val="minor"/>
      </rPr>
      <t>１名分</t>
    </r>
    <r>
      <rPr>
        <b/>
        <sz val="11"/>
        <color rgb="FFFF0000"/>
        <rFont val="游ゴシック"/>
        <family val="3"/>
        <charset val="128"/>
        <scheme val="minor"/>
      </rPr>
      <t>を一つのファイルで管理してください。</t>
    </r>
    <rPh sb="2" eb="5">
      <t>ロウドウシャ</t>
    </rPh>
    <rPh sb="5" eb="7">
      <t>ハケン</t>
    </rPh>
    <rPh sb="7" eb="10">
      <t>ケイヤクショ</t>
    </rPh>
    <rPh sb="12" eb="15">
      <t>ハケンサキ</t>
    </rPh>
    <rPh sb="17" eb="19">
      <t>ツウチ</t>
    </rPh>
    <rPh sb="24" eb="26">
      <t>ジコウ</t>
    </rPh>
    <rPh sb="27" eb="29">
      <t>ニュウリョク</t>
    </rPh>
    <rPh sb="36" eb="43">
      <t>シュウギョウジョウケンメイジショ</t>
    </rPh>
    <rPh sb="44" eb="52">
      <t>4ハケンモトカンリダイチョウ</t>
    </rPh>
    <rPh sb="53" eb="55">
      <t>ドウイツ</t>
    </rPh>
    <rPh sb="55" eb="57">
      <t>コウモク</t>
    </rPh>
    <rPh sb="58" eb="60">
      <t>ジドウ</t>
    </rPh>
    <rPh sb="61" eb="63">
      <t>ハンエイ</t>
    </rPh>
    <rPh sb="73" eb="75">
      <t>ジュンバン</t>
    </rPh>
    <rPh sb="76" eb="78">
      <t>サクセイ</t>
    </rPh>
    <rPh sb="88" eb="90">
      <t>センタク</t>
    </rPh>
    <rPh sb="92" eb="93">
      <t>サイ</t>
    </rPh>
    <rPh sb="95" eb="97">
      <t>ニュウリョク</t>
    </rPh>
    <rPh sb="97" eb="99">
      <t>フヨウ</t>
    </rPh>
    <rPh sb="107" eb="109">
      <t>ヒョウジ</t>
    </rPh>
    <rPh sb="116" eb="118">
      <t>スウシキ</t>
    </rPh>
    <rPh sb="119" eb="121">
      <t>ニュウリョク</t>
    </rPh>
    <rPh sb="130" eb="132">
      <t>ゲンソク</t>
    </rPh>
    <rPh sb="135" eb="137">
      <t>ニュウリョク</t>
    </rPh>
    <rPh sb="148" eb="155">
      <t>ハケンモトカンリダイチョウ</t>
    </rPh>
    <rPh sb="155" eb="156">
      <t>トウ</t>
    </rPh>
    <rPh sb="158" eb="160">
      <t>ハケン</t>
    </rPh>
    <rPh sb="160" eb="163">
      <t>シュウリョウゴ</t>
    </rPh>
    <rPh sb="164" eb="166">
      <t>ネンカン</t>
    </rPh>
    <rPh sb="166" eb="168">
      <t>ホカン</t>
    </rPh>
    <rPh sb="172" eb="174">
      <t>ヒツヨウ</t>
    </rPh>
    <rPh sb="182" eb="183">
      <t>イチ</t>
    </rPh>
    <rPh sb="185" eb="188">
      <t>ロウドウシャ</t>
    </rPh>
    <rPh sb="188" eb="190">
      <t>ハケン</t>
    </rPh>
    <rPh sb="190" eb="192">
      <t>キカン</t>
    </rPh>
    <rPh sb="197" eb="199">
      <t>メイブン</t>
    </rPh>
    <rPh sb="200" eb="201">
      <t>ヒト</t>
    </rPh>
    <rPh sb="208" eb="210">
      <t>カンリ</t>
    </rPh>
    <phoneticPr fontId="2"/>
  </si>
  <si>
    <t>①　労働者派遣契約書</t>
    <rPh sb="2" eb="5">
      <t>ロウドウシャ</t>
    </rPh>
    <rPh sb="5" eb="7">
      <t>ハケン</t>
    </rPh>
    <rPh sb="7" eb="10">
      <t>ケイヤクショ</t>
    </rPh>
    <phoneticPr fontId="2"/>
  </si>
  <si>
    <t>　どちらの様式を使用するか選択してください。派遣法第31条の２第２、３項の待遇条件の明示も盛り込んでいます。
　Ａ１のセルに②派遣先への通知の該当番号を入力することで、氏名等が自動で反映します。
　「派遣契約解除の場合の措置」の項目などについては、文面を参考に実態にあわせて定めてください。</t>
    <rPh sb="5" eb="7">
      <t>ヨウシキ</t>
    </rPh>
    <rPh sb="8" eb="10">
      <t>シヨウ</t>
    </rPh>
    <rPh sb="13" eb="15">
      <t>センタク</t>
    </rPh>
    <rPh sb="22" eb="24">
      <t>ハケン</t>
    </rPh>
    <rPh sb="24" eb="25">
      <t>ホウ</t>
    </rPh>
    <rPh sb="25" eb="26">
      <t>ダイ</t>
    </rPh>
    <rPh sb="28" eb="29">
      <t>ジョウ</t>
    </rPh>
    <rPh sb="31" eb="32">
      <t>ダイ</t>
    </rPh>
    <rPh sb="35" eb="36">
      <t>コウ</t>
    </rPh>
    <rPh sb="37" eb="39">
      <t>タイグウ</t>
    </rPh>
    <rPh sb="39" eb="41">
      <t>ジョウケン</t>
    </rPh>
    <rPh sb="42" eb="44">
      <t>メイジ</t>
    </rPh>
    <rPh sb="45" eb="46">
      <t>モ</t>
    </rPh>
    <rPh sb="47" eb="48">
      <t>コ</t>
    </rPh>
    <rPh sb="63" eb="66">
      <t>ハケンサキ</t>
    </rPh>
    <rPh sb="68" eb="70">
      <t>ツウチ</t>
    </rPh>
    <rPh sb="71" eb="73">
      <t>ガイトウ</t>
    </rPh>
    <rPh sb="73" eb="75">
      <t>バンゴウ</t>
    </rPh>
    <rPh sb="76" eb="78">
      <t>ニュウリョク</t>
    </rPh>
    <rPh sb="84" eb="86">
      <t>シメイ</t>
    </rPh>
    <rPh sb="86" eb="87">
      <t>トウ</t>
    </rPh>
    <rPh sb="88" eb="90">
      <t>ジドウ</t>
    </rPh>
    <rPh sb="91" eb="93">
      <t>ハンエイ</t>
    </rPh>
    <phoneticPr fontId="2"/>
  </si>
  <si>
    <t>　全ての項目について、入力が必要です。
　「派遣契約解除の場合の措置」の項目などについては、文面を参考に実態にあわせて定めてください。</t>
    <rPh sb="1" eb="2">
      <t>スベ</t>
    </rPh>
    <rPh sb="4" eb="6">
      <t>コウモク</t>
    </rPh>
    <rPh sb="11" eb="13">
      <t>ニュウリョク</t>
    </rPh>
    <rPh sb="14" eb="16">
      <t>ヒツヨウ</t>
    </rPh>
    <rPh sb="22" eb="24">
      <t>ハケン</t>
    </rPh>
    <rPh sb="24" eb="26">
      <t>ケイヤク</t>
    </rPh>
    <rPh sb="26" eb="28">
      <t>カイジョ</t>
    </rPh>
    <rPh sb="29" eb="31">
      <t>バアイ</t>
    </rPh>
    <rPh sb="32" eb="34">
      <t>ソチ</t>
    </rPh>
    <rPh sb="36" eb="38">
      <t>コウモク</t>
    </rPh>
    <rPh sb="46" eb="48">
      <t>ブンメン</t>
    </rPh>
    <rPh sb="49" eb="51">
      <t>サンコウ</t>
    </rPh>
    <rPh sb="52" eb="54">
      <t>ジッタイ</t>
    </rPh>
    <rPh sb="59" eb="60">
      <t>サダ</t>
    </rPh>
    <phoneticPr fontId="2"/>
  </si>
  <si>
    <t>紹介予定派遣に関する事項</t>
  </si>
  <si>
    <t>更新上限の有無</t>
    <rPh sb="0" eb="2">
      <t>コウシン</t>
    </rPh>
    <rPh sb="2" eb="4">
      <t>ジョウゲン</t>
    </rPh>
    <rPh sb="5" eb="7">
      <t>ウム</t>
    </rPh>
    <phoneticPr fontId="2"/>
  </si>
  <si>
    <t xml:space="preserve">以上のほかは、当社就業規則による。就業規則を確認できる場所や方法（　　　　　　　　 ）
</t>
    <phoneticPr fontId="2"/>
  </si>
  <si>
    <t>OA事務機操作、電話・来客応対及びその他一般事務</t>
    <rPh sb="2" eb="5">
      <t>ジムキ</t>
    </rPh>
    <rPh sb="5" eb="7">
      <t>ソウサ</t>
    </rPh>
    <rPh sb="8" eb="10">
      <t>デンワ</t>
    </rPh>
    <rPh sb="11" eb="13">
      <t>ライキャク</t>
    </rPh>
    <rPh sb="13" eb="15">
      <t>オウタイ</t>
    </rPh>
    <rPh sb="15" eb="16">
      <t>オヨ</t>
    </rPh>
    <rPh sb="19" eb="20">
      <t>タ</t>
    </rPh>
    <rPh sb="20" eb="22">
      <t>イッパン</t>
    </rPh>
    <rPh sb="22" eb="24">
      <t>ジム</t>
    </rPh>
    <phoneticPr fontId="2"/>
  </si>
  <si>
    <t>無</t>
    <rPh sb="0" eb="1">
      <t>ナ</t>
    </rPh>
    <phoneticPr fontId="2"/>
  </si>
  <si>
    <t>・</t>
    <phoneticPr fontId="2"/>
  </si>
  <si>
    <t>有</t>
    <rPh sb="0" eb="1">
      <t>ア</t>
    </rPh>
    <phoneticPr fontId="2"/>
  </si>
  <si>
    <t>（更新</t>
    <rPh sb="1" eb="3">
      <t>コウシン</t>
    </rPh>
    <phoneticPr fontId="2"/>
  </si>
  <si>
    <t>年まで）</t>
    <rPh sb="0" eb="1">
      <t>ネン</t>
    </rPh>
    <phoneticPr fontId="2"/>
  </si>
  <si>
    <r>
      <t>（労働契約期間</t>
    </r>
    <r>
      <rPr>
        <sz val="10"/>
        <color theme="1"/>
        <rFont val="HGPｺﾞｼｯｸE"/>
        <family val="3"/>
        <charset val="128"/>
      </rPr>
      <t>：</t>
    </r>
    <rPh sb="1" eb="3">
      <t>ロウドウ</t>
    </rPh>
    <rPh sb="3" eb="5">
      <t>ケイヤク</t>
    </rPh>
    <rPh sb="5" eb="7">
      <t>キカン</t>
    </rPh>
    <phoneticPr fontId="2"/>
  </si>
  <si>
    <t>)</t>
    <phoneticPr fontId="2"/>
  </si>
  <si>
    <t>無期</t>
    <rPh sb="0" eb="2">
      <t>ムキ</t>
    </rPh>
    <phoneticPr fontId="2"/>
  </si>
  <si>
    <t>有期</t>
    <rPh sb="0" eb="2">
      <t>ユウキ</t>
    </rPh>
    <phoneticPr fontId="2"/>
  </si>
  <si>
    <t>～</t>
    <phoneticPr fontId="2"/>
  </si>
  <si>
    <t>（雇入れ直後）</t>
    <rPh sb="1" eb="3">
      <t>ヤトイイ</t>
    </rPh>
    <rPh sb="4" eb="6">
      <t>チョクゴ</t>
    </rPh>
    <phoneticPr fontId="2"/>
  </si>
  <si>
    <t>（変更の範囲）</t>
    <rPh sb="1" eb="3">
      <t>ヘンコウ</t>
    </rPh>
    <rPh sb="4" eb="6">
      <t>ハンイ</t>
    </rPh>
    <phoneticPr fontId="2"/>
  </si>
  <si>
    <t>変更なし</t>
  </si>
  <si>
    <t>【労働契約法に定める同一の企業との間での通算契約期間が５年を超える有期労働契約の締結の場合】</t>
    <phoneticPr fontId="2"/>
  </si>
  <si>
    <t>本契約期間中に会社に対して期間の定めのない労働契約（無期労働契約）の締結の申込みをすることにより</t>
    <phoneticPr fontId="2"/>
  </si>
  <si>
    <t>年</t>
    <rPh sb="0" eb="1">
      <t>ネン</t>
    </rPh>
    <phoneticPr fontId="2"/>
  </si>
  <si>
    <t>月</t>
    <rPh sb="0" eb="1">
      <t>ツキ</t>
    </rPh>
    <phoneticPr fontId="2"/>
  </si>
  <si>
    <t>日）</t>
    <rPh sb="0" eb="1">
      <t>ニチ</t>
    </rPh>
    <phoneticPr fontId="2"/>
  </si>
  <si>
    <t>無</t>
    <rPh sb="0" eb="1">
      <t>ナ</t>
    </rPh>
    <phoneticPr fontId="2"/>
  </si>
  <si>
    <t>・</t>
    <phoneticPr fontId="2"/>
  </si>
  <si>
    <t>有（別紙のとおり））</t>
    <rPh sb="0" eb="1">
      <t>ア</t>
    </rPh>
    <rPh sb="2" eb="4">
      <t>ベッシ</t>
    </rPh>
    <phoneticPr fontId="2"/>
  </si>
  <si>
    <t>本契約期間の末日の翌日　（</t>
    <rPh sb="0" eb="3">
      <t>ホンケイヤク</t>
    </rPh>
    <rPh sb="3" eb="5">
      <t>キカン</t>
    </rPh>
    <rPh sb="6" eb="8">
      <t>マツジツ</t>
    </rPh>
    <rPh sb="9" eb="11">
      <t>ヨクジツ</t>
    </rPh>
    <phoneticPr fontId="2"/>
  </si>
  <si>
    <t>【有期雇用特別措置法による特例の対象者の場合】</t>
    <phoneticPr fontId="2"/>
  </si>
  <si>
    <t>　無期転換申込権が発生しない期間：　Ⅰ（高度専門）・Ⅱ（定年後の高齢者）</t>
    <phoneticPr fontId="2"/>
  </si>
  <si>
    <t>Ⅰ　特定有期業務の開始から完了までの期間</t>
  </si>
  <si>
    <t>（</t>
    <phoneticPr fontId="2"/>
  </si>
  <si>
    <t>か月（上限10年））</t>
    <rPh sb="1" eb="2">
      <t>ゲツ</t>
    </rPh>
    <rPh sb="3" eb="5">
      <t>ジョウゲン</t>
    </rPh>
    <rPh sb="7" eb="8">
      <t>ネン</t>
    </rPh>
    <phoneticPr fontId="2"/>
  </si>
  <si>
    <t>Ⅱ　定年後引き続いて雇用されている期間</t>
  </si>
  <si>
    <t>（変更の範囲〉</t>
    <rPh sb="1" eb="3">
      <t>ヘンコウ</t>
    </rPh>
    <rPh sb="4" eb="6">
      <t>ハンイ</t>
    </rPh>
    <phoneticPr fontId="2"/>
  </si>
  <si>
    <t>　派遣先は、派遣労働者に対し、派遣先が雇用する労働者が利用する施設等について、同様に利用することができるよう便宜供与することとする。具体的には、次のとおりとする。</t>
    <rPh sb="1" eb="4">
      <t>ハケンサキ</t>
    </rPh>
    <rPh sb="6" eb="8">
      <t>ハケン</t>
    </rPh>
    <rPh sb="8" eb="11">
      <t>ロウドウシャ</t>
    </rPh>
    <rPh sb="12" eb="13">
      <t>タイ</t>
    </rPh>
    <rPh sb="15" eb="18">
      <t>ハケンサキ</t>
    </rPh>
    <rPh sb="19" eb="21">
      <t>コヨウ</t>
    </rPh>
    <rPh sb="23" eb="26">
      <t>ロウドウシャ</t>
    </rPh>
    <rPh sb="27" eb="29">
      <t>リヨウ</t>
    </rPh>
    <rPh sb="31" eb="33">
      <t>シセツ</t>
    </rPh>
    <rPh sb="33" eb="34">
      <t>トウ</t>
    </rPh>
    <rPh sb="39" eb="41">
      <t>ドウヨウ</t>
    </rPh>
    <rPh sb="42" eb="44">
      <t>リヨウ</t>
    </rPh>
    <rPh sb="54" eb="58">
      <t>ベンギキョウヨ</t>
    </rPh>
    <rPh sb="66" eb="69">
      <t>グタイテキ</t>
    </rPh>
    <rPh sb="72" eb="73">
      <t>ツギ</t>
    </rPh>
    <phoneticPr fontId="2"/>
  </si>
  <si>
    <t>食堂・給食施設</t>
    <rPh sb="0" eb="2">
      <t>ショクドウ</t>
    </rPh>
    <rPh sb="3" eb="5">
      <t>キュウショク</t>
    </rPh>
    <rPh sb="5" eb="7">
      <t>シセツ</t>
    </rPh>
    <phoneticPr fontId="2"/>
  </si>
  <si>
    <t>休憩室</t>
    <rPh sb="0" eb="3">
      <t>キュウケイシツ</t>
    </rPh>
    <phoneticPr fontId="2"/>
  </si>
  <si>
    <t>更衣室</t>
    <rPh sb="0" eb="3">
      <t>コウイシツ</t>
    </rPh>
    <phoneticPr fontId="2"/>
  </si>
  <si>
    <t>ロッカー</t>
    <phoneticPr fontId="2"/>
  </si>
  <si>
    <t>制服貸与</t>
    <rPh sb="0" eb="2">
      <t>セイフク</t>
    </rPh>
    <rPh sb="2" eb="4">
      <t>タイヨ</t>
    </rPh>
    <phoneticPr fontId="2"/>
  </si>
  <si>
    <t>駐車場（無償）</t>
    <rPh sb="0" eb="3">
      <t>チュウシャジョウ</t>
    </rPh>
    <rPh sb="4" eb="6">
      <t>ムショウ</t>
    </rPh>
    <phoneticPr fontId="2"/>
  </si>
  <si>
    <t>60歳以上のため適用無し</t>
  </si>
  <si>
    <t>回まで  ／ 　通算雇用期間</t>
    <rPh sb="0" eb="1">
      <t>カイ</t>
    </rPh>
    <rPh sb="8" eb="10">
      <t>ツウサン</t>
    </rPh>
    <rPh sb="10" eb="12">
      <t>コヨウ</t>
    </rPh>
    <rPh sb="12" eb="14">
      <t>キカン</t>
    </rPh>
    <phoneticPr fontId="2"/>
  </si>
  <si>
    <t>）</t>
    <phoneticPr fontId="2"/>
  </si>
  <si>
    <t>日以内）</t>
    <rPh sb="0" eb="1">
      <t>ニチ</t>
    </rPh>
    <rPh sb="1" eb="3">
      <t>イナイ</t>
    </rPh>
    <phoneticPr fontId="2"/>
  </si>
  <si>
    <t>（１か月</t>
    <rPh sb="3" eb="4">
      <t>ゲツ</t>
    </rPh>
    <phoneticPr fontId="2"/>
  </si>
  <si>
    <t>１か月</t>
    <rPh sb="0" eb="3">
      <t>イッカゲツ</t>
    </rPh>
    <phoneticPr fontId="2"/>
  </si>
  <si>
    <t>ることができる。この場合の本契約からの労働条件の変更の有無 （</t>
    <rPh sb="10" eb="12">
      <t>バアイ</t>
    </rPh>
    <rPh sb="13" eb="16">
      <t>ホンケイヤク</t>
    </rPh>
    <rPh sb="19" eb="21">
      <t>ロウドウ</t>
    </rPh>
    <rPh sb="21" eb="23">
      <t>ジョウケン</t>
    </rPh>
    <rPh sb="24" eb="26">
      <t>ヘンコウ</t>
    </rPh>
    <rPh sb="27" eb="29">
      <t>ウム</t>
    </rPh>
    <phoneticPr fontId="2"/>
  </si>
  <si>
    <t>から、無期労働契約での雇用に転換す</t>
    <rPh sb="3" eb="5">
      <t>ムキ</t>
    </rPh>
    <rPh sb="5" eb="7">
      <t>ロウドウ</t>
    </rPh>
    <rPh sb="7" eb="9">
      <t>ケイヤク</t>
    </rPh>
    <rPh sb="11" eb="13">
      <t>コヨウ</t>
    </rPh>
    <rPh sb="14" eb="16">
      <t>テンカン</t>
    </rPh>
    <phoneticPr fontId="2"/>
  </si>
  <si>
    <t>株式会社●●●●　福岡支店</t>
    <rPh sb="0" eb="4">
      <t>カブシキガイシャ</t>
    </rPh>
    <rPh sb="9" eb="11">
      <t>フクオカ</t>
    </rPh>
    <rPh sb="11" eb="13">
      <t>シテン</t>
    </rPh>
    <phoneticPr fontId="2"/>
  </si>
  <si>
    <t>派４０－******</t>
    <rPh sb="0" eb="1">
      <t>ハ</t>
    </rPh>
    <phoneticPr fontId="2"/>
  </si>
  <si>
    <t>福岡市博多区博多駅東○ー○－○</t>
    <rPh sb="0" eb="3">
      <t>フクオカシ</t>
    </rPh>
    <rPh sb="3" eb="6">
      <t>ハカタク</t>
    </rPh>
    <rPh sb="6" eb="8">
      <t>ハカタ</t>
    </rPh>
    <rPh sb="8" eb="9">
      <t>エキ</t>
    </rPh>
    <rPh sb="9" eb="10">
      <t>ヒガシ</t>
    </rPh>
    <phoneticPr fontId="2"/>
  </si>
  <si>
    <t>株式会社■■■■　九州支社</t>
    <rPh sb="0" eb="4">
      <t>カブシキガイシャ</t>
    </rPh>
    <rPh sb="9" eb="11">
      <t>キュウシュウ</t>
    </rPh>
    <rPh sb="11" eb="13">
      <t>シシャ</t>
    </rPh>
    <phoneticPr fontId="2"/>
  </si>
  <si>
    <t>株式会社■■■■　北九州営業所</t>
    <rPh sb="0" eb="4">
      <t>カブシキガイシャ</t>
    </rPh>
    <rPh sb="9" eb="12">
      <t>キタキュウシュウ</t>
    </rPh>
    <rPh sb="12" eb="15">
      <t>エイギョウショ</t>
    </rPh>
    <phoneticPr fontId="2"/>
  </si>
  <si>
    <t>北九州市小倉北区室町△ー△ー△　　</t>
    <rPh sb="0" eb="4">
      <t>キタキュウシュウシ</t>
    </rPh>
    <rPh sb="4" eb="8">
      <t>コクラキタク</t>
    </rPh>
    <rPh sb="8" eb="10">
      <t>ムロマチ</t>
    </rPh>
    <phoneticPr fontId="2"/>
  </si>
  <si>
    <t>販売促進部○○課長</t>
    <rPh sb="7" eb="9">
      <t>カチョウ</t>
    </rPh>
    <phoneticPr fontId="2"/>
  </si>
  <si>
    <t>○○　○○</t>
    <phoneticPr fontId="2"/>
  </si>
  <si>
    <t>093－○○○－○○○○</t>
    <phoneticPr fontId="2"/>
  </si>
  <si>
    <t>週５日程度（シフト制による）</t>
    <rPh sb="0" eb="1">
      <t>シュウ</t>
    </rPh>
    <rPh sb="2" eb="3">
      <t>ニチ</t>
    </rPh>
    <rPh sb="3" eb="5">
      <t>テイド</t>
    </rPh>
    <rPh sb="9" eb="10">
      <t>セイ</t>
    </rPh>
    <phoneticPr fontId="2"/>
  </si>
  <si>
    <t>■■　■■</t>
    <phoneticPr fontId="2"/>
  </si>
  <si>
    <t>092－○○○－○○○○</t>
    <phoneticPr fontId="2"/>
  </si>
  <si>
    <t>092－○○○ー○○○○</t>
    <phoneticPr fontId="2"/>
  </si>
  <si>
    <t>×○　×○</t>
    <phoneticPr fontId="2"/>
  </si>
  <si>
    <t>△□　△□</t>
    <phoneticPr fontId="2"/>
  </si>
  <si>
    <t>販売促進部○○課</t>
    <rPh sb="0" eb="2">
      <t>ハンバイ</t>
    </rPh>
    <rPh sb="2" eb="5">
      <t>ソクシンブ</t>
    </rPh>
    <rPh sb="7" eb="8">
      <t>カ</t>
    </rPh>
    <phoneticPr fontId="2"/>
  </si>
  <si>
    <t>(</t>
    <phoneticPr fontId="2"/>
  </si>
  <si>
    <t>)</t>
    <phoneticPr fontId="2"/>
  </si>
  <si>
    <t>販売促進部○○課長</t>
    <rPh sb="0" eb="2">
      <t>ハンバイ</t>
    </rPh>
    <rPh sb="2" eb="5">
      <t>ソクシンブ</t>
    </rPh>
    <rPh sb="7" eb="9">
      <t>カチョウ</t>
    </rPh>
    <phoneticPr fontId="2"/>
  </si>
  <si>
    <t>（</t>
    <phoneticPr fontId="2"/>
  </si>
  <si>
    <t>（</t>
    <phoneticPr fontId="2"/>
  </si>
  <si>
    <t>）</t>
    <phoneticPr fontId="2"/>
  </si>
  <si>
    <t>①9:30～18:30　②10:00～19:00</t>
    <phoneticPr fontId="2"/>
  </si>
  <si>
    <t>①13：00～14：00（６０分）　②14:00～15:00（６０分）</t>
    <rPh sb="15" eb="16">
      <t>フン</t>
    </rPh>
    <rPh sb="33" eb="34">
      <t>フン</t>
    </rPh>
    <phoneticPr fontId="2"/>
  </si>
  <si>
    <t>【有期雇用特別措置法による特例の対象者（高度専門）の場合】</t>
    <phoneticPr fontId="2"/>
  </si>
  <si>
    <t>･特定有期業務（</t>
    <rPh sb="1" eb="3">
      <t>トクテイ</t>
    </rPh>
    <rPh sb="3" eb="5">
      <t>ユウキ</t>
    </rPh>
    <rPh sb="5" eb="7">
      <t>ギョウム</t>
    </rPh>
    <phoneticPr fontId="2"/>
  </si>
  <si>
    <t>開始日</t>
    <rPh sb="0" eb="3">
      <t>カイシビ</t>
    </rPh>
    <phoneticPr fontId="2"/>
  </si>
  <si>
    <t>）</t>
    <phoneticPr fontId="2"/>
  </si>
  <si>
    <t>完了日</t>
    <rPh sb="0" eb="3">
      <t>カンリョウビ</t>
    </rPh>
    <phoneticPr fontId="2"/>
  </si>
  <si>
    <t>**年**月**日</t>
    <rPh sb="2" eb="3">
      <t>ネン</t>
    </rPh>
    <rPh sb="5" eb="6">
      <t>ツキ</t>
    </rPh>
    <rPh sb="8" eb="9">
      <t>ニチ</t>
    </rPh>
    <phoneticPr fontId="2"/>
  </si>
  <si>
    <t>無</t>
  </si>
  <si>
    <t>令和　　年　　月　　日</t>
  </si>
  <si>
    <t>取得届手続き中</t>
    <rPh sb="0" eb="2">
      <t>シュトク</t>
    </rPh>
    <rPh sb="2" eb="3">
      <t>トド</t>
    </rPh>
    <rPh sb="3" eb="5">
      <t>テツヅ</t>
    </rPh>
    <rPh sb="6" eb="7">
      <t>チュウ</t>
    </rPh>
    <phoneticPr fontId="2"/>
  </si>
  <si>
    <t>～</t>
    <phoneticPr fontId="2"/>
  </si>
  <si>
    <t>下記派遣就業に同意します。 　　　　署名＿＿＿＿＿＿＿＿＿</t>
  </si>
  <si>
    <t>～</t>
    <phoneticPr fontId="2"/>
  </si>
  <si>
    <t>福岡市中央区天神□－□－□</t>
    <rPh sb="0" eb="3">
      <t>フクオカシ</t>
    </rPh>
    <rPh sb="3" eb="6">
      <t>チュウオウク</t>
    </rPh>
    <rPh sb="6" eb="8">
      <t>テンジン</t>
    </rPh>
    <phoneticPr fontId="2"/>
  </si>
  <si>
    <t>対象番号</t>
    <rPh sb="0" eb="2">
      <t>タイショウ</t>
    </rPh>
    <rPh sb="2" eb="4">
      <t>バンゴウ</t>
    </rPh>
    <phoneticPr fontId="2"/>
  </si>
  <si>
    <t>（紹介予定派遣である旨／職業紹介の時期及び内容／採否結果／派遣先が紹介を受けることを希望しなかった場合又は雇用しなかった場合に、派遣先から明示された理由）</t>
    <rPh sb="1" eb="3">
      <t>ショウカイ</t>
    </rPh>
    <rPh sb="3" eb="5">
      <t>ヨテイ</t>
    </rPh>
    <rPh sb="5" eb="7">
      <t>ハケン</t>
    </rPh>
    <rPh sb="10" eb="11">
      <t>ムネ</t>
    </rPh>
    <rPh sb="12" eb="14">
      <t>ショクギョウ</t>
    </rPh>
    <rPh sb="14" eb="16">
      <t>ショウカイ</t>
    </rPh>
    <rPh sb="17" eb="19">
      <t>ジキ</t>
    </rPh>
    <rPh sb="19" eb="20">
      <t>オヨ</t>
    </rPh>
    <rPh sb="21" eb="23">
      <t>ナイヨウ</t>
    </rPh>
    <rPh sb="24" eb="26">
      <t>サイヒ</t>
    </rPh>
    <rPh sb="26" eb="28">
      <t>ケッカ</t>
    </rPh>
    <rPh sb="29" eb="32">
      <t>ハケンサキ</t>
    </rPh>
    <rPh sb="33" eb="35">
      <t>ショウカイ</t>
    </rPh>
    <rPh sb="36" eb="37">
      <t>ウ</t>
    </rPh>
    <rPh sb="42" eb="44">
      <t>キボウ</t>
    </rPh>
    <rPh sb="49" eb="51">
      <t>バアイ</t>
    </rPh>
    <rPh sb="51" eb="52">
      <t>マタ</t>
    </rPh>
    <rPh sb="53" eb="55">
      <t>コヨウ</t>
    </rPh>
    <rPh sb="60" eb="62">
      <t>バアイ</t>
    </rPh>
    <rPh sb="64" eb="67">
      <t>ハケンサキ</t>
    </rPh>
    <rPh sb="69" eb="71">
      <t>メイジ</t>
    </rPh>
    <rPh sb="74" eb="76">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</si>
</sst>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0_ "/>
    <numFmt numFmtId="178" formatCode="[$-411]ggge&quot;年&quot;m&quot;月&quot;d&quot;日&quot;;@"/>
    <numFmt numFmtId="179" formatCode="#,###&quot;％&quot;"/>
    <numFmt numFmtId="180" formatCode="yyyy&quot;年&quot;m&quot;月&quot;d&quot;日&quot;;@"/>
  </numFmts>
  <fonts count="26">
    <font>
      <sz val="11"/>
      <color theme="1"/>
      <name val="游ゴシック"/>
      <family val="2"/>
      <charset val="128"/>
      <scheme val="minor"/>
    </font>
    <font>
      <sz val="11"/>
      <color theme="1"/>
      <name val="HGPｺﾞｼｯｸM"/>
      <family val="3"/>
      <charset val="128"/>
    </font>
    <font>
      <sz val="6"/>
      <name val="游ゴシック"/>
      <family val="2"/>
      <charset val="128"/>
      <scheme val="minor"/>
    </font>
    <font>
      <sz val="9"/>
      <color theme="1"/>
      <name val="HGPｺﾞｼｯｸM"/>
      <family val="3"/>
      <charset val="128"/>
    </font>
    <font>
      <sz val="10"/>
      <color theme="1"/>
      <name val="HGPｺﾞｼｯｸM"/>
      <family val="3"/>
      <charset val="128"/>
    </font>
    <font>
      <sz val="10"/>
      <color theme="1"/>
      <name val="HGPｺﾞｼｯｸE"/>
      <family val="3"/>
      <charset val="128"/>
    </font>
    <font>
      <sz val="7"/>
      <color theme="1"/>
      <name val="HGPｺﾞｼｯｸM"/>
      <family val="3"/>
      <charset val="128"/>
    </font>
    <font>
      <b/>
      <sz val="12"/>
      <color theme="1"/>
      <name val="HG明朝B"/>
      <family val="1"/>
      <charset val="128"/>
    </font>
    <font>
      <i/>
      <sz val="9"/>
      <color theme="1"/>
      <name val="HGPｺﾞｼｯｸM"/>
      <family val="3"/>
      <charset val="128"/>
    </font>
    <font>
      <sz val="8"/>
      <color theme="1"/>
      <name val="HGPｺﾞｼｯｸM"/>
      <family val="3"/>
      <charset val="128"/>
    </font>
    <font>
      <sz val="9"/>
      <color theme="1"/>
      <name val="HGPｺﾞｼｯｸE"/>
      <family val="3"/>
      <charset val="128"/>
    </font>
    <font>
      <b/>
      <sz val="9"/>
      <color indexed="81"/>
      <name val="MS P ゴシック"/>
      <family val="3"/>
      <charset val="128"/>
    </font>
    <font>
      <u/>
      <sz val="9"/>
      <color theme="1"/>
      <name val="HGPｺﾞｼｯｸM"/>
      <family val="3"/>
      <charset val="128"/>
    </font>
    <font>
      <b/>
      <sz val="10"/>
      <color theme="1"/>
      <name val="HGPｺﾞｼｯｸM"/>
      <family val="3"/>
      <charset val="128"/>
    </font>
    <font>
      <b/>
      <sz val="8"/>
      <color indexed="81"/>
      <name val="MS P ゴシック"/>
      <family val="3"/>
      <charset val="128"/>
    </font>
    <font>
      <b/>
      <sz val="8"/>
      <color indexed="81"/>
      <name val="HGPｺﾞｼｯｸM"/>
      <family val="3"/>
      <charset val="128"/>
    </font>
    <font>
      <b/>
      <sz val="11"/>
      <color rgb="FFFF0000"/>
      <name val="游ゴシック"/>
      <family val="3"/>
      <charset val="128"/>
      <scheme val="minor"/>
    </font>
    <font>
      <b/>
      <u/>
      <sz val="11"/>
      <color rgb="FFFF0000"/>
      <name val="游ゴシック"/>
      <family val="3"/>
      <charset val="128"/>
      <scheme val="minor"/>
    </font>
    <font>
      <sz val="9"/>
      <color indexed="81"/>
      <name val="MS P ゴシック"/>
      <family val="3"/>
      <charset val="128"/>
    </font>
    <font>
      <sz val="8"/>
      <color theme="0"/>
      <name val="HGPｺﾞｼｯｸM"/>
      <family val="3"/>
      <charset val="128"/>
    </font>
    <font>
      <sz val="10"/>
      <name val="HGPｺﾞｼｯｸM"/>
      <family val="3"/>
      <charset val="128"/>
    </font>
    <font>
      <sz val="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0" tint="-0.3499862666707357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498">
    <xf numFmtId="0" fontId="0" fillId="0" borderId="0" xfId="0">
      <alignment vertical="center"/>
    </xf>
    <xf numFmtId="0" fontId="1" fillId="0" borderId="0" xfId="0" applyFont="1">
      <alignment vertical="center"/>
    </xf>
    <xf numFmtId="0" fontId="4" fillId="0" borderId="0" xfId="0" applyFont="1" applyAlignment="1">
      <alignment vertical="center"/>
    </xf>
    <xf numFmtId="0" fontId="1" fillId="0" borderId="0" xfId="0" applyFont="1" applyAlignment="1">
      <alignment vertical="center" shrinkToFit="1"/>
    </xf>
    <xf numFmtId="0" fontId="1" fillId="0" borderId="3" xfId="0" applyFont="1" applyBorder="1">
      <alignment vertical="center"/>
    </xf>
    <xf numFmtId="0" fontId="1" fillId="0" borderId="4" xfId="0" applyFont="1" applyBorder="1">
      <alignment vertical="center"/>
    </xf>
    <xf numFmtId="0" fontId="1" fillId="0" borderId="2" xfId="0" applyFont="1" applyBorder="1" applyAlignment="1">
      <alignment horizontal="left" vertical="center"/>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20" xfId="0" applyFont="1" applyBorder="1" applyAlignment="1">
      <alignment horizontal="right" vertical="center"/>
    </xf>
    <xf numFmtId="0" fontId="4" fillId="0" borderId="20" xfId="0" applyFont="1" applyBorder="1" applyAlignment="1">
      <alignment vertical="center"/>
    </xf>
    <xf numFmtId="0" fontId="1" fillId="0" borderId="30" xfId="0" applyFont="1" applyBorder="1" applyAlignment="1">
      <alignment horizontal="right" vertical="center"/>
    </xf>
    <xf numFmtId="0" fontId="4" fillId="0" borderId="30" xfId="0" applyFont="1" applyBorder="1" applyAlignment="1">
      <alignment vertical="center"/>
    </xf>
    <xf numFmtId="0" fontId="1" fillId="0" borderId="23" xfId="0" applyFont="1" applyBorder="1" applyAlignment="1">
      <alignment horizontal="right" vertical="center"/>
    </xf>
    <xf numFmtId="0" fontId="4" fillId="0" borderId="23"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3" fillId="0" borderId="8" xfId="0" applyFont="1" applyBorder="1" applyAlignment="1">
      <alignment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7" fillId="0" borderId="0" xfId="0" applyFont="1" applyAlignment="1">
      <alignment vertical="top"/>
    </xf>
    <xf numFmtId="0" fontId="4" fillId="0" borderId="0" xfId="0" applyFont="1" applyBorder="1" applyAlignment="1">
      <alignment horizontal="right" shrinkToFit="1"/>
    </xf>
    <xf numFmtId="0" fontId="4" fillId="0" borderId="2" xfId="0" applyFont="1" applyBorder="1" applyAlignment="1">
      <alignment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3" xfId="0" applyFont="1" applyBorder="1" applyAlignment="1">
      <alignment horizontal="center" vertical="center" shrinkToFit="1"/>
    </xf>
    <xf numFmtId="0" fontId="3" fillId="0" borderId="26" xfId="0" applyFont="1" applyBorder="1" applyAlignment="1">
      <alignment vertical="center"/>
    </xf>
    <xf numFmtId="0" fontId="3" fillId="0" borderId="31" xfId="0" applyFont="1" applyBorder="1" applyAlignment="1">
      <alignment vertical="center"/>
    </xf>
    <xf numFmtId="0" fontId="3" fillId="0" borderId="28"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1" fillId="0" borderId="3" xfId="0" applyFont="1" applyBorder="1" applyAlignment="1">
      <alignment horizontal="righ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1" fillId="0" borderId="0" xfId="0" applyFont="1" applyAlignment="1">
      <alignment vertical="center"/>
    </xf>
    <xf numFmtId="0" fontId="4" fillId="0" borderId="0" xfId="0" applyFont="1">
      <alignment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3" xfId="0" applyFont="1" applyBorder="1" applyAlignment="1">
      <alignment horizontal="center" vertical="center" shrinkToFit="1"/>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3" fillId="0" borderId="0"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1" fillId="0" borderId="3" xfId="0" applyFont="1" applyBorder="1" applyAlignment="1">
      <alignment horizontal="center" vertical="center"/>
    </xf>
    <xf numFmtId="0" fontId="4" fillId="0" borderId="3" xfId="0" applyFont="1" applyBorder="1" applyAlignment="1">
      <alignment horizontal="righ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vertical="center" wrapText="1"/>
    </xf>
    <xf numFmtId="0" fontId="1" fillId="0" borderId="11" xfId="0" applyFont="1" applyBorder="1" applyAlignment="1">
      <alignment horizontal="right" vertical="center"/>
    </xf>
    <xf numFmtId="0" fontId="1" fillId="0" borderId="7" xfId="0"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right" vertical="center"/>
    </xf>
    <xf numFmtId="0" fontId="7" fillId="0" borderId="0" xfId="0" applyFont="1" applyBorder="1" applyAlignment="1">
      <alignment horizontal="distributed" vertical="top"/>
    </xf>
    <xf numFmtId="0" fontId="4" fillId="0" borderId="0" xfId="0" applyFont="1" applyBorder="1" applyAlignment="1">
      <alignment shrinkToFit="1"/>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10" fillId="0" borderId="3" xfId="0" applyFont="1" applyBorder="1" applyAlignment="1">
      <alignment horizontal="center" vertical="center" shrinkToFit="1"/>
    </xf>
    <xf numFmtId="0" fontId="4" fillId="0" borderId="10" xfId="0" applyFont="1" applyBorder="1" applyAlignment="1">
      <alignment vertical="center"/>
    </xf>
    <xf numFmtId="0" fontId="4" fillId="0" borderId="19" xfId="0" applyFont="1" applyBorder="1" applyAlignment="1">
      <alignment horizontal="left" vertical="center"/>
    </xf>
    <xf numFmtId="0" fontId="5" fillId="0" borderId="20" xfId="0" applyFont="1" applyBorder="1" applyAlignment="1">
      <alignment horizontal="center" vertical="center"/>
    </xf>
    <xf numFmtId="0" fontId="4" fillId="0" borderId="29" xfId="0" applyFont="1" applyBorder="1" applyAlignment="1">
      <alignment horizontal="left" vertical="center"/>
    </xf>
    <xf numFmtId="0" fontId="5" fillId="0" borderId="30"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 fillId="0" borderId="10" xfId="0" applyFont="1" applyBorder="1" applyAlignment="1">
      <alignment horizontal="right" vertical="center"/>
    </xf>
    <xf numFmtId="0" fontId="4" fillId="0" borderId="8" xfId="0" applyFont="1" applyBorder="1" applyAlignment="1">
      <alignment horizontal="right" vertical="center"/>
    </xf>
    <xf numFmtId="178" fontId="4" fillId="0" borderId="10" xfId="0" applyNumberFormat="1" applyFont="1" applyBorder="1" applyAlignment="1">
      <alignment horizontal="center" vertical="center" shrinkToFit="1"/>
    </xf>
    <xf numFmtId="0" fontId="4" fillId="0" borderId="0" xfId="0" applyFont="1" applyBorder="1" applyAlignment="1">
      <alignment horizontal="right" vertical="center"/>
    </xf>
    <xf numFmtId="0" fontId="4" fillId="0" borderId="5" xfId="0" applyFont="1" applyBorder="1" applyAlignment="1">
      <alignment vertical="center" wrapText="1"/>
    </xf>
    <xf numFmtId="0" fontId="4" fillId="0" borderId="30" xfId="0" applyFont="1" applyBorder="1" applyAlignment="1">
      <alignment horizontal="right" vertical="center"/>
    </xf>
    <xf numFmtId="0" fontId="4" fillId="0" borderId="0" xfId="0" applyFont="1" applyBorder="1" applyAlignment="1">
      <alignment vertical="center"/>
    </xf>
    <xf numFmtId="0" fontId="4" fillId="0" borderId="11" xfId="0" applyFont="1" applyBorder="1">
      <alignment vertical="center"/>
    </xf>
    <xf numFmtId="0" fontId="4" fillId="0" borderId="10" xfId="0" applyFont="1" applyBorder="1">
      <alignment vertical="center"/>
    </xf>
    <xf numFmtId="0" fontId="4" fillId="0" borderId="0" xfId="0" applyFont="1" applyBorder="1">
      <alignment vertical="center"/>
    </xf>
    <xf numFmtId="0" fontId="4" fillId="0" borderId="6"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pplyBorder="1">
      <alignment vertical="center"/>
    </xf>
    <xf numFmtId="179"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lignment vertical="center"/>
    </xf>
    <xf numFmtId="0" fontId="3" fillId="0" borderId="10" xfId="0" applyFont="1" applyBorder="1">
      <alignment vertical="center"/>
    </xf>
    <xf numFmtId="0" fontId="4" fillId="0" borderId="12"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top" shrinkToFit="1"/>
    </xf>
    <xf numFmtId="0" fontId="4" fillId="0" borderId="11" xfId="0" applyFont="1" applyBorder="1" applyAlignment="1">
      <alignment horizontal="right" vertical="top" wrapText="1"/>
    </xf>
    <xf numFmtId="0" fontId="4" fillId="0" borderId="5" xfId="0" applyFont="1" applyBorder="1" applyAlignment="1">
      <alignment horizontal="right" vertical="top" wrapText="1"/>
    </xf>
    <xf numFmtId="0" fontId="4" fillId="0" borderId="7" xfId="0" applyFont="1" applyBorder="1" applyAlignment="1">
      <alignment horizontal="right" vertical="top" wrapText="1"/>
    </xf>
    <xf numFmtId="0" fontId="9" fillId="0" borderId="7" xfId="0" applyFont="1" applyBorder="1" applyAlignment="1">
      <alignment horizontal="left"/>
    </xf>
    <xf numFmtId="0" fontId="0" fillId="0" borderId="0" xfId="0" applyAlignment="1">
      <alignment vertical="center" wrapTex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Border="1" applyAlignment="1">
      <alignment wrapText="1"/>
    </xf>
    <xf numFmtId="0" fontId="0" fillId="0" borderId="0" xfId="0" applyAlignment="1">
      <alignment horizontal="left" vertical="center" wrapText="1"/>
    </xf>
    <xf numFmtId="0" fontId="19" fillId="0" borderId="0" xfId="0" applyFont="1" applyAlignment="1">
      <alignment horizontal="left" vertical="center"/>
    </xf>
    <xf numFmtId="0" fontId="4" fillId="0" borderId="0"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9" fillId="0" borderId="7"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center" vertical="center" wrapText="1"/>
    </xf>
    <xf numFmtId="0" fontId="23" fillId="0" borderId="30" xfId="0" applyFont="1" applyBorder="1" applyAlignment="1">
      <alignment horizontal="left" vertical="center" shrinkToFit="1"/>
    </xf>
    <xf numFmtId="0" fontId="1" fillId="0" borderId="3" xfId="0" applyFont="1" applyBorder="1" applyAlignment="1">
      <alignment horizontal="left" vertical="center"/>
    </xf>
    <xf numFmtId="0" fontId="0" fillId="0" borderId="0" xfId="0" applyBorder="1" applyAlignment="1">
      <alignment horizontal="left" vertical="center"/>
    </xf>
    <xf numFmtId="0" fontId="1" fillId="0" borderId="0" xfId="0" applyFont="1" applyBorder="1">
      <alignment vertical="center"/>
    </xf>
    <xf numFmtId="0" fontId="9" fillId="0" borderId="5" xfId="0" applyFont="1" applyBorder="1" applyAlignment="1">
      <alignment horizontal="left" vertical="center" wrapText="1"/>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0" fillId="0" borderId="0" xfId="0"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left" vertical="center" shrinkToFit="1"/>
    </xf>
    <xf numFmtId="0" fontId="4" fillId="0" borderId="5" xfId="0" applyFont="1" applyBorder="1" applyAlignment="1">
      <alignment horizontal="left" vertical="center" wrapText="1"/>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1" fillId="0" borderId="7" xfId="0" applyFont="1" applyBorder="1" applyAlignment="1">
      <alignment horizontal="right" vertical="center" wrapText="1"/>
    </xf>
    <xf numFmtId="0" fontId="1" fillId="0" borderId="8" xfId="0" applyFont="1" applyBorder="1" applyAlignment="1">
      <alignment horizontal="right" vertical="center"/>
    </xf>
    <xf numFmtId="0" fontId="1" fillId="0" borderId="29" xfId="0" applyFont="1" applyBorder="1" applyAlignment="1">
      <alignment horizontal="center" vertical="center" wrapText="1"/>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1" fillId="0" borderId="29" xfId="0" applyFont="1" applyBorder="1" applyAlignment="1">
      <alignment horizontal="right" vertical="center"/>
    </xf>
    <xf numFmtId="0" fontId="1" fillId="0" borderId="0" xfId="0" applyFont="1" applyBorder="1" applyAlignment="1">
      <alignment horizontal="right" vertical="center"/>
    </xf>
    <xf numFmtId="0" fontId="0" fillId="0" borderId="3" xfId="0" applyBorder="1" applyAlignment="1">
      <alignment horizontal="lef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3" fillId="0" borderId="7" xfId="0" applyFont="1" applyBorder="1" applyAlignment="1">
      <alignment horizontal="left" vertical="center" wrapText="1" indent="1" shrinkToFit="1"/>
    </xf>
    <xf numFmtId="0" fontId="3" fillId="0" borderId="9" xfId="0" applyFont="1" applyBorder="1" applyAlignment="1">
      <alignment horizontal="left" vertical="top" wrapText="1" shrinkToFit="1"/>
    </xf>
    <xf numFmtId="176" fontId="4" fillId="0" borderId="0" xfId="0" applyNumberFormat="1" applyFont="1" applyBorder="1" applyAlignment="1">
      <alignment horizontal="left" vertical="center" shrinkToFit="1"/>
    </xf>
    <xf numFmtId="0" fontId="0" fillId="0" borderId="0" xfId="0" applyAlignment="1">
      <alignment vertical="center" shrinkToFit="1"/>
    </xf>
    <xf numFmtId="0" fontId="4" fillId="2" borderId="0" xfId="0" applyFont="1" applyFill="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0"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0" xfId="0" applyFont="1" applyAlignment="1">
      <alignment horizontal="center" vertical="center" shrinkToFit="1"/>
    </xf>
    <xf numFmtId="0" fontId="3" fillId="0" borderId="8" xfId="0" applyFont="1"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4" fillId="0" borderId="8" xfId="0" applyFont="1" applyBorder="1" applyAlignment="1">
      <alignment horizontal="left" vertical="center" shrinkToFit="1"/>
    </xf>
    <xf numFmtId="176" fontId="4" fillId="0" borderId="0" xfId="0" applyNumberFormat="1" applyFont="1" applyBorder="1" applyAlignment="1">
      <alignment horizontal="distributed" vertical="center" shrinkToFit="1"/>
    </xf>
    <xf numFmtId="176" fontId="0" fillId="0" borderId="0" xfId="0" applyNumberFormat="1" applyAlignment="1">
      <alignment horizontal="distributed" vertical="center" shrinkToFi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7" fillId="0" borderId="0" xfId="0" applyFont="1" applyAlignment="1">
      <alignment horizontal="left" vertical="top"/>
    </xf>
    <xf numFmtId="0" fontId="4" fillId="0" borderId="1" xfId="0" applyFont="1" applyBorder="1" applyAlignment="1">
      <alignment horizontal="left" vertical="center" shrinkToFit="1"/>
    </xf>
    <xf numFmtId="0" fontId="4" fillId="0" borderId="1" xfId="0" applyFont="1" applyBorder="1" applyAlignment="1">
      <alignment horizontal="left" vertical="center" wrapText="1"/>
    </xf>
    <xf numFmtId="0" fontId="3" fillId="0" borderId="42" xfId="0" applyFont="1" applyBorder="1" applyAlignment="1">
      <alignment horizontal="left" vertical="center" wrapTex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6" fillId="0" borderId="5"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 xfId="0" applyFont="1" applyBorder="1" applyAlignment="1">
      <alignment horizontal="left" vertical="center"/>
    </xf>
    <xf numFmtId="0" fontId="7" fillId="0" borderId="0" xfId="0" applyFont="1" applyBorder="1" applyAlignment="1">
      <alignment horizontal="distributed" vertical="top"/>
    </xf>
    <xf numFmtId="0" fontId="4" fillId="0" borderId="3" xfId="0" applyFont="1" applyBorder="1" applyAlignment="1">
      <alignment horizontal="center" vertical="center"/>
    </xf>
    <xf numFmtId="0" fontId="4" fillId="0" borderId="3" xfId="0" applyFont="1" applyBorder="1" applyAlignment="1">
      <alignment horizontal="distributed" vertical="center"/>
    </xf>
    <xf numFmtId="0" fontId="0" fillId="0" borderId="3" xfId="0" applyBorder="1" applyAlignment="1">
      <alignment horizontal="distributed" vertical="center"/>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6" fillId="0" borderId="11" xfId="0" applyFont="1" applyBorder="1" applyAlignment="1">
      <alignment horizontal="left" vertical="center"/>
    </xf>
    <xf numFmtId="178" fontId="4" fillId="0" borderId="3" xfId="0" applyNumberFormat="1" applyFont="1" applyBorder="1" applyAlignment="1">
      <alignment horizontal="center" vertical="center" shrinkToFit="1"/>
    </xf>
    <xf numFmtId="178" fontId="0" fillId="0" borderId="3" xfId="0" applyNumberFormat="1" applyBorder="1" applyAlignment="1">
      <alignment horizontal="center" vertical="center" shrinkToFit="1"/>
    </xf>
    <xf numFmtId="0" fontId="0" fillId="0" borderId="3" xfId="0" applyBorder="1" applyAlignment="1">
      <alignment horizontal="left" vertical="center" shrinkToFit="1"/>
    </xf>
    <xf numFmtId="0" fontId="0" fillId="0" borderId="3" xfId="0" applyBorder="1" applyAlignment="1">
      <alignment horizontal="center" vertical="center" shrinkToFit="1"/>
    </xf>
    <xf numFmtId="0" fontId="0" fillId="0" borderId="3" xfId="0" applyBorder="1" applyAlignment="1">
      <alignment horizontal="left" vertical="center"/>
    </xf>
    <xf numFmtId="0" fontId="0" fillId="0" borderId="3" xfId="0" applyBorder="1" applyAlignment="1">
      <alignment horizontal="right" vertical="center"/>
    </xf>
    <xf numFmtId="0" fontId="4" fillId="0" borderId="1"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1" xfId="0" applyFont="1" applyBorder="1" applyAlignment="1">
      <alignment horizontal="left" vertical="center" shrinkToFit="1"/>
    </xf>
    <xf numFmtId="0" fontId="4" fillId="0" borderId="3" xfId="0" applyFont="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9" fillId="0" borderId="35" xfId="0" applyFont="1" applyBorder="1" applyAlignment="1">
      <alignment horizontal="left" vertical="center" shrinkToFit="1"/>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0" fontId="4" fillId="0" borderId="8" xfId="0" applyFont="1" applyBorder="1" applyAlignment="1">
      <alignment horizontal="left" vertical="center"/>
    </xf>
    <xf numFmtId="0" fontId="3" fillId="0" borderId="9"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9" fillId="0" borderId="25"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6" xfId="0" applyFont="1" applyBorder="1" applyAlignment="1">
      <alignment horizontal="left" vertical="center" shrinkToFi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180" fontId="4" fillId="0" borderId="0" xfId="0" applyNumberFormat="1" applyFont="1" applyBorder="1" applyAlignment="1">
      <alignment horizontal="center" shrinkToFi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inden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left" vertical="distributed" wrapText="1" indent="1"/>
    </xf>
    <xf numFmtId="176" fontId="4" fillId="0" borderId="0" xfId="0" applyNumberFormat="1" applyFont="1" applyBorder="1" applyAlignment="1">
      <alignment horizontal="center" shrinkToFit="1"/>
    </xf>
    <xf numFmtId="178" fontId="4" fillId="0" borderId="3" xfId="0" applyNumberFormat="1" applyFont="1" applyBorder="1" applyAlignment="1">
      <alignment horizontal="distributed" vertical="center" shrinkToFit="1"/>
    </xf>
    <xf numFmtId="178" fontId="0" fillId="0" borderId="3" xfId="0" applyNumberFormat="1" applyBorder="1" applyAlignment="1">
      <alignment horizontal="distributed" vertical="center" shrinkToFit="1"/>
    </xf>
    <xf numFmtId="0" fontId="0" fillId="0" borderId="3" xfId="0" applyBorder="1" applyAlignment="1">
      <alignment vertical="center" shrinkToFit="1"/>
    </xf>
    <xf numFmtId="0" fontId="3" fillId="0" borderId="20" xfId="0" applyFont="1" applyBorder="1" applyAlignment="1">
      <alignment horizontal="right" vertical="center" shrinkToFit="1"/>
    </xf>
    <xf numFmtId="0" fontId="3" fillId="0" borderId="20" xfId="0" applyFont="1" applyBorder="1" applyAlignment="1">
      <alignment horizontal="left" vertical="center"/>
    </xf>
    <xf numFmtId="0" fontId="3" fillId="0" borderId="30" xfId="0" applyFont="1" applyBorder="1" applyAlignment="1">
      <alignment horizontal="right" vertical="center" shrinkToFit="1"/>
    </xf>
    <xf numFmtId="0" fontId="3" fillId="0" borderId="42" xfId="0" applyFont="1" applyBorder="1" applyAlignment="1">
      <alignment horizontal="left" vertical="center"/>
    </xf>
    <xf numFmtId="0" fontId="3" fillId="0" borderId="2" xfId="0" applyFont="1" applyBorder="1" applyAlignment="1">
      <alignment horizontal="left" vertical="top" wrapText="1" shrinkToFit="1"/>
    </xf>
    <xf numFmtId="0" fontId="3" fillId="0" borderId="3" xfId="0" applyFont="1" applyBorder="1" applyAlignment="1">
      <alignment horizontal="left" vertical="top" shrinkToFit="1"/>
    </xf>
    <xf numFmtId="0" fontId="3" fillId="0" borderId="4" xfId="0" applyFont="1" applyBorder="1" applyAlignment="1">
      <alignment horizontal="left" vertical="top" shrinkToFit="1"/>
    </xf>
    <xf numFmtId="0" fontId="3" fillId="0" borderId="30" xfId="0" applyFont="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3" fillId="0" borderId="23" xfId="0" applyFont="1" applyBorder="1" applyAlignment="1">
      <alignment horizontal="right" vertical="center" shrinkToFit="1"/>
    </xf>
    <xf numFmtId="0" fontId="3" fillId="0" borderId="23" xfId="0" applyFont="1" applyBorder="1" applyAlignment="1">
      <alignment horizontal="left" vertical="center"/>
    </xf>
    <xf numFmtId="0" fontId="4" fillId="0" borderId="10" xfId="0" applyFont="1" applyBorder="1" applyAlignment="1">
      <alignment horizontal="right" vertical="center"/>
    </xf>
    <xf numFmtId="176" fontId="4" fillId="0" borderId="10" xfId="0" applyNumberFormat="1" applyFont="1" applyBorder="1" applyAlignment="1">
      <alignment horizontal="center" vertical="center"/>
    </xf>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177" fontId="3" fillId="0" borderId="3" xfId="0" applyNumberFormat="1" applyFont="1" applyBorder="1" applyAlignment="1">
      <alignment horizontal="center" vertical="center" shrinkToFit="1"/>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horizontal="distributed" vertical="center"/>
    </xf>
    <xf numFmtId="0" fontId="4" fillId="0" borderId="30" xfId="0" applyFont="1" applyBorder="1" applyAlignment="1">
      <alignment horizontal="distributed" vertical="center"/>
    </xf>
    <xf numFmtId="178" fontId="4" fillId="0" borderId="20" xfId="0" applyNumberFormat="1" applyFont="1" applyFill="1" applyBorder="1" applyAlignment="1">
      <alignment horizontal="left" vertical="center"/>
    </xf>
    <xf numFmtId="178" fontId="4" fillId="0" borderId="26" xfId="0" applyNumberFormat="1" applyFont="1" applyFill="1" applyBorder="1" applyAlignment="1">
      <alignment horizontal="left" vertical="center"/>
    </xf>
    <xf numFmtId="178" fontId="4" fillId="0" borderId="30" xfId="0" applyNumberFormat="1" applyFont="1" applyFill="1" applyBorder="1" applyAlignment="1">
      <alignment horizontal="left" vertical="center"/>
    </xf>
    <xf numFmtId="178" fontId="4" fillId="0" borderId="31" xfId="0" applyNumberFormat="1" applyFont="1" applyFill="1" applyBorder="1" applyAlignment="1">
      <alignment horizontal="left" vertical="center"/>
    </xf>
    <xf numFmtId="0" fontId="0" fillId="0" borderId="3" xfId="0" applyBorder="1" applyAlignment="1">
      <alignmen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8" xfId="0" applyFont="1" applyBorder="1" applyAlignment="1">
      <alignment horizontal="left" vertical="center" wrapTex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 fillId="0" borderId="0" xfId="0" applyFont="1" applyBorder="1" applyAlignment="1">
      <alignment horizontal="left" vertical="center"/>
    </xf>
    <xf numFmtId="0" fontId="4" fillId="0" borderId="6" xfId="0" applyFont="1" applyBorder="1" applyAlignment="1">
      <alignment horizontal="center" vertical="center"/>
    </xf>
    <xf numFmtId="179" fontId="3" fillId="0" borderId="8" xfId="0" applyNumberFormat="1" applyFont="1" applyBorder="1" applyAlignment="1">
      <alignment horizontal="right" vertical="center"/>
    </xf>
    <xf numFmtId="0" fontId="3" fillId="0" borderId="10" xfId="0" applyFont="1" applyBorder="1" applyAlignment="1">
      <alignment horizontal="center" vertical="center" shrinkToFit="1"/>
    </xf>
    <xf numFmtId="0" fontId="3" fillId="0" borderId="6" xfId="0" applyFont="1" applyBorder="1" applyAlignment="1">
      <alignment horizontal="left" vertical="center"/>
    </xf>
    <xf numFmtId="177" fontId="3" fillId="0" borderId="3" xfId="0" applyNumberFormat="1" applyFont="1" applyBorder="1" applyAlignment="1">
      <alignment horizontal="right" vertical="center"/>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2" xfId="0" applyFont="1" applyBorder="1" applyAlignment="1">
      <alignment horizontal="left" vertical="top" wrapText="1" shrinkToFit="1"/>
    </xf>
    <xf numFmtId="0" fontId="4" fillId="0" borderId="3" xfId="0" applyFont="1" applyBorder="1" applyAlignment="1">
      <alignment horizontal="left" vertical="top" shrinkToFit="1"/>
    </xf>
    <xf numFmtId="0" fontId="4" fillId="0" borderId="4" xfId="0" applyFont="1" applyBorder="1" applyAlignment="1">
      <alignment horizontal="left" vertical="top" shrinkToFit="1"/>
    </xf>
    <xf numFmtId="0" fontId="0" fillId="0" borderId="7" xfId="0" applyBorder="1" applyAlignment="1">
      <alignment horizontal="left" vertical="center" shrinkToFit="1"/>
    </xf>
    <xf numFmtId="0" fontId="0" fillId="0" borderId="41" xfId="0" applyBorder="1" applyAlignment="1">
      <alignment horizontal="left" vertical="center" shrinkToFit="1"/>
    </xf>
    <xf numFmtId="0" fontId="9" fillId="0" borderId="8" xfId="0" applyFont="1" applyBorder="1" applyAlignment="1">
      <alignment horizontal="right" vertical="center" shrinkToFit="1"/>
    </xf>
    <xf numFmtId="0" fontId="21" fillId="0" borderId="8" xfId="0" applyFont="1" applyBorder="1" applyAlignment="1">
      <alignment horizontal="right" vertical="center" shrinkToFit="1"/>
    </xf>
    <xf numFmtId="14" fontId="3" fillId="0" borderId="8" xfId="0" applyNumberFormat="1" applyFont="1" applyBorder="1" applyAlignment="1">
      <alignment horizontal="left" vertical="center" shrinkToFit="1"/>
    </xf>
    <xf numFmtId="14" fontId="0" fillId="0" borderId="8" xfId="0" applyNumberFormat="1" applyBorder="1" applyAlignment="1">
      <alignment horizontal="left" vertical="center" shrinkToFit="1"/>
    </xf>
    <xf numFmtId="0" fontId="0" fillId="0" borderId="8" xfId="0" applyBorder="1" applyAlignment="1">
      <alignment horizontal="right" vertical="center" shrinkToFit="1"/>
    </xf>
    <xf numFmtId="0" fontId="0" fillId="0" borderId="3" xfId="0" applyBorder="1" applyAlignment="1">
      <alignment horizontal="center" vertical="center"/>
    </xf>
    <xf numFmtId="178" fontId="4" fillId="0" borderId="20" xfId="0" applyNumberFormat="1" applyFont="1" applyBorder="1" applyAlignment="1">
      <alignment horizontal="left" vertical="center"/>
    </xf>
    <xf numFmtId="178" fontId="4" fillId="0" borderId="26" xfId="0" applyNumberFormat="1" applyFont="1" applyBorder="1" applyAlignment="1">
      <alignment horizontal="left" vertical="center"/>
    </xf>
    <xf numFmtId="178" fontId="4" fillId="0" borderId="30" xfId="0" applyNumberFormat="1" applyFont="1" applyBorder="1" applyAlignment="1">
      <alignment horizontal="left" vertical="center"/>
    </xf>
    <xf numFmtId="178" fontId="4" fillId="0" borderId="31" xfId="0" applyNumberFormat="1"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9" fillId="0" borderId="5" xfId="0" applyFont="1" applyBorder="1" applyAlignment="1">
      <alignment horizontal="left" vertical="center" wrapText="1"/>
    </xf>
    <xf numFmtId="0" fontId="9" fillId="0" borderId="0" xfId="0" applyFont="1" applyBorder="1" applyAlignment="1">
      <alignment horizontal="left" vertical="center"/>
    </xf>
    <xf numFmtId="0" fontId="9" fillId="0" borderId="6" xfId="0" applyFont="1" applyBorder="1" applyAlignment="1">
      <alignment horizontal="left" vertical="center"/>
    </xf>
    <xf numFmtId="0" fontId="4" fillId="0" borderId="35" xfId="0" applyFont="1" applyBorder="1" applyAlignment="1">
      <alignment horizontal="right" vertical="center" shrinkToFit="1"/>
    </xf>
    <xf numFmtId="0" fontId="4" fillId="0" borderId="30" xfId="0" applyFont="1" applyBorder="1" applyAlignment="1">
      <alignment horizontal="right" vertical="center" shrinkToFit="1"/>
    </xf>
    <xf numFmtId="0" fontId="4" fillId="0" borderId="31" xfId="0" applyFont="1" applyBorder="1" applyAlignment="1">
      <alignment horizontal="right" vertical="center" shrinkToFit="1"/>
    </xf>
    <xf numFmtId="0" fontId="21" fillId="0" borderId="0" xfId="0" applyFont="1" applyBorder="1" applyAlignment="1">
      <alignment horizontal="left" vertical="center" wrapText="1"/>
    </xf>
    <xf numFmtId="0" fontId="0" fillId="0" borderId="6" xfId="0" applyBorder="1" applyAlignment="1">
      <alignment horizontal="left" vertical="center" wrapText="1"/>
    </xf>
    <xf numFmtId="0" fontId="21" fillId="0" borderId="0" xfId="0" applyFont="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9" fillId="0" borderId="5" xfId="0" applyFont="1" applyBorder="1" applyAlignment="1">
      <alignment horizontal="distributed" vertical="center" wrapText="1"/>
    </xf>
    <xf numFmtId="0" fontId="0" fillId="0" borderId="0" xfId="0" applyAlignment="1">
      <alignment horizontal="distributed" vertical="center" wrapText="1"/>
    </xf>
    <xf numFmtId="0" fontId="0" fillId="0" borderId="10" xfId="0" applyBorder="1" applyAlignment="1">
      <alignment horizontal="left" vertical="center" shrinkToFit="1"/>
    </xf>
    <xf numFmtId="0" fontId="3" fillId="0" borderId="11" xfId="0" applyFont="1" applyBorder="1" applyAlignment="1">
      <alignment horizontal="left" vertical="center" wrapText="1" indent="1" shrinkToFit="1"/>
    </xf>
    <xf numFmtId="0" fontId="3" fillId="0" borderId="10" xfId="0" applyFont="1" applyBorder="1" applyAlignment="1">
      <alignment horizontal="left" vertical="center" wrapText="1" indent="1" shrinkToFit="1"/>
    </xf>
    <xf numFmtId="0" fontId="3" fillId="0" borderId="12" xfId="0" applyFont="1" applyBorder="1" applyAlignment="1">
      <alignment horizontal="left" vertical="center" wrapText="1" indent="1" shrinkToFit="1"/>
    </xf>
    <xf numFmtId="178" fontId="4" fillId="0" borderId="10" xfId="0" applyNumberFormat="1" applyFont="1" applyBorder="1" applyAlignment="1">
      <alignment horizontal="center" vertical="center"/>
    </xf>
    <xf numFmtId="0" fontId="4" fillId="0" borderId="7" xfId="0" applyFont="1" applyBorder="1" applyAlignment="1">
      <alignment horizontal="left" vertical="center" wrapText="1" shrinkToFit="1"/>
    </xf>
    <xf numFmtId="0" fontId="0" fillId="0" borderId="8" xfId="0" applyBorder="1" applyAlignment="1">
      <alignment horizontal="left" vertical="center" wrapText="1" shrinkToFit="1"/>
    </xf>
    <xf numFmtId="0" fontId="4" fillId="0" borderId="8" xfId="0" applyFont="1"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3" fillId="0" borderId="8" xfId="0" applyFont="1" applyBorder="1" applyAlignment="1">
      <alignment vertical="center" shrinkToFit="1"/>
    </xf>
    <xf numFmtId="0" fontId="0" fillId="0" borderId="8" xfId="0" applyBorder="1" applyAlignment="1">
      <alignment vertical="center" shrinkToFit="1"/>
    </xf>
    <xf numFmtId="0" fontId="4" fillId="0" borderId="0" xfId="0" applyFont="1" applyBorder="1" applyAlignment="1">
      <alignment horizontal="left" wrapText="1"/>
    </xf>
    <xf numFmtId="0" fontId="3" fillId="0" borderId="8" xfId="0" applyFont="1" applyBorder="1" applyAlignment="1">
      <alignment horizontal="left" vertical="center" indent="1" shrinkToFit="1"/>
    </xf>
    <xf numFmtId="0" fontId="0" fillId="0" borderId="8" xfId="0" applyBorder="1" applyAlignment="1">
      <alignment horizontal="left" vertical="center" indent="1" shrinkToFit="1"/>
    </xf>
    <xf numFmtId="0" fontId="4" fillId="0" borderId="10" xfId="0" applyFont="1"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22" fillId="0" borderId="3" xfId="0" applyFont="1" applyBorder="1" applyAlignment="1">
      <alignment horizontal="center" vertical="center" shrinkToFit="1"/>
    </xf>
    <xf numFmtId="180" fontId="4" fillId="0" borderId="0" xfId="0" applyNumberFormat="1" applyFont="1" applyBorder="1" applyAlignment="1">
      <alignment horizontal="center" vertical="top"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3" xfId="0" applyFont="1" applyBorder="1" applyAlignment="1">
      <alignment horizontal="right" vertical="center" shrinkToFit="1"/>
    </xf>
    <xf numFmtId="0" fontId="4" fillId="0" borderId="39" xfId="0" applyFont="1" applyBorder="1" applyAlignment="1">
      <alignment horizontal="right" vertical="center" shrinkToFit="1"/>
    </xf>
    <xf numFmtId="0" fontId="4" fillId="0" borderId="40" xfId="0" applyFont="1" applyBorder="1" applyAlignment="1">
      <alignment horizontal="right" vertical="center" shrinkToFit="1"/>
    </xf>
    <xf numFmtId="0" fontId="0" fillId="0" borderId="44" xfId="0" applyBorder="1" applyAlignment="1">
      <alignment horizontal="right" vertical="center" shrinkToFit="1"/>
    </xf>
    <xf numFmtId="0" fontId="0" fillId="0" borderId="45" xfId="0" applyBorder="1" applyAlignment="1">
      <alignment horizontal="right" vertical="center" shrinkToFit="1"/>
    </xf>
    <xf numFmtId="0" fontId="0" fillId="0" borderId="46" xfId="0" applyBorder="1" applyAlignment="1">
      <alignment horizontal="right" vertical="center" shrinkToFit="1"/>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shrinkToFit="1"/>
    </xf>
    <xf numFmtId="0" fontId="0" fillId="0" borderId="10" xfId="0" applyBorder="1" applyAlignment="1">
      <alignment horizontal="right" shrinkToFit="1"/>
    </xf>
    <xf numFmtId="178" fontId="4" fillId="0" borderId="10" xfId="0" applyNumberFormat="1" applyFont="1" applyBorder="1" applyAlignment="1">
      <alignment horizontal="center" vertical="center" shrinkToFit="1"/>
    </xf>
    <xf numFmtId="0" fontId="4" fillId="0" borderId="11" xfId="0" applyFont="1" applyBorder="1" applyAlignment="1">
      <alignment horizontal="left" wrapText="1"/>
    </xf>
    <xf numFmtId="0" fontId="4" fillId="0" borderId="10" xfId="0" applyFont="1" applyBorder="1" applyAlignment="1">
      <alignment horizontal="left" wrapText="1"/>
    </xf>
    <xf numFmtId="0" fontId="4" fillId="0" borderId="12" xfId="0" applyFont="1" applyBorder="1" applyAlignment="1">
      <alignment horizontal="left" wrapText="1"/>
    </xf>
    <xf numFmtId="0" fontId="9" fillId="0" borderId="38" xfId="0" applyFont="1" applyBorder="1" applyAlignment="1">
      <alignment horizontal="left" vertical="center" wrapText="1"/>
    </xf>
    <xf numFmtId="0" fontId="21" fillId="0" borderId="39" xfId="0" applyFont="1" applyBorder="1" applyAlignment="1">
      <alignment horizontal="left" vertical="center"/>
    </xf>
    <xf numFmtId="0" fontId="21" fillId="0" borderId="40" xfId="0" applyFont="1" applyBorder="1" applyAlignment="1">
      <alignment horizontal="left" vertical="center"/>
    </xf>
    <xf numFmtId="0" fontId="22" fillId="0" borderId="30" xfId="0" applyFont="1" applyBorder="1" applyAlignment="1">
      <alignment horizontal="left" vertical="center" shrinkToFit="1"/>
    </xf>
    <xf numFmtId="0" fontId="0" fillId="0" borderId="30" xfId="0" applyBorder="1" applyAlignment="1">
      <alignment horizontal="left" vertical="center" shrinkToFit="1"/>
    </xf>
    <xf numFmtId="0" fontId="23" fillId="0" borderId="30" xfId="0" applyFont="1" applyBorder="1" applyAlignment="1">
      <alignment horizontal="left" vertical="center" shrinkToFit="1"/>
    </xf>
    <xf numFmtId="0" fontId="4" fillId="0" borderId="45" xfId="0" applyFont="1" applyBorder="1" applyAlignment="1">
      <alignment horizontal="right" vertical="center" shrinkToFit="1"/>
    </xf>
    <xf numFmtId="0" fontId="0" fillId="0" borderId="45" xfId="0" applyBorder="1" applyAlignment="1">
      <alignment vertical="center" shrinkToFit="1"/>
    </xf>
    <xf numFmtId="0" fontId="0" fillId="0" borderId="0" xfId="0" applyAlignment="1">
      <alignment horizontal="left" vertical="center"/>
    </xf>
    <xf numFmtId="0" fontId="7" fillId="0" borderId="0" xfId="0" applyFont="1" applyBorder="1" applyAlignment="1">
      <alignment horizontal="center" vertical="top"/>
    </xf>
    <xf numFmtId="0" fontId="7" fillId="0" borderId="8" xfId="0" applyFont="1" applyBorder="1" applyAlignment="1">
      <alignment horizontal="center" vertical="top"/>
    </xf>
    <xf numFmtId="0" fontId="4" fillId="0" borderId="8" xfId="0" applyFont="1" applyBorder="1" applyAlignment="1">
      <alignment horizontal="center" shrinkToFit="1"/>
    </xf>
    <xf numFmtId="0" fontId="4" fillId="0" borderId="8" xfId="0" applyFont="1" applyBorder="1" applyAlignment="1">
      <alignment horizontal="right" shrinkToFit="1"/>
    </xf>
    <xf numFmtId="0" fontId="4" fillId="0" borderId="1" xfId="0" applyFont="1" applyBorder="1" applyAlignment="1">
      <alignment horizontal="center" vertical="center"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178" fontId="22" fillId="0" borderId="3" xfId="0" applyNumberFormat="1" applyFont="1" applyBorder="1" applyAlignment="1">
      <alignment horizontal="center" vertical="center" shrinkToFit="1"/>
    </xf>
    <xf numFmtId="56" fontId="3" fillId="0" borderId="16" xfId="0" applyNumberFormat="1" applyFont="1" applyBorder="1" applyAlignment="1">
      <alignment horizontal="center" vertical="center" shrinkToFit="1"/>
    </xf>
    <xf numFmtId="56" fontId="3" fillId="0" borderId="17" xfId="0" applyNumberFormat="1" applyFont="1" applyBorder="1" applyAlignment="1">
      <alignment horizontal="center" vertical="center" shrinkToFit="1"/>
    </xf>
    <xf numFmtId="56" fontId="3" fillId="0" borderId="25" xfId="0" applyNumberFormat="1" applyFont="1" applyBorder="1" applyAlignment="1">
      <alignment horizontal="center" vertical="center" shrinkToFit="1"/>
    </xf>
    <xf numFmtId="56" fontId="3" fillId="0" borderId="20" xfId="0" applyNumberFormat="1" applyFont="1" applyBorder="1" applyAlignment="1">
      <alignment horizontal="center" vertical="center" shrinkToFit="1"/>
    </xf>
    <xf numFmtId="56" fontId="3" fillId="0" borderId="21" xfId="0" applyNumberFormat="1" applyFont="1" applyBorder="1" applyAlignment="1">
      <alignment horizontal="center" vertical="center" shrinkToFit="1"/>
    </xf>
    <xf numFmtId="56" fontId="3" fillId="0" borderId="27" xfId="0" applyNumberFormat="1" applyFont="1" applyBorder="1" applyAlignment="1">
      <alignment horizontal="center" vertical="center" shrinkToFit="1"/>
    </xf>
    <xf numFmtId="56" fontId="3" fillId="0" borderId="23" xfId="0" applyNumberFormat="1" applyFont="1" applyBorder="1" applyAlignment="1">
      <alignment horizontal="center" vertical="center" shrinkToFit="1"/>
    </xf>
    <xf numFmtId="56" fontId="3" fillId="0" borderId="24" xfId="0" applyNumberFormat="1" applyFont="1" applyBorder="1" applyAlignment="1">
      <alignment horizontal="center" vertical="center" shrinkToFit="1"/>
    </xf>
    <xf numFmtId="56" fontId="3" fillId="0" borderId="25" xfId="0" applyNumberFormat="1" applyFont="1" applyBorder="1" applyAlignment="1">
      <alignment horizontal="left" vertical="center" wrapText="1" shrinkToFit="1"/>
    </xf>
    <xf numFmtId="56" fontId="3" fillId="0" borderId="20" xfId="0" applyNumberFormat="1" applyFont="1" applyBorder="1" applyAlignment="1">
      <alignment horizontal="left" vertical="center" wrapText="1" shrinkToFit="1"/>
    </xf>
    <xf numFmtId="56" fontId="3" fillId="0" borderId="26" xfId="0" applyNumberFormat="1" applyFont="1" applyBorder="1" applyAlignment="1">
      <alignment horizontal="left" vertical="center" wrapText="1" shrinkToFit="1"/>
    </xf>
    <xf numFmtId="56" fontId="3" fillId="0" borderId="27" xfId="0" applyNumberFormat="1" applyFont="1" applyBorder="1" applyAlignment="1">
      <alignment horizontal="left" vertical="center" wrapText="1" shrinkToFit="1"/>
    </xf>
    <xf numFmtId="56" fontId="3" fillId="0" borderId="23" xfId="0" applyNumberFormat="1" applyFont="1" applyBorder="1" applyAlignment="1">
      <alignment horizontal="left" vertical="center" wrapText="1" shrinkToFit="1"/>
    </xf>
    <xf numFmtId="56" fontId="3" fillId="0" borderId="28" xfId="0" applyNumberFormat="1" applyFont="1" applyBorder="1" applyAlignment="1">
      <alignment horizontal="left" vertical="center" wrapText="1" shrinkToFit="1"/>
    </xf>
    <xf numFmtId="56" fontId="3" fillId="0" borderId="13" xfId="0" applyNumberFormat="1" applyFont="1" applyBorder="1" applyAlignment="1">
      <alignment horizontal="center" vertical="center" shrinkToFit="1"/>
    </xf>
    <xf numFmtId="56" fontId="3" fillId="0" borderId="14" xfId="0" applyNumberFormat="1" applyFont="1" applyBorder="1" applyAlignment="1">
      <alignment horizontal="center" vertical="center" shrinkToFit="1"/>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3" xfId="0" applyFont="1" applyBorder="1" applyAlignment="1">
      <alignment horizontal="left" vertical="center"/>
    </xf>
    <xf numFmtId="0" fontId="4" fillId="0" borderId="28" xfId="0" applyFont="1" applyBorder="1" applyAlignment="1">
      <alignment horizontal="left" vertical="center"/>
    </xf>
    <xf numFmtId="178" fontId="4" fillId="0" borderId="3" xfId="0" applyNumberFormat="1" applyFont="1" applyBorder="1" applyAlignment="1">
      <alignment horizontal="distributed" vertical="center"/>
    </xf>
    <xf numFmtId="178" fontId="0" fillId="0" borderId="3" xfId="0" applyNumberFormat="1" applyBorder="1" applyAlignment="1">
      <alignment horizontal="distributed" vertical="center"/>
    </xf>
    <xf numFmtId="0" fontId="4" fillId="0" borderId="4"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13" fillId="0" borderId="1" xfId="0" applyFont="1" applyBorder="1" applyAlignment="1">
      <alignment horizontal="center" vertical="center" wrapText="1"/>
    </xf>
    <xf numFmtId="56" fontId="3" fillId="0" borderId="14" xfId="0" applyNumberFormat="1" applyFont="1" applyBorder="1" applyAlignment="1">
      <alignment horizontal="center" vertical="center" wrapText="1" shrinkToFit="1"/>
    </xf>
    <xf numFmtId="56" fontId="3" fillId="0" borderId="15" xfId="0" applyNumberFormat="1" applyFont="1" applyBorder="1" applyAlignment="1">
      <alignment horizontal="center" vertical="center" wrapText="1" shrinkToFit="1"/>
    </xf>
    <xf numFmtId="56" fontId="3" fillId="0" borderId="17" xfId="0" applyNumberFormat="1" applyFont="1" applyBorder="1" applyAlignment="1">
      <alignment horizontal="center" vertical="center" wrapText="1" shrinkToFit="1"/>
    </xf>
    <xf numFmtId="56" fontId="3" fillId="0" borderId="18" xfId="0" applyNumberFormat="1" applyFont="1" applyBorder="1" applyAlignment="1">
      <alignment horizontal="center" vertical="center" wrapText="1"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xf>
    <xf numFmtId="0" fontId="3" fillId="0" borderId="32"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9</xdr:row>
          <xdr:rowOff>161925</xdr:rowOff>
        </xdr:from>
        <xdr:to>
          <xdr:col>16</xdr:col>
          <xdr:colOff>171450</xdr:colOff>
          <xdr:row>11</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209550</xdr:rowOff>
        </xdr:from>
        <xdr:to>
          <xdr:col>27</xdr:col>
          <xdr:colOff>190500</xdr:colOff>
          <xdr:row>10</xdr:row>
          <xdr:rowOff>28575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会社の経営状況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xdr:row>
          <xdr:rowOff>219075</xdr:rowOff>
        </xdr:from>
        <xdr:to>
          <xdr:col>22</xdr:col>
          <xdr:colOff>0</xdr:colOff>
          <xdr:row>10</xdr:row>
          <xdr:rowOff>19050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能力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142875</xdr:rowOff>
        </xdr:from>
        <xdr:to>
          <xdr:col>13</xdr:col>
          <xdr:colOff>133350</xdr:colOff>
          <xdr:row>11</xdr:row>
          <xdr:rowOff>28575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従事している業務の進捗状況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200025</xdr:rowOff>
        </xdr:from>
        <xdr:to>
          <xdr:col>12</xdr:col>
          <xdr:colOff>209550</xdr:colOff>
          <xdr:row>10</xdr:row>
          <xdr:rowOff>28575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契約期間満了時の業務量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xdr:row>
          <xdr:rowOff>219075</xdr:rowOff>
        </xdr:from>
        <xdr:to>
          <xdr:col>18</xdr:col>
          <xdr:colOff>66675</xdr:colOff>
          <xdr:row>10</xdr:row>
          <xdr:rowOff>19050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勤務成績、態度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omments4.xml" Type="http://schemas.openxmlformats.org/officeDocument/2006/relationships/comments"/><Relationship Id="rId2" Target="../drawings/drawing1.xml" Type="http://schemas.openxmlformats.org/officeDocument/2006/relationships/drawing"/><Relationship Id="rId3" Target="../drawings/vmlDrawing4.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3"/>
  <sheetViews>
    <sheetView showGridLines="0" tabSelected="1" zoomScaleNormal="100" workbookViewId="0">
      <selection activeCell="B2" sqref="B2:C2"/>
    </sheetView>
  </sheetViews>
  <sheetFormatPr defaultRowHeight="18.75"/>
  <cols>
    <col min="1" max="1" width="2.125" customWidth="1"/>
    <col min="2" max="2" width="3.375" customWidth="1"/>
    <col min="3" max="3" width="114.5" customWidth="1"/>
  </cols>
  <sheetData>
    <row r="1" spans="1:3">
      <c r="A1" t="s">
        <v>216</v>
      </c>
    </row>
    <row r="2" spans="1:3" ht="37.5" customHeight="1">
      <c r="B2" s="170" t="s">
        <v>223</v>
      </c>
      <c r="C2" s="170"/>
    </row>
    <row r="3" spans="1:3" ht="18.75" customHeight="1">
      <c r="B3" s="115"/>
      <c r="C3" s="115"/>
    </row>
    <row r="4" spans="1:3">
      <c r="A4" t="s">
        <v>217</v>
      </c>
    </row>
    <row r="5" spans="1:3" ht="92.25" customHeight="1">
      <c r="B5" s="170" t="s">
        <v>229</v>
      </c>
      <c r="C5" s="170"/>
    </row>
    <row r="6" spans="1:3">
      <c r="B6" t="s">
        <v>230</v>
      </c>
    </row>
    <row r="7" spans="1:3" ht="37.5">
      <c r="C7" s="111" t="s">
        <v>232</v>
      </c>
    </row>
    <row r="8" spans="1:3">
      <c r="B8" t="s">
        <v>218</v>
      </c>
    </row>
    <row r="9" spans="1:3">
      <c r="C9" t="s">
        <v>219</v>
      </c>
    </row>
    <row r="10" spans="1:3">
      <c r="B10" t="s">
        <v>220</v>
      </c>
    </row>
    <row r="11" spans="1:3" ht="57" customHeight="1">
      <c r="C11" s="111" t="s">
        <v>231</v>
      </c>
    </row>
    <row r="12" spans="1:3">
      <c r="B12" t="s">
        <v>221</v>
      </c>
    </row>
    <row r="13" spans="1:3">
      <c r="C13" t="s">
        <v>222</v>
      </c>
    </row>
  </sheetData>
  <mergeCells count="2">
    <mergeCell ref="B2:C2"/>
    <mergeCell ref="B5:C5"/>
  </mergeCells>
  <phoneticPr fontId="2"/>
  <printOptions horizontalCentered="1"/>
  <pageMargins left="0.51181102362204722" right="0.51181102362204722" top="1.3385826771653544" bottom="0.74803149606299213" header="0.70866141732283472" footer="0.31496062992125984"/>
  <pageSetup paperSize="9" orientation="landscape" horizontalDpi="300" verticalDpi="300" r:id="rId1"/>
  <headerFooter>
    <oddHeader>&amp;C&amp;"-,太字"&amp;14労働者派遣事業関係様式（連動版）の使用説明書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3"/>
  <sheetViews>
    <sheetView zoomScaleNormal="100" workbookViewId="0">
      <selection activeCell="J1" sqref="J1:S1"/>
    </sheetView>
  </sheetViews>
  <sheetFormatPr defaultRowHeight="13.5"/>
  <cols>
    <col min="1" max="50" width="2.875" style="1" customWidth="1"/>
    <col min="51" max="16384" width="9" style="1"/>
  </cols>
  <sheetData>
    <row r="1" spans="1:28" ht="24" customHeight="1">
      <c r="A1" s="205"/>
      <c r="B1" s="205"/>
      <c r="C1" s="205"/>
      <c r="D1" s="205"/>
      <c r="E1" s="205"/>
      <c r="F1" s="205"/>
      <c r="G1" s="205"/>
      <c r="H1" s="22"/>
      <c r="I1" s="22"/>
      <c r="J1" s="223" t="s">
        <v>54</v>
      </c>
      <c r="K1" s="223"/>
      <c r="L1" s="223"/>
      <c r="M1" s="223"/>
      <c r="N1" s="223"/>
      <c r="O1" s="223"/>
      <c r="P1" s="223"/>
      <c r="Q1" s="223"/>
      <c r="R1" s="223"/>
      <c r="S1" s="223"/>
      <c r="T1" s="62"/>
      <c r="U1" s="62"/>
      <c r="V1" s="62"/>
      <c r="W1" s="62"/>
      <c r="X1" s="62"/>
      <c r="Y1" s="62"/>
      <c r="Z1" s="62"/>
      <c r="AA1" s="62"/>
      <c r="AB1" s="62"/>
    </row>
    <row r="2" spans="1:28" ht="30" customHeight="1">
      <c r="A2" s="177" t="str">
        <f>"　"&amp;G5&amp;"（以下「甲」という。）と"&amp;G3&amp;"（以下「乙」という。）とは、労働者派遣個別契約を次のとおり締結する。"</f>
        <v>　株式会社■■■■　九州支社（以下「甲」という。）と株式会社●●●●　福岡支店（以下「乙」という。）とは、労働者派遣個別契約を次のとおり締結する。</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1:28" ht="23.25" customHeight="1">
      <c r="A3" s="213" t="s">
        <v>80</v>
      </c>
      <c r="B3" s="214"/>
      <c r="C3" s="214"/>
      <c r="D3" s="214"/>
      <c r="E3" s="214"/>
      <c r="F3" s="215"/>
      <c r="G3" s="227" t="s">
        <v>281</v>
      </c>
      <c r="H3" s="228"/>
      <c r="I3" s="228"/>
      <c r="J3" s="228"/>
      <c r="K3" s="228"/>
      <c r="L3" s="228"/>
      <c r="M3" s="228"/>
      <c r="N3" s="228"/>
      <c r="O3" s="228"/>
      <c r="P3" s="228"/>
      <c r="Q3" s="228"/>
      <c r="R3" s="228"/>
      <c r="S3" s="228"/>
      <c r="T3" s="228"/>
      <c r="U3" s="228"/>
      <c r="V3" s="228"/>
      <c r="W3" s="229"/>
      <c r="X3" s="232" t="s">
        <v>82</v>
      </c>
      <c r="Y3" s="233"/>
      <c r="Z3" s="233"/>
      <c r="AA3" s="233"/>
      <c r="AB3" s="234"/>
    </row>
    <row r="4" spans="1:28" ht="23.25" customHeight="1">
      <c r="A4" s="219" t="s">
        <v>81</v>
      </c>
      <c r="B4" s="220"/>
      <c r="C4" s="220"/>
      <c r="D4" s="220"/>
      <c r="E4" s="220"/>
      <c r="F4" s="221"/>
      <c r="G4" s="227" t="s">
        <v>283</v>
      </c>
      <c r="H4" s="228"/>
      <c r="I4" s="228"/>
      <c r="J4" s="228"/>
      <c r="K4" s="228"/>
      <c r="L4" s="228"/>
      <c r="M4" s="228"/>
      <c r="N4" s="228"/>
      <c r="O4" s="228"/>
      <c r="P4" s="228"/>
      <c r="Q4" s="228"/>
      <c r="R4" s="228"/>
      <c r="S4" s="228"/>
      <c r="T4" s="228"/>
      <c r="U4" s="228"/>
      <c r="V4" s="228"/>
      <c r="W4" s="229"/>
      <c r="X4" s="235" t="s">
        <v>282</v>
      </c>
      <c r="Y4" s="236"/>
      <c r="Z4" s="236"/>
      <c r="AA4" s="236"/>
      <c r="AB4" s="237"/>
    </row>
    <row r="5" spans="1:28" ht="23.25" customHeight="1">
      <c r="A5" s="213" t="s">
        <v>77</v>
      </c>
      <c r="B5" s="214"/>
      <c r="C5" s="214"/>
      <c r="D5" s="214"/>
      <c r="E5" s="214"/>
      <c r="F5" s="215"/>
      <c r="G5" s="206" t="s">
        <v>284</v>
      </c>
      <c r="H5" s="206"/>
      <c r="I5" s="206"/>
      <c r="J5" s="206"/>
      <c r="K5" s="206"/>
      <c r="L5" s="206"/>
      <c r="M5" s="206"/>
      <c r="N5" s="206"/>
      <c r="O5" s="206"/>
      <c r="P5" s="206"/>
      <c r="Q5" s="206"/>
      <c r="R5" s="206"/>
      <c r="S5" s="206"/>
      <c r="T5" s="206"/>
      <c r="U5" s="206"/>
      <c r="V5" s="206"/>
      <c r="W5" s="206"/>
      <c r="X5" s="206"/>
      <c r="Y5" s="206"/>
      <c r="Z5" s="206"/>
      <c r="AA5" s="206"/>
      <c r="AB5" s="206"/>
    </row>
    <row r="6" spans="1:28" ht="23.25" customHeight="1">
      <c r="A6" s="219" t="s">
        <v>78</v>
      </c>
      <c r="B6" s="220"/>
      <c r="C6" s="220"/>
      <c r="D6" s="220"/>
      <c r="E6" s="220"/>
      <c r="F6" s="221"/>
      <c r="G6" s="206" t="s">
        <v>317</v>
      </c>
      <c r="H6" s="206"/>
      <c r="I6" s="206"/>
      <c r="J6" s="206"/>
      <c r="K6" s="206"/>
      <c r="L6" s="206"/>
      <c r="M6" s="206"/>
      <c r="N6" s="206"/>
      <c r="O6" s="206"/>
      <c r="P6" s="206"/>
      <c r="Q6" s="206"/>
      <c r="R6" s="206"/>
      <c r="S6" s="206"/>
      <c r="T6" s="206"/>
      <c r="U6" s="206"/>
      <c r="V6" s="206"/>
      <c r="W6" s="206"/>
      <c r="X6" s="206"/>
      <c r="Y6" s="206"/>
      <c r="Z6" s="206"/>
      <c r="AA6" s="206"/>
      <c r="AB6" s="206"/>
    </row>
    <row r="7" spans="1:28" ht="18.75" customHeight="1">
      <c r="A7" s="207" t="s">
        <v>90</v>
      </c>
      <c r="B7" s="207"/>
      <c r="C7" s="207"/>
      <c r="D7" s="207"/>
      <c r="E7" s="207"/>
      <c r="F7" s="207"/>
      <c r="G7" s="227" t="s">
        <v>285</v>
      </c>
      <c r="H7" s="228"/>
      <c r="I7" s="228"/>
      <c r="J7" s="228"/>
      <c r="K7" s="228"/>
      <c r="L7" s="228"/>
      <c r="M7" s="228"/>
      <c r="N7" s="228"/>
      <c r="O7" s="228"/>
      <c r="P7" s="228"/>
      <c r="Q7" s="228"/>
      <c r="R7" s="228"/>
      <c r="S7" s="228"/>
      <c r="T7" s="228"/>
      <c r="U7" s="228"/>
      <c r="V7" s="228"/>
      <c r="W7" s="228"/>
      <c r="X7" s="228"/>
      <c r="Y7" s="228"/>
      <c r="Z7" s="228"/>
      <c r="AA7" s="228"/>
      <c r="AB7" s="229"/>
    </row>
    <row r="8" spans="1:28" ht="18.75" customHeight="1">
      <c r="A8" s="207"/>
      <c r="B8" s="207"/>
      <c r="C8" s="207"/>
      <c r="D8" s="207"/>
      <c r="E8" s="207"/>
      <c r="F8" s="207"/>
      <c r="G8" s="230" t="s">
        <v>286</v>
      </c>
      <c r="H8" s="200"/>
      <c r="I8" s="200"/>
      <c r="J8" s="200"/>
      <c r="K8" s="200"/>
      <c r="L8" s="200"/>
      <c r="M8" s="200"/>
      <c r="N8" s="200"/>
      <c r="O8" s="200"/>
      <c r="P8" s="200"/>
      <c r="Q8" s="200"/>
      <c r="R8" s="200"/>
      <c r="S8" s="200"/>
      <c r="T8" s="200"/>
      <c r="U8" s="200"/>
      <c r="V8" s="200"/>
      <c r="W8" s="200"/>
      <c r="X8" s="200"/>
      <c r="Y8" s="200"/>
      <c r="Z8" s="200"/>
      <c r="AA8" s="200"/>
      <c r="AB8" s="231"/>
    </row>
    <row r="9" spans="1:28" ht="24" customHeight="1">
      <c r="A9" s="222" t="s">
        <v>62</v>
      </c>
      <c r="B9" s="222"/>
      <c r="C9" s="222"/>
      <c r="D9" s="222"/>
      <c r="E9" s="222"/>
      <c r="F9" s="222"/>
      <c r="G9" s="219" t="s">
        <v>296</v>
      </c>
      <c r="H9" s="243"/>
      <c r="I9" s="243"/>
      <c r="J9" s="243"/>
      <c r="K9" s="243"/>
      <c r="L9" s="243"/>
      <c r="M9" s="243"/>
      <c r="N9" s="243"/>
      <c r="O9" s="243"/>
      <c r="P9" s="243"/>
      <c r="Q9" s="35" t="s">
        <v>297</v>
      </c>
      <c r="R9" s="239" t="s">
        <v>299</v>
      </c>
      <c r="S9" s="244"/>
      <c r="T9" s="244"/>
      <c r="U9" s="244"/>
      <c r="V9" s="244"/>
      <c r="W9" s="244"/>
      <c r="X9" s="244"/>
      <c r="Y9" s="244"/>
      <c r="Z9" s="244"/>
      <c r="AA9" s="132" t="s">
        <v>298</v>
      </c>
      <c r="AB9" s="157"/>
    </row>
    <row r="10" spans="1:28" ht="11.25" customHeight="1">
      <c r="A10" s="207" t="s">
        <v>55</v>
      </c>
      <c r="B10" s="207"/>
      <c r="C10" s="207"/>
      <c r="D10" s="207"/>
      <c r="E10" s="207"/>
      <c r="F10" s="207"/>
      <c r="G10" s="212" t="s">
        <v>21</v>
      </c>
      <c r="H10" s="179"/>
      <c r="I10" s="179"/>
      <c r="J10" s="179"/>
      <c r="K10" s="179"/>
      <c r="L10" s="179"/>
      <c r="M10" s="179"/>
      <c r="N10" s="179"/>
      <c r="O10" s="179"/>
      <c r="P10" s="198" t="s">
        <v>19</v>
      </c>
      <c r="Q10" s="198"/>
      <c r="R10" s="198"/>
      <c r="S10" s="198"/>
      <c r="T10" s="198"/>
      <c r="U10" s="198"/>
      <c r="V10" s="198" t="s">
        <v>20</v>
      </c>
      <c r="W10" s="198"/>
      <c r="X10" s="198"/>
      <c r="Y10" s="198"/>
      <c r="Z10" s="198"/>
      <c r="AA10" s="198"/>
      <c r="AB10" s="199"/>
    </row>
    <row r="11" spans="1:28" ht="15.75" customHeight="1">
      <c r="A11" s="207"/>
      <c r="B11" s="207"/>
      <c r="C11" s="207"/>
      <c r="D11" s="207"/>
      <c r="E11" s="207"/>
      <c r="F11" s="207"/>
      <c r="G11" s="230" t="s">
        <v>287</v>
      </c>
      <c r="H11" s="200"/>
      <c r="I11" s="200"/>
      <c r="J11" s="200"/>
      <c r="K11" s="200"/>
      <c r="L11" s="200"/>
      <c r="M11" s="200"/>
      <c r="N11" s="200"/>
      <c r="O11" s="200"/>
      <c r="P11" s="200" t="s">
        <v>288</v>
      </c>
      <c r="Q11" s="200"/>
      <c r="R11" s="200"/>
      <c r="S11" s="200"/>
      <c r="T11" s="200"/>
      <c r="U11" s="200"/>
      <c r="V11" s="200" t="s">
        <v>289</v>
      </c>
      <c r="W11" s="200"/>
      <c r="X11" s="200"/>
      <c r="Y11" s="200"/>
      <c r="Z11" s="200"/>
      <c r="AA11" s="200"/>
      <c r="AB11" s="231"/>
    </row>
    <row r="12" spans="1:28" ht="32.25" customHeight="1">
      <c r="A12" s="222" t="s">
        <v>76</v>
      </c>
      <c r="B12" s="222"/>
      <c r="C12" s="222"/>
      <c r="D12" s="222"/>
      <c r="E12" s="222"/>
      <c r="F12" s="222"/>
      <c r="G12" s="248" t="s">
        <v>236</v>
      </c>
      <c r="H12" s="249"/>
      <c r="I12" s="249"/>
      <c r="J12" s="249"/>
      <c r="K12" s="249"/>
      <c r="L12" s="249"/>
      <c r="M12" s="249"/>
      <c r="N12" s="249"/>
      <c r="O12" s="249"/>
      <c r="P12" s="249"/>
      <c r="Q12" s="249"/>
      <c r="R12" s="249"/>
      <c r="S12" s="249"/>
      <c r="T12" s="249"/>
      <c r="U12" s="249"/>
      <c r="V12" s="249"/>
      <c r="W12" s="249"/>
      <c r="X12" s="249"/>
      <c r="Y12" s="249"/>
      <c r="Z12" s="249"/>
      <c r="AA12" s="249"/>
      <c r="AB12" s="249"/>
    </row>
    <row r="13" spans="1:28" ht="24" customHeight="1">
      <c r="A13" s="222" t="s">
        <v>11</v>
      </c>
      <c r="B13" s="222"/>
      <c r="C13" s="222"/>
      <c r="D13" s="222"/>
      <c r="E13" s="222"/>
      <c r="F13" s="222"/>
      <c r="G13" s="247" t="s">
        <v>200</v>
      </c>
      <c r="H13" s="206"/>
      <c r="I13" s="206"/>
      <c r="J13" s="206"/>
      <c r="K13" s="206"/>
      <c r="L13" s="206"/>
      <c r="M13" s="206"/>
      <c r="N13" s="206"/>
      <c r="O13" s="206"/>
      <c r="P13" s="206"/>
      <c r="Q13" s="206"/>
      <c r="R13" s="206"/>
      <c r="S13" s="206"/>
      <c r="T13" s="206"/>
      <c r="U13" s="206"/>
      <c r="V13" s="206"/>
      <c r="W13" s="206"/>
      <c r="X13" s="206"/>
      <c r="Y13" s="206"/>
      <c r="Z13" s="206"/>
      <c r="AA13" s="206"/>
      <c r="AB13" s="206"/>
    </row>
    <row r="14" spans="1:28" ht="24" customHeight="1">
      <c r="A14" s="222" t="s">
        <v>69</v>
      </c>
      <c r="B14" s="222"/>
      <c r="C14" s="222"/>
      <c r="D14" s="222"/>
      <c r="E14" s="222"/>
      <c r="F14" s="222"/>
      <c r="G14" s="238">
        <v>2</v>
      </c>
      <c r="H14" s="239"/>
      <c r="I14" s="33" t="s">
        <v>98</v>
      </c>
      <c r="J14" s="220"/>
      <c r="K14" s="220"/>
      <c r="L14" s="220"/>
      <c r="M14" s="220"/>
      <c r="N14" s="220"/>
      <c r="O14" s="220"/>
      <c r="P14" s="220"/>
      <c r="Q14" s="220"/>
      <c r="R14" s="220"/>
      <c r="S14" s="220"/>
      <c r="T14" s="220"/>
      <c r="U14" s="220"/>
      <c r="V14" s="220"/>
      <c r="W14" s="220"/>
      <c r="X14" s="220"/>
      <c r="Y14" s="220"/>
      <c r="Z14" s="220"/>
      <c r="AA14" s="220"/>
      <c r="AB14" s="221"/>
    </row>
    <row r="15" spans="1:28" ht="24" customHeight="1">
      <c r="A15" s="222" t="s">
        <v>12</v>
      </c>
      <c r="B15" s="222"/>
      <c r="C15" s="222"/>
      <c r="D15" s="222"/>
      <c r="E15" s="222"/>
      <c r="F15" s="222"/>
      <c r="G15" s="32"/>
      <c r="H15" s="241">
        <v>45383</v>
      </c>
      <c r="I15" s="241"/>
      <c r="J15" s="242"/>
      <c r="K15" s="242"/>
      <c r="L15" s="242"/>
      <c r="M15" s="242"/>
      <c r="N15" s="242"/>
      <c r="O15" s="242"/>
      <c r="P15" s="28" t="s">
        <v>23</v>
      </c>
      <c r="Q15" s="241">
        <v>45747</v>
      </c>
      <c r="R15" s="241"/>
      <c r="S15" s="242"/>
      <c r="T15" s="242"/>
      <c r="U15" s="242"/>
      <c r="V15" s="242"/>
      <c r="W15" s="242"/>
      <c r="X15" s="242"/>
      <c r="Y15" s="28"/>
      <c r="Z15" s="33"/>
      <c r="AA15" s="33"/>
      <c r="AB15" s="34"/>
    </row>
    <row r="16" spans="1:28" ht="24" customHeight="1">
      <c r="A16" s="222" t="s">
        <v>13</v>
      </c>
      <c r="B16" s="222"/>
      <c r="C16" s="222"/>
      <c r="D16" s="222"/>
      <c r="E16" s="222"/>
      <c r="F16" s="222"/>
      <c r="G16" s="219" t="s">
        <v>290</v>
      </c>
      <c r="H16" s="220"/>
      <c r="I16" s="220"/>
      <c r="J16" s="220"/>
      <c r="K16" s="220"/>
      <c r="L16" s="220"/>
      <c r="M16" s="220"/>
      <c r="N16" s="220"/>
      <c r="O16" s="220"/>
      <c r="P16" s="220"/>
      <c r="Q16" s="220"/>
      <c r="R16" s="220"/>
      <c r="S16" s="220"/>
      <c r="T16" s="220"/>
      <c r="U16" s="220"/>
      <c r="V16" s="220"/>
      <c r="W16" s="220"/>
      <c r="X16" s="220"/>
      <c r="Y16" s="220"/>
      <c r="Z16" s="220"/>
      <c r="AA16" s="220"/>
      <c r="AB16" s="221"/>
    </row>
    <row r="17" spans="1:28" ht="24" customHeight="1">
      <c r="A17" s="222" t="s">
        <v>70</v>
      </c>
      <c r="B17" s="222"/>
      <c r="C17" s="222"/>
      <c r="D17" s="222"/>
      <c r="E17" s="222"/>
      <c r="F17" s="222"/>
      <c r="G17" s="219" t="s">
        <v>104</v>
      </c>
      <c r="H17" s="220"/>
      <c r="I17" s="220"/>
      <c r="J17" s="220"/>
      <c r="K17" s="220"/>
      <c r="L17" s="220"/>
      <c r="M17" s="220"/>
      <c r="N17" s="220"/>
      <c r="O17" s="220"/>
      <c r="P17" s="220"/>
      <c r="Q17" s="220"/>
      <c r="R17" s="220"/>
      <c r="S17" s="220"/>
      <c r="T17" s="220"/>
      <c r="U17" s="220"/>
      <c r="V17" s="220"/>
      <c r="W17" s="220"/>
      <c r="X17" s="220"/>
      <c r="Y17" s="220"/>
      <c r="Z17" s="220"/>
      <c r="AA17" s="220"/>
      <c r="AB17" s="221"/>
    </row>
    <row r="18" spans="1:28" ht="24" customHeight="1">
      <c r="A18" s="213" t="s">
        <v>72</v>
      </c>
      <c r="B18" s="214"/>
      <c r="C18" s="214"/>
      <c r="D18" s="214"/>
      <c r="E18" s="214"/>
      <c r="F18" s="215"/>
      <c r="G18" s="206" t="s">
        <v>303</v>
      </c>
      <c r="H18" s="206"/>
      <c r="I18" s="206"/>
      <c r="J18" s="206"/>
      <c r="K18" s="206"/>
      <c r="L18" s="206"/>
      <c r="M18" s="206"/>
      <c r="N18" s="206"/>
      <c r="O18" s="206"/>
      <c r="P18" s="206"/>
      <c r="Q18" s="206"/>
      <c r="R18" s="206"/>
      <c r="S18" s="206"/>
      <c r="T18" s="206"/>
      <c r="U18" s="206"/>
      <c r="V18" s="206"/>
      <c r="W18" s="206"/>
      <c r="X18" s="206"/>
      <c r="Y18" s="206"/>
      <c r="Z18" s="206"/>
      <c r="AA18" s="206"/>
      <c r="AB18" s="206"/>
    </row>
    <row r="19" spans="1:28" ht="24" customHeight="1">
      <c r="A19" s="213" t="s">
        <v>73</v>
      </c>
      <c r="B19" s="214"/>
      <c r="C19" s="214"/>
      <c r="D19" s="214"/>
      <c r="E19" s="214"/>
      <c r="F19" s="215"/>
      <c r="G19" s="206" t="s">
        <v>304</v>
      </c>
      <c r="H19" s="206"/>
      <c r="I19" s="206"/>
      <c r="J19" s="206"/>
      <c r="K19" s="206"/>
      <c r="L19" s="206"/>
      <c r="M19" s="206"/>
      <c r="N19" s="206"/>
      <c r="O19" s="206"/>
      <c r="P19" s="206"/>
      <c r="Q19" s="206"/>
      <c r="R19" s="206"/>
      <c r="S19" s="206"/>
      <c r="T19" s="206"/>
      <c r="U19" s="206"/>
      <c r="V19" s="206"/>
      <c r="W19" s="206"/>
      <c r="X19" s="206"/>
      <c r="Y19" s="206"/>
      <c r="Z19" s="206"/>
      <c r="AA19" s="206"/>
      <c r="AB19" s="206"/>
    </row>
    <row r="20" spans="1:28" ht="24" customHeight="1">
      <c r="A20" s="222" t="s">
        <v>16</v>
      </c>
      <c r="B20" s="222"/>
      <c r="C20" s="222"/>
      <c r="D20" s="222"/>
      <c r="E20" s="222"/>
      <c r="F20" s="222"/>
      <c r="G20" s="35" t="s">
        <v>0</v>
      </c>
      <c r="H20" s="28" t="s">
        <v>91</v>
      </c>
      <c r="I20" s="28"/>
      <c r="J20" s="35" t="s">
        <v>4</v>
      </c>
      <c r="K20" s="28" t="s">
        <v>92</v>
      </c>
      <c r="L20" s="224" t="s">
        <v>93</v>
      </c>
      <c r="M20" s="224"/>
      <c r="N20" s="26">
        <v>4</v>
      </c>
      <c r="O20" s="225" t="s">
        <v>94</v>
      </c>
      <c r="P20" s="226"/>
      <c r="Q20" s="226"/>
      <c r="R20" s="226"/>
      <c r="S20" s="26">
        <v>45</v>
      </c>
      <c r="T20" s="225" t="s">
        <v>95</v>
      </c>
      <c r="U20" s="226"/>
      <c r="V20" s="226"/>
      <c r="W20" s="224">
        <v>360</v>
      </c>
      <c r="X20" s="224"/>
      <c r="Y20" s="220" t="s">
        <v>96</v>
      </c>
      <c r="Z20" s="220"/>
      <c r="AA20" s="220"/>
      <c r="AB20" s="221"/>
    </row>
    <row r="21" spans="1:28" ht="23.25" customHeight="1">
      <c r="A21" s="188" t="s">
        <v>17</v>
      </c>
      <c r="B21" s="189"/>
      <c r="C21" s="189"/>
      <c r="D21" s="189"/>
      <c r="E21" s="189"/>
      <c r="F21" s="190"/>
      <c r="G21" s="35" t="s">
        <v>0</v>
      </c>
      <c r="H21" s="28" t="s">
        <v>91</v>
      </c>
      <c r="I21" s="28"/>
      <c r="J21" s="35" t="s">
        <v>4</v>
      </c>
      <c r="K21" s="28" t="s">
        <v>92</v>
      </c>
      <c r="L21" s="250" t="s">
        <v>277</v>
      </c>
      <c r="M21" s="246"/>
      <c r="N21" s="246">
        <v>2</v>
      </c>
      <c r="O21" s="246"/>
      <c r="P21" s="189" t="s">
        <v>276</v>
      </c>
      <c r="Q21" s="245"/>
      <c r="R21" s="245"/>
      <c r="S21" s="160"/>
      <c r="T21" s="154"/>
      <c r="U21" s="47"/>
      <c r="V21" s="47"/>
      <c r="W21" s="47"/>
      <c r="X21" s="47"/>
      <c r="Y21" s="47"/>
      <c r="Z21" s="47"/>
      <c r="AA21" s="47"/>
      <c r="AB21" s="48"/>
    </row>
    <row r="22" spans="1:28" ht="24" customHeight="1">
      <c r="A22" s="188" t="s">
        <v>64</v>
      </c>
      <c r="B22" s="189"/>
      <c r="C22" s="189"/>
      <c r="D22" s="189"/>
      <c r="E22" s="189"/>
      <c r="F22" s="190"/>
      <c r="G22" s="35" t="s">
        <v>4</v>
      </c>
      <c r="H22" s="36" t="s">
        <v>65</v>
      </c>
      <c r="I22" s="36"/>
      <c r="J22" s="36"/>
      <c r="K22" s="36"/>
      <c r="L22" s="36"/>
      <c r="M22" s="36"/>
      <c r="N22" s="36"/>
      <c r="O22" s="36"/>
      <c r="P22" s="36"/>
      <c r="Q22" s="36"/>
      <c r="R22" s="36"/>
      <c r="S22" s="36"/>
      <c r="T22" s="36"/>
      <c r="U22" s="35" t="s">
        <v>0</v>
      </c>
      <c r="V22" s="36" t="s">
        <v>66</v>
      </c>
      <c r="W22" s="36"/>
      <c r="X22" s="36"/>
      <c r="Y22" s="36"/>
      <c r="Z22" s="36"/>
      <c r="AA22" s="36"/>
      <c r="AB22" s="37"/>
    </row>
    <row r="23" spans="1:28" ht="24" customHeight="1">
      <c r="A23" s="171" t="s">
        <v>67</v>
      </c>
      <c r="B23" s="171"/>
      <c r="C23" s="171"/>
      <c r="D23" s="171"/>
      <c r="E23" s="171"/>
      <c r="F23" s="171"/>
      <c r="G23" s="35" t="s">
        <v>4</v>
      </c>
      <c r="H23" s="36" t="s">
        <v>68</v>
      </c>
      <c r="I23" s="36"/>
      <c r="J23" s="36"/>
      <c r="K23" s="36"/>
      <c r="L23" s="36"/>
      <c r="M23" s="36"/>
      <c r="N23" s="36"/>
      <c r="O23" s="36"/>
      <c r="P23" s="36"/>
      <c r="Q23" s="36"/>
      <c r="R23" s="36"/>
      <c r="S23" s="36"/>
      <c r="T23" s="36"/>
      <c r="U23" s="35" t="s">
        <v>0</v>
      </c>
      <c r="V23" s="36" t="s">
        <v>66</v>
      </c>
      <c r="W23" s="36"/>
      <c r="X23" s="36"/>
      <c r="Y23" s="36"/>
      <c r="Z23" s="36"/>
      <c r="AA23" s="36"/>
      <c r="AB23" s="37"/>
    </row>
    <row r="24" spans="1:28" ht="11.25" customHeight="1">
      <c r="A24" s="207" t="s">
        <v>18</v>
      </c>
      <c r="B24" s="207"/>
      <c r="C24" s="207"/>
      <c r="D24" s="207"/>
      <c r="E24" s="207"/>
      <c r="F24" s="207"/>
      <c r="G24" s="240" t="s">
        <v>21</v>
      </c>
      <c r="H24" s="198"/>
      <c r="I24" s="198"/>
      <c r="J24" s="198"/>
      <c r="K24" s="198"/>
      <c r="L24" s="198"/>
      <c r="M24" s="198"/>
      <c r="N24" s="198"/>
      <c r="O24" s="198"/>
      <c r="P24" s="198" t="s">
        <v>19</v>
      </c>
      <c r="Q24" s="198"/>
      <c r="R24" s="198"/>
      <c r="S24" s="198"/>
      <c r="T24" s="198"/>
      <c r="U24" s="198"/>
      <c r="V24" s="198" t="s">
        <v>20</v>
      </c>
      <c r="W24" s="198"/>
      <c r="X24" s="198"/>
      <c r="Y24" s="198"/>
      <c r="Z24" s="198"/>
      <c r="AA24" s="198"/>
      <c r="AB24" s="199"/>
    </row>
    <row r="25" spans="1:28" ht="15.75" customHeight="1">
      <c r="A25" s="207"/>
      <c r="B25" s="207"/>
      <c r="C25" s="207"/>
      <c r="D25" s="207"/>
      <c r="E25" s="207"/>
      <c r="F25" s="207"/>
      <c r="G25" s="230" t="s">
        <v>105</v>
      </c>
      <c r="H25" s="200"/>
      <c r="I25" s="200"/>
      <c r="J25" s="200"/>
      <c r="K25" s="200"/>
      <c r="L25" s="200"/>
      <c r="M25" s="200"/>
      <c r="N25" s="200"/>
      <c r="O25" s="200"/>
      <c r="P25" s="200" t="s">
        <v>291</v>
      </c>
      <c r="Q25" s="200"/>
      <c r="R25" s="200"/>
      <c r="S25" s="200"/>
      <c r="T25" s="200"/>
      <c r="U25" s="200"/>
      <c r="V25" s="200" t="s">
        <v>292</v>
      </c>
      <c r="W25" s="200"/>
      <c r="X25" s="200"/>
      <c r="Y25" s="200"/>
      <c r="Z25" s="200"/>
      <c r="AA25" s="200"/>
      <c r="AB25" s="231"/>
    </row>
    <row r="26" spans="1:28" ht="11.25" customHeight="1">
      <c r="A26" s="207" t="s">
        <v>22</v>
      </c>
      <c r="B26" s="207"/>
      <c r="C26" s="207"/>
      <c r="D26" s="207"/>
      <c r="E26" s="207"/>
      <c r="F26" s="207"/>
      <c r="G26" s="212" t="s">
        <v>21</v>
      </c>
      <c r="H26" s="179"/>
      <c r="I26" s="179"/>
      <c r="J26" s="179"/>
      <c r="K26" s="179"/>
      <c r="L26" s="179"/>
      <c r="M26" s="179"/>
      <c r="N26" s="179"/>
      <c r="O26" s="179"/>
      <c r="P26" s="198" t="s">
        <v>19</v>
      </c>
      <c r="Q26" s="198"/>
      <c r="R26" s="198"/>
      <c r="S26" s="198"/>
      <c r="T26" s="198"/>
      <c r="U26" s="198"/>
      <c r="V26" s="198" t="s">
        <v>20</v>
      </c>
      <c r="W26" s="198"/>
      <c r="X26" s="198"/>
      <c r="Y26" s="198"/>
      <c r="Z26" s="198"/>
      <c r="AA26" s="198"/>
      <c r="AB26" s="199"/>
    </row>
    <row r="27" spans="1:28" ht="15.75" customHeight="1">
      <c r="A27" s="207"/>
      <c r="B27" s="207"/>
      <c r="C27" s="207"/>
      <c r="D27" s="207"/>
      <c r="E27" s="207"/>
      <c r="F27" s="207"/>
      <c r="G27" s="230" t="s">
        <v>287</v>
      </c>
      <c r="H27" s="200"/>
      <c r="I27" s="200"/>
      <c r="J27" s="200"/>
      <c r="K27" s="200"/>
      <c r="L27" s="200"/>
      <c r="M27" s="200"/>
      <c r="N27" s="200"/>
      <c r="O27" s="200"/>
      <c r="P27" s="200" t="s">
        <v>288</v>
      </c>
      <c r="Q27" s="200"/>
      <c r="R27" s="200"/>
      <c r="S27" s="200"/>
      <c r="T27" s="200"/>
      <c r="U27" s="200"/>
      <c r="V27" s="200" t="s">
        <v>289</v>
      </c>
      <c r="W27" s="200"/>
      <c r="X27" s="200"/>
      <c r="Y27" s="200"/>
      <c r="Z27" s="200"/>
      <c r="AA27" s="200"/>
      <c r="AB27" s="231"/>
    </row>
    <row r="28" spans="1:28" ht="11.25" customHeight="1">
      <c r="A28" s="185" t="s">
        <v>32</v>
      </c>
      <c r="B28" s="186"/>
      <c r="C28" s="186"/>
      <c r="D28" s="186"/>
      <c r="E28" s="186"/>
      <c r="F28" s="187"/>
      <c r="G28" s="240" t="s">
        <v>21</v>
      </c>
      <c r="H28" s="198"/>
      <c r="I28" s="198"/>
      <c r="J28" s="198"/>
      <c r="K28" s="198"/>
      <c r="L28" s="198"/>
      <c r="M28" s="198"/>
      <c r="N28" s="198"/>
      <c r="O28" s="198"/>
      <c r="P28" s="198" t="s">
        <v>19</v>
      </c>
      <c r="Q28" s="198"/>
      <c r="R28" s="198"/>
      <c r="S28" s="198"/>
      <c r="T28" s="198"/>
      <c r="U28" s="198"/>
      <c r="V28" s="198" t="s">
        <v>20</v>
      </c>
      <c r="W28" s="198"/>
      <c r="X28" s="198"/>
      <c r="Y28" s="198"/>
      <c r="Z28" s="198"/>
      <c r="AA28" s="198"/>
      <c r="AB28" s="199"/>
    </row>
    <row r="29" spans="1:28" ht="15.75" customHeight="1">
      <c r="A29" s="176"/>
      <c r="B29" s="177"/>
      <c r="C29" s="177"/>
      <c r="D29" s="177"/>
      <c r="E29" s="177"/>
      <c r="F29" s="178"/>
      <c r="G29" s="230" t="s">
        <v>105</v>
      </c>
      <c r="H29" s="200"/>
      <c r="I29" s="200"/>
      <c r="J29" s="200"/>
      <c r="K29" s="200"/>
      <c r="L29" s="200"/>
      <c r="M29" s="200"/>
      <c r="N29" s="200"/>
      <c r="O29" s="200"/>
      <c r="P29" s="200" t="s">
        <v>291</v>
      </c>
      <c r="Q29" s="200"/>
      <c r="R29" s="200"/>
      <c r="S29" s="200"/>
      <c r="T29" s="200"/>
      <c r="U29" s="200"/>
      <c r="V29" s="200" t="s">
        <v>293</v>
      </c>
      <c r="W29" s="200"/>
      <c r="X29" s="200"/>
      <c r="Y29" s="200"/>
      <c r="Z29" s="200"/>
      <c r="AA29" s="200"/>
      <c r="AB29" s="231"/>
    </row>
    <row r="30" spans="1:28" ht="11.25" customHeight="1">
      <c r="A30" s="173" t="s">
        <v>33</v>
      </c>
      <c r="B30" s="174"/>
      <c r="C30" s="174"/>
      <c r="D30" s="174"/>
      <c r="E30" s="174"/>
      <c r="F30" s="175"/>
      <c r="G30" s="179" t="s">
        <v>21</v>
      </c>
      <c r="H30" s="179"/>
      <c r="I30" s="179"/>
      <c r="J30" s="179"/>
      <c r="K30" s="179"/>
      <c r="L30" s="179"/>
      <c r="M30" s="179"/>
      <c r="N30" s="179"/>
      <c r="O30" s="179"/>
      <c r="P30" s="198" t="s">
        <v>19</v>
      </c>
      <c r="Q30" s="198"/>
      <c r="R30" s="198"/>
      <c r="S30" s="198"/>
      <c r="T30" s="198"/>
      <c r="U30" s="198"/>
      <c r="V30" s="198" t="s">
        <v>20</v>
      </c>
      <c r="W30" s="198"/>
      <c r="X30" s="198"/>
      <c r="Y30" s="198"/>
      <c r="Z30" s="198"/>
      <c r="AA30" s="198"/>
      <c r="AB30" s="199"/>
    </row>
    <row r="31" spans="1:28" ht="15.75" customHeight="1">
      <c r="A31" s="176"/>
      <c r="B31" s="177"/>
      <c r="C31" s="177"/>
      <c r="D31" s="177"/>
      <c r="E31" s="177"/>
      <c r="F31" s="178"/>
      <c r="G31" s="230" t="s">
        <v>103</v>
      </c>
      <c r="H31" s="200"/>
      <c r="I31" s="200"/>
      <c r="J31" s="200"/>
      <c r="K31" s="200"/>
      <c r="L31" s="200"/>
      <c r="M31" s="200"/>
      <c r="N31" s="200"/>
      <c r="O31" s="200"/>
      <c r="P31" s="200" t="s">
        <v>288</v>
      </c>
      <c r="Q31" s="200"/>
      <c r="R31" s="200"/>
      <c r="S31" s="200"/>
      <c r="T31" s="200"/>
      <c r="U31" s="200"/>
      <c r="V31" s="200" t="s">
        <v>289</v>
      </c>
      <c r="W31" s="200"/>
      <c r="X31" s="200"/>
      <c r="Y31" s="200"/>
      <c r="Z31" s="200"/>
      <c r="AA31" s="200"/>
      <c r="AB31" s="231"/>
    </row>
    <row r="32" spans="1:28" ht="39" customHeight="1">
      <c r="A32" s="207" t="s">
        <v>56</v>
      </c>
      <c r="B32" s="207"/>
      <c r="C32" s="207"/>
      <c r="D32" s="207"/>
      <c r="E32" s="207"/>
      <c r="F32" s="207"/>
      <c r="G32" s="171" t="s">
        <v>58</v>
      </c>
      <c r="H32" s="172"/>
      <c r="I32" s="172"/>
      <c r="J32" s="172"/>
      <c r="K32" s="172"/>
      <c r="L32" s="172"/>
      <c r="M32" s="172"/>
      <c r="N32" s="172"/>
      <c r="O32" s="172"/>
      <c r="P32" s="172"/>
      <c r="Q32" s="172"/>
      <c r="R32" s="172"/>
      <c r="S32" s="172"/>
      <c r="T32" s="172"/>
      <c r="U32" s="172"/>
      <c r="V32" s="172"/>
      <c r="W32" s="172"/>
      <c r="X32" s="172"/>
      <c r="Y32" s="172"/>
      <c r="Z32" s="172"/>
      <c r="AA32" s="172"/>
      <c r="AB32" s="172"/>
    </row>
    <row r="33" spans="1:28" ht="27.75" customHeight="1">
      <c r="A33" s="185" t="s">
        <v>57</v>
      </c>
      <c r="B33" s="186"/>
      <c r="C33" s="186"/>
      <c r="D33" s="186"/>
      <c r="E33" s="186"/>
      <c r="F33" s="187"/>
      <c r="G33" s="208" t="s">
        <v>266</v>
      </c>
      <c r="H33" s="208"/>
      <c r="I33" s="208"/>
      <c r="J33" s="208"/>
      <c r="K33" s="208"/>
      <c r="L33" s="208"/>
      <c r="M33" s="208"/>
      <c r="N33" s="208"/>
      <c r="O33" s="208"/>
      <c r="P33" s="208"/>
      <c r="Q33" s="208"/>
      <c r="R33" s="208"/>
      <c r="S33" s="208"/>
      <c r="T33" s="208"/>
      <c r="U33" s="208"/>
      <c r="V33" s="208"/>
      <c r="W33" s="208"/>
      <c r="X33" s="208"/>
      <c r="Y33" s="208"/>
      <c r="Z33" s="208"/>
      <c r="AA33" s="208"/>
      <c r="AB33" s="208"/>
    </row>
    <row r="34" spans="1:28" ht="16.5" customHeight="1">
      <c r="A34" s="195"/>
      <c r="B34" s="196"/>
      <c r="C34" s="196"/>
      <c r="D34" s="196"/>
      <c r="E34" s="196"/>
      <c r="F34" s="197"/>
      <c r="G34" s="151" t="s">
        <v>0</v>
      </c>
      <c r="H34" s="192" t="s">
        <v>267</v>
      </c>
      <c r="I34" s="193"/>
      <c r="J34" s="193"/>
      <c r="K34" s="193"/>
      <c r="L34" s="152" t="s">
        <v>4</v>
      </c>
      <c r="M34" s="192" t="s">
        <v>268</v>
      </c>
      <c r="N34" s="193"/>
      <c r="O34" s="152" t="s">
        <v>4</v>
      </c>
      <c r="P34" s="192" t="s">
        <v>269</v>
      </c>
      <c r="Q34" s="193"/>
      <c r="R34" s="152" t="s">
        <v>4</v>
      </c>
      <c r="S34" s="192" t="s">
        <v>270</v>
      </c>
      <c r="T34" s="193"/>
      <c r="U34" s="152" t="s">
        <v>0</v>
      </c>
      <c r="V34" s="192" t="s">
        <v>271</v>
      </c>
      <c r="W34" s="193"/>
      <c r="X34" s="193"/>
      <c r="Y34" s="152" t="s">
        <v>4</v>
      </c>
      <c r="Z34" s="192" t="s">
        <v>272</v>
      </c>
      <c r="AA34" s="193"/>
      <c r="AB34" s="194"/>
    </row>
    <row r="35" spans="1:28" ht="37.5" customHeight="1">
      <c r="A35" s="207" t="s">
        <v>59</v>
      </c>
      <c r="B35" s="207"/>
      <c r="C35" s="207"/>
      <c r="D35" s="207"/>
      <c r="E35" s="207"/>
      <c r="F35" s="207"/>
      <c r="G35" s="171" t="s">
        <v>205</v>
      </c>
      <c r="H35" s="172"/>
      <c r="I35" s="172"/>
      <c r="J35" s="172"/>
      <c r="K35" s="172"/>
      <c r="L35" s="172"/>
      <c r="M35" s="172"/>
      <c r="N35" s="172"/>
      <c r="O35" s="172"/>
      <c r="P35" s="172"/>
      <c r="Q35" s="172"/>
      <c r="R35" s="172"/>
      <c r="S35" s="172"/>
      <c r="T35" s="172"/>
      <c r="U35" s="172"/>
      <c r="V35" s="172"/>
      <c r="W35" s="172"/>
      <c r="X35" s="172"/>
      <c r="Y35" s="172"/>
      <c r="Z35" s="172"/>
      <c r="AA35" s="172"/>
      <c r="AB35" s="172"/>
    </row>
    <row r="36" spans="1:28" ht="36.75" customHeight="1">
      <c r="A36" s="185" t="s">
        <v>63</v>
      </c>
      <c r="B36" s="186"/>
      <c r="C36" s="186"/>
      <c r="D36" s="186"/>
      <c r="E36" s="186"/>
      <c r="F36" s="187"/>
      <c r="G36" s="107">
        <v>1</v>
      </c>
      <c r="H36" s="181" t="s">
        <v>201</v>
      </c>
      <c r="I36" s="181"/>
      <c r="J36" s="181"/>
      <c r="K36" s="181"/>
      <c r="L36" s="181"/>
      <c r="M36" s="181"/>
      <c r="N36" s="181"/>
      <c r="O36" s="181"/>
      <c r="P36" s="181"/>
      <c r="Q36" s="181"/>
      <c r="R36" s="181"/>
      <c r="S36" s="181"/>
      <c r="T36" s="181"/>
      <c r="U36" s="181"/>
      <c r="V36" s="181"/>
      <c r="W36" s="181"/>
      <c r="X36" s="181"/>
      <c r="Y36" s="181"/>
      <c r="Z36" s="181"/>
      <c r="AA36" s="181"/>
      <c r="AB36" s="182"/>
    </row>
    <row r="37" spans="1:28" ht="36.75" customHeight="1">
      <c r="A37" s="173"/>
      <c r="B37" s="174"/>
      <c r="C37" s="174"/>
      <c r="D37" s="174"/>
      <c r="E37" s="174"/>
      <c r="F37" s="175"/>
      <c r="G37" s="108">
        <v>2</v>
      </c>
      <c r="H37" s="183" t="s">
        <v>202</v>
      </c>
      <c r="I37" s="183"/>
      <c r="J37" s="183"/>
      <c r="K37" s="183"/>
      <c r="L37" s="183"/>
      <c r="M37" s="183"/>
      <c r="N37" s="183"/>
      <c r="O37" s="183"/>
      <c r="P37" s="183"/>
      <c r="Q37" s="183"/>
      <c r="R37" s="183"/>
      <c r="S37" s="183"/>
      <c r="T37" s="183"/>
      <c r="U37" s="183"/>
      <c r="V37" s="183"/>
      <c r="W37" s="183"/>
      <c r="X37" s="183"/>
      <c r="Y37" s="183"/>
      <c r="Z37" s="183"/>
      <c r="AA37" s="183"/>
      <c r="AB37" s="184"/>
    </row>
    <row r="38" spans="1:28" ht="136.5" customHeight="1">
      <c r="A38" s="173"/>
      <c r="B38" s="174"/>
      <c r="C38" s="174"/>
      <c r="D38" s="174"/>
      <c r="E38" s="174"/>
      <c r="F38" s="175"/>
      <c r="G38" s="108">
        <v>3</v>
      </c>
      <c r="H38" s="183" t="s">
        <v>203</v>
      </c>
      <c r="I38" s="183"/>
      <c r="J38" s="183"/>
      <c r="K38" s="183"/>
      <c r="L38" s="183"/>
      <c r="M38" s="183"/>
      <c r="N38" s="183"/>
      <c r="O38" s="183"/>
      <c r="P38" s="183"/>
      <c r="Q38" s="183"/>
      <c r="R38" s="183"/>
      <c r="S38" s="183"/>
      <c r="T38" s="183"/>
      <c r="U38" s="183"/>
      <c r="V38" s="183"/>
      <c r="W38" s="183"/>
      <c r="X38" s="183"/>
      <c r="Y38" s="183"/>
      <c r="Z38" s="183"/>
      <c r="AA38" s="183"/>
      <c r="AB38" s="184"/>
    </row>
    <row r="39" spans="1:28" ht="37.5" customHeight="1">
      <c r="A39" s="176"/>
      <c r="B39" s="177"/>
      <c r="C39" s="177"/>
      <c r="D39" s="177"/>
      <c r="E39" s="177"/>
      <c r="F39" s="178"/>
      <c r="G39" s="109">
        <v>4</v>
      </c>
      <c r="H39" s="203" t="s">
        <v>204</v>
      </c>
      <c r="I39" s="203"/>
      <c r="J39" s="203"/>
      <c r="K39" s="203"/>
      <c r="L39" s="203"/>
      <c r="M39" s="203"/>
      <c r="N39" s="203"/>
      <c r="O39" s="203"/>
      <c r="P39" s="203"/>
      <c r="Q39" s="203"/>
      <c r="R39" s="203"/>
      <c r="S39" s="203"/>
      <c r="T39" s="203"/>
      <c r="U39" s="203"/>
      <c r="V39" s="203"/>
      <c r="W39" s="203"/>
      <c r="X39" s="203"/>
      <c r="Y39" s="203"/>
      <c r="Z39" s="203"/>
      <c r="AA39" s="203"/>
      <c r="AB39" s="204"/>
    </row>
    <row r="40" spans="1:28" ht="48.75" customHeight="1">
      <c r="A40" s="207" t="s">
        <v>74</v>
      </c>
      <c r="B40" s="207"/>
      <c r="C40" s="207"/>
      <c r="D40" s="207"/>
      <c r="E40" s="207"/>
      <c r="F40" s="207"/>
      <c r="G40" s="171" t="s">
        <v>75</v>
      </c>
      <c r="H40" s="172"/>
      <c r="I40" s="172"/>
      <c r="J40" s="172"/>
      <c r="K40" s="172"/>
      <c r="L40" s="172"/>
      <c r="M40" s="172"/>
      <c r="N40" s="172"/>
      <c r="O40" s="172"/>
      <c r="P40" s="172"/>
      <c r="Q40" s="172"/>
      <c r="R40" s="172"/>
      <c r="S40" s="172"/>
      <c r="T40" s="172"/>
      <c r="U40" s="172"/>
      <c r="V40" s="172"/>
      <c r="W40" s="172"/>
      <c r="X40" s="172"/>
      <c r="Y40" s="172"/>
      <c r="Z40" s="172"/>
      <c r="AA40" s="172"/>
      <c r="AB40" s="172"/>
    </row>
    <row r="41" spans="1:28" ht="42.75" hidden="1" customHeight="1">
      <c r="A41" s="213" t="s">
        <v>46</v>
      </c>
      <c r="B41" s="214"/>
      <c r="C41" s="214"/>
      <c r="D41" s="214"/>
      <c r="E41" s="214"/>
      <c r="F41" s="215"/>
      <c r="G41" s="216" t="s">
        <v>88</v>
      </c>
      <c r="H41" s="217"/>
      <c r="I41" s="217"/>
      <c r="J41" s="217"/>
      <c r="K41" s="217"/>
      <c r="L41" s="217"/>
      <c r="M41" s="217"/>
      <c r="N41" s="217"/>
      <c r="O41" s="217"/>
      <c r="P41" s="217"/>
      <c r="Q41" s="217"/>
      <c r="R41" s="217"/>
      <c r="S41" s="217"/>
      <c r="T41" s="217"/>
      <c r="U41" s="217"/>
      <c r="V41" s="217"/>
      <c r="W41" s="217"/>
      <c r="X41" s="217"/>
      <c r="Y41" s="217"/>
      <c r="Z41" s="217"/>
      <c r="AA41" s="217"/>
      <c r="AB41" s="218"/>
    </row>
    <row r="42" spans="1:28" ht="36" customHeight="1">
      <c r="A42" s="188" t="s">
        <v>71</v>
      </c>
      <c r="B42" s="189"/>
      <c r="C42" s="189"/>
      <c r="D42" s="189"/>
      <c r="E42" s="189"/>
      <c r="F42" s="190"/>
      <c r="G42" s="216" t="s">
        <v>89</v>
      </c>
      <c r="H42" s="217"/>
      <c r="I42" s="217"/>
      <c r="J42" s="217"/>
      <c r="K42" s="217"/>
      <c r="L42" s="217"/>
      <c r="M42" s="217"/>
      <c r="N42" s="217"/>
      <c r="O42" s="217"/>
      <c r="P42" s="217"/>
      <c r="Q42" s="217"/>
      <c r="R42" s="217"/>
      <c r="S42" s="217"/>
      <c r="T42" s="217"/>
      <c r="U42" s="217"/>
      <c r="V42" s="217"/>
      <c r="W42" s="217"/>
      <c r="X42" s="217"/>
      <c r="Y42" s="217"/>
      <c r="Z42" s="217"/>
      <c r="AA42" s="217"/>
      <c r="AB42" s="218"/>
    </row>
    <row r="43" spans="1:28" ht="98.25" customHeight="1">
      <c r="A43" s="188" t="s">
        <v>79</v>
      </c>
      <c r="B43" s="189"/>
      <c r="C43" s="189"/>
      <c r="D43" s="189"/>
      <c r="E43" s="189"/>
      <c r="F43" s="190"/>
      <c r="G43" s="209"/>
      <c r="H43" s="210"/>
      <c r="I43" s="210"/>
      <c r="J43" s="210"/>
      <c r="K43" s="210"/>
      <c r="L43" s="210"/>
      <c r="M43" s="210"/>
      <c r="N43" s="210"/>
      <c r="O43" s="210"/>
      <c r="P43" s="210"/>
      <c r="Q43" s="210"/>
      <c r="R43" s="210"/>
      <c r="S43" s="210"/>
      <c r="T43" s="210"/>
      <c r="U43" s="210"/>
      <c r="V43" s="210"/>
      <c r="W43" s="210"/>
      <c r="X43" s="210"/>
      <c r="Y43" s="210"/>
      <c r="Z43" s="210"/>
      <c r="AA43" s="210"/>
      <c r="AB43" s="211"/>
    </row>
    <row r="44" spans="1:28" ht="7.5" customHeight="1">
      <c r="A44" s="145"/>
      <c r="B44" s="145"/>
      <c r="C44" s="145"/>
      <c r="D44" s="145"/>
      <c r="E44" s="145"/>
      <c r="F44" s="145"/>
      <c r="G44" s="146"/>
      <c r="H44" s="146"/>
      <c r="I44" s="146"/>
      <c r="J44" s="146"/>
      <c r="K44" s="146"/>
      <c r="L44" s="146"/>
      <c r="M44" s="146"/>
      <c r="N44" s="146"/>
      <c r="O44" s="146"/>
      <c r="P44" s="146"/>
      <c r="Q44" s="146"/>
      <c r="R44" s="146"/>
      <c r="S44" s="146"/>
      <c r="T44" s="146"/>
      <c r="U44" s="146"/>
      <c r="V44" s="146"/>
      <c r="W44" s="146"/>
      <c r="X44" s="146"/>
      <c r="Y44" s="146"/>
      <c r="Z44" s="146"/>
      <c r="AA44" s="146"/>
      <c r="AB44" s="146"/>
    </row>
    <row r="45" spans="1:28" ht="20.25" customHeight="1">
      <c r="B45" s="201" t="s">
        <v>312</v>
      </c>
      <c r="C45" s="202"/>
      <c r="D45" s="202"/>
      <c r="E45" s="202"/>
      <c r="F45" s="202"/>
      <c r="G45" s="202"/>
      <c r="H45" s="202"/>
    </row>
    <row r="46" spans="1:28" ht="10.5" customHeight="1">
      <c r="B46" s="165"/>
      <c r="C46" s="166"/>
      <c r="D46" s="166"/>
      <c r="E46" s="166"/>
      <c r="F46" s="166"/>
      <c r="G46" s="166"/>
      <c r="H46" s="166"/>
    </row>
    <row r="47" spans="1:28" s="39" customFormat="1" ht="20.25" customHeight="1">
      <c r="C47" s="39" t="s">
        <v>83</v>
      </c>
      <c r="Q47" s="39" t="s">
        <v>87</v>
      </c>
    </row>
    <row r="48" spans="1:28" ht="20.25" customHeight="1">
      <c r="B48" s="191" t="s">
        <v>84</v>
      </c>
      <c r="C48" s="191"/>
      <c r="D48" s="180"/>
      <c r="E48" s="180"/>
      <c r="F48" s="180"/>
      <c r="G48" s="180"/>
      <c r="H48" s="180"/>
      <c r="I48" s="180"/>
      <c r="J48" s="180"/>
      <c r="K48" s="180"/>
      <c r="L48" s="180"/>
      <c r="M48" s="180"/>
      <c r="N48" s="180"/>
      <c r="O48" s="38"/>
      <c r="P48" s="191" t="s">
        <v>84</v>
      </c>
      <c r="Q48" s="191"/>
      <c r="R48" s="180"/>
      <c r="S48" s="180"/>
      <c r="T48" s="180"/>
      <c r="U48" s="180"/>
      <c r="V48" s="180"/>
      <c r="W48" s="180"/>
      <c r="X48" s="180"/>
      <c r="Y48" s="180"/>
      <c r="Z48" s="180"/>
      <c r="AA48" s="180"/>
      <c r="AB48" s="180"/>
    </row>
    <row r="49" spans="2:28" ht="20.25" customHeight="1">
      <c r="B49" s="191" t="s">
        <v>86</v>
      </c>
      <c r="C49" s="191"/>
      <c r="D49" s="180"/>
      <c r="E49" s="180"/>
      <c r="F49" s="180"/>
      <c r="G49" s="180"/>
      <c r="H49" s="180"/>
      <c r="I49" s="180"/>
      <c r="J49" s="180"/>
      <c r="K49" s="180"/>
      <c r="L49" s="180"/>
      <c r="M49" s="180"/>
      <c r="N49" s="180"/>
      <c r="O49" s="38"/>
      <c r="P49" s="191" t="s">
        <v>86</v>
      </c>
      <c r="Q49" s="191"/>
      <c r="R49" s="180"/>
      <c r="S49" s="180"/>
      <c r="T49" s="180"/>
      <c r="U49" s="180"/>
      <c r="V49" s="180"/>
      <c r="W49" s="180"/>
      <c r="X49" s="180"/>
      <c r="Y49" s="180"/>
      <c r="Z49" s="180"/>
      <c r="AA49" s="180"/>
      <c r="AB49" s="180"/>
    </row>
    <row r="50" spans="2:28" ht="20.25" customHeight="1">
      <c r="B50" s="191" t="s">
        <v>85</v>
      </c>
      <c r="C50" s="191"/>
      <c r="D50" s="180"/>
      <c r="E50" s="180"/>
      <c r="F50" s="180"/>
      <c r="G50" s="180"/>
      <c r="H50" s="180"/>
      <c r="I50" s="180"/>
      <c r="J50" s="180"/>
      <c r="K50" s="180"/>
      <c r="L50" s="180"/>
      <c r="M50" s="180"/>
      <c r="N50" s="180"/>
      <c r="O50" s="38"/>
      <c r="P50" s="191" t="s">
        <v>85</v>
      </c>
      <c r="Q50" s="191"/>
      <c r="R50" s="180"/>
      <c r="S50" s="180"/>
      <c r="T50" s="180"/>
      <c r="U50" s="180"/>
      <c r="V50" s="180"/>
      <c r="W50" s="180"/>
      <c r="X50" s="180"/>
      <c r="Y50" s="180"/>
      <c r="Z50" s="180"/>
      <c r="AA50" s="180"/>
      <c r="AB50" s="180"/>
    </row>
    <row r="51" spans="2:28" ht="20.25" customHeight="1"/>
    <row r="52" spans="2:28" ht="20.25" customHeight="1"/>
    <row r="53" spans="2:28" ht="20.25" customHeight="1"/>
    <row r="54" spans="2:28" ht="20.25" customHeight="1"/>
    <row r="55" spans="2:28" ht="20.25" customHeight="1"/>
    <row r="56" spans="2:28" ht="20.25" customHeight="1"/>
    <row r="57" spans="2:28" ht="20.25" customHeight="1"/>
    <row r="58" spans="2:28" ht="20.25" customHeight="1"/>
    <row r="59" spans="2:28" ht="20.25" customHeight="1"/>
    <row r="60" spans="2:28" ht="20.25" customHeight="1"/>
    <row r="61" spans="2:28" ht="20.25" customHeight="1"/>
    <row r="62" spans="2:28" ht="20.25" customHeight="1"/>
    <row r="63" spans="2:28" ht="20.25" customHeight="1"/>
  </sheetData>
  <mergeCells count="122">
    <mergeCell ref="H15:O15"/>
    <mergeCell ref="Q15:X15"/>
    <mergeCell ref="G9:P9"/>
    <mergeCell ref="R9:Z9"/>
    <mergeCell ref="A22:F22"/>
    <mergeCell ref="A23:F23"/>
    <mergeCell ref="V25:AB25"/>
    <mergeCell ref="G16:AB16"/>
    <mergeCell ref="G17:AB17"/>
    <mergeCell ref="G18:AB18"/>
    <mergeCell ref="P24:U24"/>
    <mergeCell ref="V24:AB24"/>
    <mergeCell ref="A19:F19"/>
    <mergeCell ref="A21:F21"/>
    <mergeCell ref="A24:F25"/>
    <mergeCell ref="G24:O24"/>
    <mergeCell ref="G25:O25"/>
    <mergeCell ref="P21:R21"/>
    <mergeCell ref="N21:O21"/>
    <mergeCell ref="G13:AB13"/>
    <mergeCell ref="G12:AB12"/>
    <mergeCell ref="L21:M21"/>
    <mergeCell ref="V31:AB31"/>
    <mergeCell ref="G27:O27"/>
    <mergeCell ref="P25:U25"/>
    <mergeCell ref="P26:U26"/>
    <mergeCell ref="V26:AB26"/>
    <mergeCell ref="P28:U28"/>
    <mergeCell ref="V28:AB28"/>
    <mergeCell ref="P29:U29"/>
    <mergeCell ref="G31:O31"/>
    <mergeCell ref="G28:O28"/>
    <mergeCell ref="G29:O29"/>
    <mergeCell ref="V29:AB29"/>
    <mergeCell ref="P27:U27"/>
    <mergeCell ref="V27:AB27"/>
    <mergeCell ref="J1:S1"/>
    <mergeCell ref="L20:M20"/>
    <mergeCell ref="O20:R20"/>
    <mergeCell ref="G7:AB7"/>
    <mergeCell ref="G8:AB8"/>
    <mergeCell ref="G5:AB5"/>
    <mergeCell ref="G6:AB6"/>
    <mergeCell ref="X3:AB3"/>
    <mergeCell ref="X4:AB4"/>
    <mergeCell ref="G3:W3"/>
    <mergeCell ref="G4:W4"/>
    <mergeCell ref="J14:AB14"/>
    <mergeCell ref="A2:AB2"/>
    <mergeCell ref="G10:O10"/>
    <mergeCell ref="G11:O11"/>
    <mergeCell ref="T20:V20"/>
    <mergeCell ref="Y20:AB20"/>
    <mergeCell ref="W20:X20"/>
    <mergeCell ref="G14:H14"/>
    <mergeCell ref="P10:U10"/>
    <mergeCell ref="P11:U11"/>
    <mergeCell ref="V10:AB10"/>
    <mergeCell ref="V11:AB11"/>
    <mergeCell ref="A3:F3"/>
    <mergeCell ref="A4:F4"/>
    <mergeCell ref="A20:F20"/>
    <mergeCell ref="A13:F13"/>
    <mergeCell ref="A15:F15"/>
    <mergeCell ref="A16:F16"/>
    <mergeCell ref="A7:F8"/>
    <mergeCell ref="A9:F9"/>
    <mergeCell ref="A12:F12"/>
    <mergeCell ref="A14:F14"/>
    <mergeCell ref="A17:F17"/>
    <mergeCell ref="A18:F18"/>
    <mergeCell ref="A10:F11"/>
    <mergeCell ref="A5:F5"/>
    <mergeCell ref="A6:F6"/>
    <mergeCell ref="A28:F29"/>
    <mergeCell ref="H38:AB38"/>
    <mergeCell ref="H39:AB39"/>
    <mergeCell ref="R50:AB50"/>
    <mergeCell ref="A1:G1"/>
    <mergeCell ref="D50:N50"/>
    <mergeCell ref="G19:AB19"/>
    <mergeCell ref="A32:F32"/>
    <mergeCell ref="G32:AB32"/>
    <mergeCell ref="G33:AB33"/>
    <mergeCell ref="A35:F35"/>
    <mergeCell ref="G35:AB35"/>
    <mergeCell ref="A43:F43"/>
    <mergeCell ref="G43:AB43"/>
    <mergeCell ref="A26:F27"/>
    <mergeCell ref="G26:O26"/>
    <mergeCell ref="B48:C48"/>
    <mergeCell ref="B49:C49"/>
    <mergeCell ref="B50:C50"/>
    <mergeCell ref="P50:Q50"/>
    <mergeCell ref="A41:F41"/>
    <mergeCell ref="G41:AB41"/>
    <mergeCell ref="G42:AB42"/>
    <mergeCell ref="A40:F40"/>
    <mergeCell ref="G40:AB40"/>
    <mergeCell ref="A30:F31"/>
    <mergeCell ref="G30:O30"/>
    <mergeCell ref="D48:N48"/>
    <mergeCell ref="D49:N49"/>
    <mergeCell ref="H36:AB36"/>
    <mergeCell ref="H37:AB37"/>
    <mergeCell ref="A36:F39"/>
    <mergeCell ref="A42:F42"/>
    <mergeCell ref="P48:Q48"/>
    <mergeCell ref="R48:AB48"/>
    <mergeCell ref="P49:Q49"/>
    <mergeCell ref="R49:AB49"/>
    <mergeCell ref="H34:K34"/>
    <mergeCell ref="M34:N34"/>
    <mergeCell ref="P34:Q34"/>
    <mergeCell ref="S34:T34"/>
    <mergeCell ref="V34:X34"/>
    <mergeCell ref="Z34:AB34"/>
    <mergeCell ref="A33:F34"/>
    <mergeCell ref="P30:U30"/>
    <mergeCell ref="V30:AB30"/>
    <mergeCell ref="P31:U31"/>
    <mergeCell ref="B45:H45"/>
  </mergeCells>
  <phoneticPr fontId="2"/>
  <dataValidations count="13">
    <dataValidation type="list" allowBlank="1" showInputMessage="1" showErrorMessage="1" sqref="G20:G23 U22:U23 J20:J21">
      <formula1>"□,☑"</formula1>
    </dataValidation>
    <dataValidation allowBlank="1" showInputMessage="1" showErrorMessage="1" prompt="詳しく記入すること" sqref="G12:AB12"/>
    <dataValidation allowBlank="1" showInputMessage="1" showErrorMessage="1" prompt="契約内容の差異に応じて人数を定めること" sqref="G14:H14"/>
    <dataValidation allowBlank="1" showInputMessage="1" showErrorMessage="1" prompt="派遣先カレンダーによる場合は、当該契約書に添付すること" sqref="G17:AB17"/>
    <dataValidation allowBlank="1" showInputMessage="1" showErrorMessage="1" prompt="変形労働時間制等の場合は、実態に即して定めること" sqref="G18:AB19"/>
    <dataValidation allowBlank="1" showInputMessage="1" showErrorMessage="1" prompt="特別条項がある場合は、備考欄等に記載してください" sqref="N20"/>
    <dataValidation allowBlank="1" showInputMessage="1" showErrorMessage="1" prompt="業務内容に応じて具体的な事項を定めてください" sqref="G35:AB35"/>
    <dataValidation allowBlank="1" showInputMessage="1" showErrorMessage="1" prompt="便宜供与の内容及び方法を具体的に定めてください" sqref="AA33:AB33 I33:K33 G33 N33 L33 Q33 O33 T33 R33 W33:X33 U33 M33 P33 S33 V33 Z33 Y33 H33"/>
    <dataValidation allowBlank="1" showInputMessage="1" showErrorMessage="1" promptTitle="入力不要" prompt="甲は「派遣先事業所の名称」、乙は「派遣元事業所の名称」が自動反映" sqref="A2:AB2"/>
    <dataValidation allowBlank="1" showInputMessage="1" showErrorMessage="1" promptTitle="参考文面" prompt="実態に即して定めてください" sqref="H36:AB39 G40:AB40 G32:AB32"/>
    <dataValidation type="list" allowBlank="1" showInputMessage="1" showErrorMessage="1" prompt="便宜供与の内容を選択してください" sqref="G34 L34 O34 R34 U34 Y34">
      <formula1>"☑,□"</formula1>
    </dataValidation>
    <dataValidation allowBlank="1" showInputMessage="1" showErrorMessage="1" promptTitle="注意" prompt="具体的な曜日又は日を指定することが求められます。_x000a_シフト制や派遣先カレンダーによる場合は、当該契約書に添付すること。" sqref="G16:AB16"/>
    <dataValidation allowBlank="1" showInputMessage="1" showErrorMessage="1" promptTitle="福利厚生等" prompt="実態に応じて便宜供与の内容等を変更し、具体的に定めてください" sqref="H34:K34 M34:N34 P34:Q34 S34:T34 V34:X34 Z34:AB34"/>
  </dataValidations>
  <printOptions horizontalCentered="1"/>
  <pageMargins left="0.51181102362204722" right="0.51181102362204722" top="0.74803149606299213" bottom="0.62992125984251968" header="0.31496062992125984" footer="0.31496062992125984"/>
  <pageSetup paperSize="9" firstPageNumber="30" orientation="portrait" useFirstPageNumber="1"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0"/>
  <sheetViews>
    <sheetView showZeros="0" zoomScaleNormal="100" workbookViewId="0">
      <selection activeCell="J1" sqref="J1:S1"/>
    </sheetView>
  </sheetViews>
  <sheetFormatPr defaultRowHeight="13.5"/>
  <cols>
    <col min="1" max="30" width="2.875" style="1" customWidth="1"/>
    <col min="31" max="31" width="3.5" style="168" customWidth="1"/>
    <col min="32" max="32" width="10.75" style="1" customWidth="1"/>
    <col min="33" max="35" width="5.125" style="1" customWidth="1"/>
    <col min="36" max="38" width="4.375" style="1" customWidth="1"/>
    <col min="39" max="41" width="6.25" style="1" customWidth="1"/>
    <col min="42" max="47" width="2.875" style="1" customWidth="1"/>
    <col min="48" max="16384" width="9" style="1"/>
  </cols>
  <sheetData>
    <row r="1" spans="1:41" ht="24" customHeight="1">
      <c r="A1" s="22"/>
      <c r="B1" s="22"/>
      <c r="C1" s="22"/>
      <c r="D1" s="22"/>
      <c r="E1" s="22"/>
      <c r="F1" s="22"/>
      <c r="G1" s="22"/>
      <c r="H1" s="22"/>
      <c r="I1" s="22"/>
      <c r="J1" s="223" t="s">
        <v>111</v>
      </c>
      <c r="K1" s="223"/>
      <c r="L1" s="223"/>
      <c r="M1" s="223"/>
      <c r="N1" s="223"/>
      <c r="O1" s="223"/>
      <c r="P1" s="223"/>
      <c r="Q1" s="223"/>
      <c r="R1" s="223"/>
      <c r="S1" s="223"/>
      <c r="T1" s="62"/>
      <c r="U1" s="62"/>
      <c r="V1" s="62"/>
    </row>
    <row r="2" spans="1:41" ht="15" customHeight="1">
      <c r="A2" s="22"/>
      <c r="B2" s="22"/>
      <c r="C2" s="22"/>
      <c r="D2" s="22"/>
      <c r="E2" s="22"/>
      <c r="F2" s="22"/>
      <c r="G2" s="22"/>
      <c r="H2" s="22"/>
      <c r="I2" s="22"/>
      <c r="J2" s="61"/>
      <c r="K2" s="61"/>
      <c r="L2" s="61"/>
      <c r="M2" s="61"/>
      <c r="N2" s="61"/>
      <c r="O2" s="61"/>
      <c r="P2" s="61"/>
      <c r="Q2" s="61"/>
      <c r="R2" s="61"/>
      <c r="S2" s="61"/>
      <c r="T2" s="23"/>
      <c r="U2" s="23"/>
      <c r="V2" s="23"/>
      <c r="W2" s="292" t="s">
        <v>312</v>
      </c>
      <c r="X2" s="292"/>
      <c r="Y2" s="292"/>
      <c r="Z2" s="292"/>
      <c r="AA2" s="292"/>
      <c r="AB2" s="292"/>
    </row>
    <row r="3" spans="1:41" ht="15.75" customHeight="1">
      <c r="A3" s="177" t="str">
        <f>①労働者派遣契約書!G5</f>
        <v>株式会社■■■■　九州支社</v>
      </c>
      <c r="B3" s="177"/>
      <c r="C3" s="177"/>
      <c r="D3" s="177"/>
      <c r="E3" s="177"/>
      <c r="F3" s="177"/>
      <c r="G3" s="177"/>
      <c r="H3" s="177"/>
      <c r="I3" s="177"/>
      <c r="J3" s="293" t="s">
        <v>110</v>
      </c>
      <c r="K3" s="293"/>
      <c r="L3" s="52"/>
      <c r="M3" s="52"/>
      <c r="N3" s="52"/>
      <c r="O3" s="52"/>
      <c r="P3" s="52"/>
      <c r="Q3" s="52"/>
      <c r="R3" s="52"/>
      <c r="S3" s="52"/>
      <c r="T3" s="52"/>
      <c r="U3" s="52"/>
      <c r="V3" s="52"/>
      <c r="W3" s="52"/>
      <c r="X3" s="52"/>
      <c r="Y3" s="52"/>
      <c r="Z3" s="52"/>
      <c r="AA3" s="52"/>
      <c r="AB3" s="52"/>
    </row>
    <row r="4" spans="1:41" ht="15.75" customHeight="1">
      <c r="A4" s="177"/>
      <c r="B4" s="177"/>
      <c r="C4" s="177"/>
      <c r="D4" s="177"/>
      <c r="E4" s="177"/>
      <c r="F4" s="177"/>
      <c r="G4" s="177"/>
      <c r="H4" s="177"/>
      <c r="I4" s="177"/>
      <c r="J4" s="293"/>
      <c r="K4" s="293"/>
      <c r="L4" s="52"/>
      <c r="M4" s="52"/>
      <c r="N4" s="52"/>
      <c r="O4" s="52"/>
      <c r="P4" s="52"/>
    </row>
    <row r="5" spans="1:41" ht="15.75" customHeight="1">
      <c r="A5" s="53"/>
      <c r="B5" s="53"/>
      <c r="C5" s="53"/>
      <c r="D5" s="53"/>
      <c r="E5" s="53"/>
      <c r="F5" s="53"/>
      <c r="G5" s="52"/>
      <c r="H5" s="52"/>
      <c r="I5" s="52"/>
      <c r="J5" s="52"/>
      <c r="K5" s="52"/>
      <c r="L5" s="52"/>
      <c r="M5" s="52"/>
      <c r="N5" s="52"/>
      <c r="O5" s="52"/>
      <c r="P5" s="52"/>
      <c r="Q5" s="174" t="str">
        <f>①労働者派遣契約書!G4</f>
        <v>福岡市博多区博多駅東○ー○－○</v>
      </c>
      <c r="R5" s="174"/>
      <c r="S5" s="174"/>
      <c r="T5" s="174"/>
      <c r="U5" s="174"/>
      <c r="V5" s="174"/>
      <c r="W5" s="174"/>
      <c r="X5" s="174"/>
      <c r="Y5" s="174"/>
      <c r="Z5" s="174"/>
      <c r="AA5" s="174"/>
      <c r="AB5" s="174"/>
    </row>
    <row r="6" spans="1:41" ht="15.75" customHeight="1">
      <c r="A6" s="53"/>
      <c r="B6" s="53"/>
      <c r="C6" s="53"/>
      <c r="D6" s="53"/>
      <c r="E6" s="53"/>
      <c r="F6" s="53"/>
      <c r="G6" s="52"/>
      <c r="H6" s="52"/>
      <c r="I6" s="52"/>
      <c r="J6" s="52"/>
      <c r="K6" s="52"/>
      <c r="L6" s="52"/>
      <c r="M6" s="52"/>
      <c r="N6" s="52"/>
      <c r="O6" s="52"/>
      <c r="P6" s="52"/>
      <c r="Q6" s="174" t="str">
        <f>①労働者派遣契約書!G3</f>
        <v>株式会社●●●●　福岡支店</v>
      </c>
      <c r="R6" s="174"/>
      <c r="S6" s="174"/>
      <c r="T6" s="174"/>
      <c r="U6" s="174"/>
      <c r="V6" s="174"/>
      <c r="W6" s="174"/>
      <c r="X6" s="174"/>
      <c r="Y6" s="174"/>
      <c r="Z6" s="174"/>
      <c r="AA6" s="174"/>
      <c r="AB6" s="174"/>
    </row>
    <row r="7" spans="1:41" ht="15.75" customHeight="1">
      <c r="A7" s="53"/>
      <c r="B7" s="53"/>
      <c r="C7" s="53"/>
      <c r="D7" s="53"/>
      <c r="E7" s="53"/>
      <c r="F7" s="53"/>
      <c r="G7" s="52"/>
      <c r="H7" s="52"/>
      <c r="I7" s="52"/>
      <c r="J7" s="52"/>
      <c r="K7" s="52"/>
      <c r="L7" s="52"/>
      <c r="M7" s="52"/>
      <c r="N7" s="52"/>
      <c r="O7" s="52"/>
      <c r="P7" s="52"/>
      <c r="Q7" s="293"/>
      <c r="R7" s="293"/>
      <c r="S7" s="293"/>
      <c r="T7" s="293"/>
      <c r="U7" s="293"/>
      <c r="V7" s="293"/>
      <c r="W7" s="293"/>
      <c r="X7" s="293"/>
      <c r="Y7" s="293"/>
      <c r="Z7" s="293"/>
      <c r="AA7" s="293"/>
      <c r="AB7" s="293"/>
    </row>
    <row r="8" spans="1:41" ht="15.75" customHeight="1">
      <c r="A8" s="53"/>
      <c r="B8" s="53"/>
      <c r="C8" s="53"/>
      <c r="D8" s="53"/>
      <c r="E8" s="53"/>
      <c r="F8" s="53"/>
      <c r="G8" s="52"/>
      <c r="H8" s="52"/>
      <c r="I8" s="52"/>
      <c r="J8" s="52"/>
      <c r="K8" s="52"/>
      <c r="L8" s="52"/>
      <c r="M8" s="52"/>
      <c r="N8" s="52"/>
      <c r="O8" s="52"/>
      <c r="P8" s="52"/>
      <c r="Q8" s="53"/>
      <c r="R8" s="53"/>
      <c r="S8" s="53"/>
      <c r="T8" s="53"/>
      <c r="U8" s="53"/>
      <c r="V8" s="53"/>
      <c r="W8" s="53"/>
      <c r="X8" s="53"/>
      <c r="Y8" s="53"/>
      <c r="Z8" s="53"/>
      <c r="AA8" s="53"/>
      <c r="AB8" s="53"/>
    </row>
    <row r="9" spans="1:41" ht="13.5" customHeight="1">
      <c r="A9" s="294" t="s">
        <v>129</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row>
    <row r="10" spans="1:41" ht="26.25" customHeight="1">
      <c r="A10" s="174" t="s">
        <v>112</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row>
    <row r="11" spans="1:41" s="39" customFormat="1" ht="15" customHeight="1">
      <c r="A11" s="296" t="s">
        <v>120</v>
      </c>
      <c r="B11" s="296"/>
      <c r="C11" s="296"/>
      <c r="D11" s="296"/>
      <c r="E11" s="295" t="s">
        <v>117</v>
      </c>
      <c r="F11" s="295"/>
      <c r="G11" s="295"/>
      <c r="H11" s="295"/>
      <c r="I11" s="295"/>
      <c r="J11" s="295"/>
      <c r="K11" s="282" t="s">
        <v>118</v>
      </c>
      <c r="L11" s="283"/>
      <c r="M11" s="305"/>
      <c r="N11" s="295" t="s">
        <v>119</v>
      </c>
      <c r="O11" s="295"/>
      <c r="P11" s="295"/>
      <c r="Q11" s="295"/>
      <c r="R11" s="295"/>
      <c r="S11" s="303" t="s">
        <v>128</v>
      </c>
      <c r="T11" s="304"/>
      <c r="U11" s="304"/>
      <c r="V11" s="304"/>
      <c r="W11" s="297" t="s">
        <v>224</v>
      </c>
      <c r="X11" s="298"/>
      <c r="Y11" s="298"/>
      <c r="Z11" s="298"/>
      <c r="AA11" s="298"/>
      <c r="AB11" s="299"/>
      <c r="AE11" s="253" t="s">
        <v>318</v>
      </c>
      <c r="AF11" s="252" t="s">
        <v>206</v>
      </c>
      <c r="AG11" s="251" t="s">
        <v>207</v>
      </c>
      <c r="AH11" s="251" t="s">
        <v>208</v>
      </c>
      <c r="AI11" s="251" t="s">
        <v>212</v>
      </c>
      <c r="AJ11" s="252" t="s">
        <v>209</v>
      </c>
      <c r="AK11" s="252" t="s">
        <v>210</v>
      </c>
      <c r="AL11" s="252" t="s">
        <v>211</v>
      </c>
      <c r="AM11" s="251" t="s">
        <v>213</v>
      </c>
      <c r="AN11" s="251" t="s">
        <v>214</v>
      </c>
      <c r="AO11" s="251" t="s">
        <v>215</v>
      </c>
    </row>
    <row r="12" spans="1:41" s="39" customFormat="1" ht="15" customHeight="1">
      <c r="A12" s="296"/>
      <c r="B12" s="296"/>
      <c r="C12" s="296"/>
      <c r="D12" s="296"/>
      <c r="E12" s="295"/>
      <c r="F12" s="295"/>
      <c r="G12" s="295"/>
      <c r="H12" s="295"/>
      <c r="I12" s="295"/>
      <c r="J12" s="295"/>
      <c r="K12" s="272"/>
      <c r="L12" s="306"/>
      <c r="M12" s="307"/>
      <c r="N12" s="295"/>
      <c r="O12" s="295"/>
      <c r="P12" s="295"/>
      <c r="Q12" s="295"/>
      <c r="R12" s="295"/>
      <c r="S12" s="303"/>
      <c r="T12" s="304"/>
      <c r="U12" s="304"/>
      <c r="V12" s="304"/>
      <c r="W12" s="300"/>
      <c r="X12" s="301"/>
      <c r="Y12" s="301"/>
      <c r="Z12" s="301"/>
      <c r="AA12" s="301"/>
      <c r="AB12" s="302"/>
      <c r="AE12" s="253"/>
      <c r="AF12" s="252"/>
      <c r="AG12" s="252"/>
      <c r="AH12" s="252"/>
      <c r="AI12" s="252"/>
      <c r="AJ12" s="252"/>
      <c r="AK12" s="252"/>
      <c r="AL12" s="252"/>
      <c r="AM12" s="252"/>
      <c r="AN12" s="252"/>
      <c r="AO12" s="252"/>
    </row>
    <row r="13" spans="1:41" s="39" customFormat="1" ht="15" customHeight="1">
      <c r="A13" s="282" t="s">
        <v>294</v>
      </c>
      <c r="B13" s="283"/>
      <c r="C13" s="283"/>
      <c r="D13" s="283"/>
      <c r="E13" s="66" t="s">
        <v>0</v>
      </c>
      <c r="F13" s="285" t="s">
        <v>113</v>
      </c>
      <c r="G13" s="285"/>
      <c r="H13" s="285"/>
      <c r="I13" s="285"/>
      <c r="J13" s="286"/>
      <c r="K13" s="282" t="s">
        <v>4</v>
      </c>
      <c r="L13" s="287" t="s">
        <v>5</v>
      </c>
      <c r="M13" s="288"/>
      <c r="N13" s="291" t="s">
        <v>0</v>
      </c>
      <c r="O13" s="275" t="s">
        <v>123</v>
      </c>
      <c r="P13" s="275"/>
      <c r="Q13" s="275"/>
      <c r="R13" s="276"/>
      <c r="S13" s="277" t="s">
        <v>126</v>
      </c>
      <c r="T13" s="278"/>
      <c r="U13" s="278"/>
      <c r="V13" s="20" t="s">
        <v>130</v>
      </c>
      <c r="W13" s="279"/>
      <c r="X13" s="280"/>
      <c r="Y13" s="280"/>
      <c r="Z13" s="280"/>
      <c r="AA13" s="280"/>
      <c r="AB13" s="281"/>
      <c r="AE13" s="167">
        <v>1</v>
      </c>
      <c r="AF13" s="112" t="str">
        <f>A13</f>
        <v>×○　×○</v>
      </c>
      <c r="AG13" s="113" t="str">
        <f>IF($AF13=0,"",E13)</f>
        <v>□</v>
      </c>
      <c r="AH13" s="113" t="str">
        <f>IF(AF13=0,"",IF(K13="☑","☑","□"))</f>
        <v>☑</v>
      </c>
      <c r="AI13" s="113" t="str">
        <f>IF(AF13=0,"",N13)</f>
        <v>□</v>
      </c>
      <c r="AJ13" s="113" t="str">
        <f>IF($AF13=0,"",V13)</f>
        <v>有</v>
      </c>
      <c r="AK13" s="113" t="str">
        <f>IF($AF13=0,"",V14)</f>
        <v>有</v>
      </c>
      <c r="AL13" s="113" t="str">
        <f>IF($AF13=0,"",V15)</f>
        <v>有</v>
      </c>
      <c r="AM13" s="113" t="str">
        <f>IF($AF13=0,"",IF(AJ13="無",W13,""))</f>
        <v/>
      </c>
      <c r="AN13" s="113" t="str">
        <f>IF($AF13=0,"",IF(AK13="無",W14,""))</f>
        <v/>
      </c>
      <c r="AO13" s="113" t="str">
        <f>IF($AF13=0,"",IF(AL13="無",W15,""))</f>
        <v/>
      </c>
    </row>
    <row r="14" spans="1:41" s="39" customFormat="1" ht="15" customHeight="1">
      <c r="A14" s="271"/>
      <c r="B14" s="284"/>
      <c r="C14" s="284"/>
      <c r="D14" s="284"/>
      <c r="E14" s="67" t="s">
        <v>4</v>
      </c>
      <c r="F14" s="269" t="s">
        <v>114</v>
      </c>
      <c r="G14" s="269"/>
      <c r="H14" s="269"/>
      <c r="I14" s="269"/>
      <c r="J14" s="270"/>
      <c r="K14" s="271"/>
      <c r="L14" s="268"/>
      <c r="M14" s="273"/>
      <c r="N14" s="289"/>
      <c r="O14" s="254"/>
      <c r="P14" s="254"/>
      <c r="Q14" s="254"/>
      <c r="R14" s="255"/>
      <c r="S14" s="258" t="s">
        <v>125</v>
      </c>
      <c r="T14" s="259"/>
      <c r="U14" s="259"/>
      <c r="V14" s="21" t="s">
        <v>130</v>
      </c>
      <c r="W14" s="260"/>
      <c r="X14" s="261"/>
      <c r="Y14" s="261"/>
      <c r="Z14" s="261"/>
      <c r="AA14" s="261"/>
      <c r="AB14" s="262"/>
      <c r="AE14" s="167"/>
      <c r="AF14" s="112"/>
      <c r="AG14" s="113"/>
      <c r="AH14" s="113"/>
      <c r="AI14" s="113"/>
      <c r="AJ14" s="113"/>
      <c r="AK14" s="113"/>
      <c r="AL14" s="113"/>
      <c r="AM14" s="113"/>
      <c r="AN14" s="113"/>
      <c r="AO14" s="113"/>
    </row>
    <row r="15" spans="1:41" s="39" customFormat="1" ht="15" customHeight="1">
      <c r="A15" s="64"/>
      <c r="B15" s="63" t="s">
        <v>0</v>
      </c>
      <c r="C15" s="268" t="s">
        <v>121</v>
      </c>
      <c r="D15" s="268"/>
      <c r="E15" s="67" t="s">
        <v>0</v>
      </c>
      <c r="F15" s="269" t="s">
        <v>115</v>
      </c>
      <c r="G15" s="269"/>
      <c r="H15" s="269"/>
      <c r="I15" s="269"/>
      <c r="J15" s="270"/>
      <c r="K15" s="271" t="s">
        <v>0</v>
      </c>
      <c r="L15" s="268" t="s">
        <v>6</v>
      </c>
      <c r="M15" s="273"/>
      <c r="N15" s="289" t="s">
        <v>4</v>
      </c>
      <c r="O15" s="254" t="s">
        <v>124</v>
      </c>
      <c r="P15" s="254"/>
      <c r="Q15" s="254"/>
      <c r="R15" s="255"/>
      <c r="S15" s="258" t="s">
        <v>127</v>
      </c>
      <c r="T15" s="259"/>
      <c r="U15" s="259"/>
      <c r="V15" s="21" t="s">
        <v>130</v>
      </c>
      <c r="W15" s="260"/>
      <c r="X15" s="261"/>
      <c r="Y15" s="261"/>
      <c r="Z15" s="261"/>
      <c r="AA15" s="261"/>
      <c r="AB15" s="262"/>
      <c r="AE15" s="167"/>
      <c r="AF15" s="112"/>
      <c r="AG15" s="113"/>
      <c r="AH15" s="113"/>
      <c r="AI15" s="113"/>
      <c r="AJ15" s="113"/>
      <c r="AK15" s="113"/>
      <c r="AL15" s="113"/>
      <c r="AM15" s="113"/>
      <c r="AN15" s="113"/>
      <c r="AO15" s="113"/>
    </row>
    <row r="16" spans="1:41" s="39" customFormat="1" ht="15" customHeight="1">
      <c r="A16" s="110">
        <v>1</v>
      </c>
      <c r="B16" s="58" t="s">
        <v>4</v>
      </c>
      <c r="C16" s="263" t="s">
        <v>122</v>
      </c>
      <c r="D16" s="263"/>
      <c r="E16" s="68" t="s">
        <v>0</v>
      </c>
      <c r="F16" s="192" t="s">
        <v>116</v>
      </c>
      <c r="G16" s="192"/>
      <c r="H16" s="192"/>
      <c r="I16" s="192"/>
      <c r="J16" s="264"/>
      <c r="K16" s="272"/>
      <c r="L16" s="263"/>
      <c r="M16" s="274"/>
      <c r="N16" s="290"/>
      <c r="O16" s="256"/>
      <c r="P16" s="256"/>
      <c r="Q16" s="256"/>
      <c r="R16" s="257"/>
      <c r="S16" s="265"/>
      <c r="T16" s="266"/>
      <c r="U16" s="266"/>
      <c r="V16" s="266"/>
      <c r="W16" s="266"/>
      <c r="X16" s="266"/>
      <c r="Y16" s="266"/>
      <c r="Z16" s="266"/>
      <c r="AA16" s="266"/>
      <c r="AB16" s="267"/>
      <c r="AE16" s="167"/>
      <c r="AF16" s="112"/>
      <c r="AG16" s="113"/>
      <c r="AH16" s="113"/>
      <c r="AI16" s="113"/>
      <c r="AJ16" s="113"/>
      <c r="AK16" s="113"/>
      <c r="AL16" s="113"/>
      <c r="AM16" s="113"/>
      <c r="AN16" s="113"/>
      <c r="AO16" s="113"/>
    </row>
    <row r="17" spans="1:41" s="39" customFormat="1" ht="15" customHeight="1">
      <c r="A17" s="282" t="s">
        <v>295</v>
      </c>
      <c r="B17" s="283"/>
      <c r="C17" s="283"/>
      <c r="D17" s="283"/>
      <c r="E17" s="66" t="s">
        <v>4</v>
      </c>
      <c r="F17" s="285" t="s">
        <v>113</v>
      </c>
      <c r="G17" s="285"/>
      <c r="H17" s="285"/>
      <c r="I17" s="285"/>
      <c r="J17" s="286"/>
      <c r="K17" s="282" t="s">
        <v>0</v>
      </c>
      <c r="L17" s="287" t="s">
        <v>5</v>
      </c>
      <c r="M17" s="288"/>
      <c r="N17" s="291" t="s">
        <v>4</v>
      </c>
      <c r="O17" s="275" t="s">
        <v>123</v>
      </c>
      <c r="P17" s="275"/>
      <c r="Q17" s="275"/>
      <c r="R17" s="276"/>
      <c r="S17" s="277" t="s">
        <v>126</v>
      </c>
      <c r="T17" s="278"/>
      <c r="U17" s="278"/>
      <c r="V17" s="40" t="s">
        <v>311</v>
      </c>
      <c r="W17" s="279" t="s">
        <v>313</v>
      </c>
      <c r="X17" s="280"/>
      <c r="Y17" s="280"/>
      <c r="Z17" s="280"/>
      <c r="AA17" s="280"/>
      <c r="AB17" s="281"/>
      <c r="AE17" s="167">
        <v>2</v>
      </c>
      <c r="AF17" s="112" t="str">
        <f t="shared" ref="AF17" si="0">A17</f>
        <v>△□　△□</v>
      </c>
      <c r="AG17" s="113" t="str">
        <f t="shared" ref="AG17" si="1">IF($AF17=0,"",E17)</f>
        <v>☑</v>
      </c>
      <c r="AH17" s="113" t="str">
        <f>IF(AF17=0,"",IF(K17="☑","☑","□"))</f>
        <v>□</v>
      </c>
      <c r="AI17" s="113" t="str">
        <f t="shared" ref="AI17" si="2">IF(AF17=0,"",N17)</f>
        <v>☑</v>
      </c>
      <c r="AJ17" s="113" t="str">
        <f t="shared" ref="AJ17" si="3">IF($AF17=0,"",V17)</f>
        <v>無</v>
      </c>
      <c r="AK17" s="113" t="str">
        <f t="shared" ref="AK17" si="4">IF($AF17=0,"",V18)</f>
        <v>無</v>
      </c>
      <c r="AL17" s="113" t="str">
        <f t="shared" ref="AL17" si="5">IF($AF17=0,"",V19)</f>
        <v>無</v>
      </c>
      <c r="AM17" s="113" t="str">
        <f t="shared" ref="AM17" si="6">IF($AF17=0,"",IF(AJ17="無",W17,""))</f>
        <v>取得届手続き中</v>
      </c>
      <c r="AN17" s="113" t="str">
        <f t="shared" ref="AN17" si="7">IF($AF17=0,"",IF(AK17="無",W18,""))</f>
        <v>取得届手続き中</v>
      </c>
      <c r="AO17" s="113" t="str">
        <f t="shared" ref="AO17" si="8">IF($AF17=0,"",IF(AL17="無",W19,""))</f>
        <v>取得届手続き中</v>
      </c>
    </row>
    <row r="18" spans="1:41" s="39" customFormat="1" ht="15" customHeight="1">
      <c r="A18" s="271"/>
      <c r="B18" s="284"/>
      <c r="C18" s="284"/>
      <c r="D18" s="284"/>
      <c r="E18" s="67" t="s">
        <v>0</v>
      </c>
      <c r="F18" s="269" t="s">
        <v>114</v>
      </c>
      <c r="G18" s="269"/>
      <c r="H18" s="269"/>
      <c r="I18" s="269"/>
      <c r="J18" s="270"/>
      <c r="K18" s="271"/>
      <c r="L18" s="268"/>
      <c r="M18" s="273"/>
      <c r="N18" s="289"/>
      <c r="O18" s="254"/>
      <c r="P18" s="254"/>
      <c r="Q18" s="254"/>
      <c r="R18" s="255"/>
      <c r="S18" s="258" t="s">
        <v>125</v>
      </c>
      <c r="T18" s="259"/>
      <c r="U18" s="259"/>
      <c r="V18" s="41" t="s">
        <v>311</v>
      </c>
      <c r="W18" s="260" t="s">
        <v>313</v>
      </c>
      <c r="X18" s="261"/>
      <c r="Y18" s="261"/>
      <c r="Z18" s="261"/>
      <c r="AA18" s="261"/>
      <c r="AB18" s="262"/>
      <c r="AE18" s="167"/>
      <c r="AF18" s="112"/>
      <c r="AG18" s="113"/>
      <c r="AH18" s="113"/>
      <c r="AI18" s="113"/>
      <c r="AJ18" s="113"/>
      <c r="AK18" s="113"/>
      <c r="AL18" s="113"/>
      <c r="AM18" s="113"/>
      <c r="AN18" s="113"/>
      <c r="AO18" s="113"/>
    </row>
    <row r="19" spans="1:41" s="39" customFormat="1" ht="15" customHeight="1">
      <c r="A19" s="64"/>
      <c r="B19" s="63" t="s">
        <v>4</v>
      </c>
      <c r="C19" s="268" t="s">
        <v>121</v>
      </c>
      <c r="D19" s="268"/>
      <c r="E19" s="67" t="s">
        <v>0</v>
      </c>
      <c r="F19" s="269" t="s">
        <v>115</v>
      </c>
      <c r="G19" s="269"/>
      <c r="H19" s="269"/>
      <c r="I19" s="269"/>
      <c r="J19" s="270"/>
      <c r="K19" s="271" t="s">
        <v>4</v>
      </c>
      <c r="L19" s="268" t="s">
        <v>6</v>
      </c>
      <c r="M19" s="273"/>
      <c r="N19" s="289" t="s">
        <v>0</v>
      </c>
      <c r="O19" s="254" t="s">
        <v>124</v>
      </c>
      <c r="P19" s="254"/>
      <c r="Q19" s="254"/>
      <c r="R19" s="255"/>
      <c r="S19" s="258" t="s">
        <v>127</v>
      </c>
      <c r="T19" s="259"/>
      <c r="U19" s="259"/>
      <c r="V19" s="41" t="s">
        <v>311</v>
      </c>
      <c r="W19" s="260" t="s">
        <v>313</v>
      </c>
      <c r="X19" s="261"/>
      <c r="Y19" s="261"/>
      <c r="Z19" s="261"/>
      <c r="AA19" s="261"/>
      <c r="AB19" s="262"/>
      <c r="AE19" s="167"/>
      <c r="AF19" s="112"/>
      <c r="AG19" s="113"/>
      <c r="AH19" s="113"/>
      <c r="AI19" s="113"/>
      <c r="AJ19" s="113"/>
      <c r="AK19" s="113"/>
      <c r="AL19" s="113"/>
      <c r="AM19" s="113"/>
      <c r="AN19" s="113"/>
      <c r="AO19" s="113"/>
    </row>
    <row r="20" spans="1:41" s="39" customFormat="1" ht="15" customHeight="1">
      <c r="A20" s="110">
        <v>2</v>
      </c>
      <c r="B20" s="59" t="s">
        <v>0</v>
      </c>
      <c r="C20" s="263" t="s">
        <v>122</v>
      </c>
      <c r="D20" s="263"/>
      <c r="E20" s="69" t="s">
        <v>0</v>
      </c>
      <c r="F20" s="192" t="s">
        <v>116</v>
      </c>
      <c r="G20" s="192"/>
      <c r="H20" s="192"/>
      <c r="I20" s="192"/>
      <c r="J20" s="264"/>
      <c r="K20" s="272"/>
      <c r="L20" s="263"/>
      <c r="M20" s="274"/>
      <c r="N20" s="290"/>
      <c r="O20" s="256"/>
      <c r="P20" s="256"/>
      <c r="Q20" s="256"/>
      <c r="R20" s="257"/>
      <c r="S20" s="265"/>
      <c r="T20" s="266"/>
      <c r="U20" s="266"/>
      <c r="V20" s="266"/>
      <c r="W20" s="266"/>
      <c r="X20" s="266"/>
      <c r="Y20" s="266"/>
      <c r="Z20" s="266"/>
      <c r="AA20" s="266"/>
      <c r="AB20" s="267"/>
      <c r="AE20" s="167"/>
      <c r="AF20" s="112"/>
      <c r="AG20" s="113"/>
      <c r="AH20" s="113"/>
      <c r="AI20" s="113"/>
      <c r="AJ20" s="113"/>
      <c r="AK20" s="113"/>
      <c r="AL20" s="113"/>
      <c r="AM20" s="113"/>
      <c r="AN20" s="113"/>
      <c r="AO20" s="113"/>
    </row>
    <row r="21" spans="1:41" s="39" customFormat="1" ht="15" customHeight="1">
      <c r="A21" s="282"/>
      <c r="B21" s="283"/>
      <c r="C21" s="283"/>
      <c r="D21" s="283"/>
      <c r="E21" s="66" t="s">
        <v>0</v>
      </c>
      <c r="F21" s="285" t="s">
        <v>113</v>
      </c>
      <c r="G21" s="285"/>
      <c r="H21" s="285"/>
      <c r="I21" s="285"/>
      <c r="J21" s="286"/>
      <c r="K21" s="282" t="s">
        <v>0</v>
      </c>
      <c r="L21" s="287" t="s">
        <v>5</v>
      </c>
      <c r="M21" s="288"/>
      <c r="N21" s="291" t="s">
        <v>0</v>
      </c>
      <c r="O21" s="275" t="s">
        <v>123</v>
      </c>
      <c r="P21" s="275"/>
      <c r="Q21" s="275"/>
      <c r="R21" s="276"/>
      <c r="S21" s="277" t="s">
        <v>126</v>
      </c>
      <c r="T21" s="278"/>
      <c r="U21" s="278"/>
      <c r="V21" s="40" t="s">
        <v>130</v>
      </c>
      <c r="W21" s="279"/>
      <c r="X21" s="280"/>
      <c r="Y21" s="280"/>
      <c r="Z21" s="280"/>
      <c r="AA21" s="280"/>
      <c r="AB21" s="281"/>
      <c r="AE21" s="167">
        <v>3</v>
      </c>
      <c r="AF21" s="112">
        <f t="shared" ref="AF21" si="9">A21</f>
        <v>0</v>
      </c>
      <c r="AG21" s="113" t="str">
        <f t="shared" ref="AG21" si="10">IF($AF21=0,"",E21)</f>
        <v/>
      </c>
      <c r="AH21" s="113" t="str">
        <f>IF(AF21=0,"",IF(K21="☑","☑","□"))</f>
        <v/>
      </c>
      <c r="AI21" s="113" t="str">
        <f t="shared" ref="AI21" si="11">IF(AF21=0,"",N21)</f>
        <v/>
      </c>
      <c r="AJ21" s="113" t="str">
        <f t="shared" ref="AJ21" si="12">IF($AF21=0,"",V21)</f>
        <v/>
      </c>
      <c r="AK21" s="113" t="str">
        <f t="shared" ref="AK21" si="13">IF($AF21=0,"",V22)</f>
        <v/>
      </c>
      <c r="AL21" s="113" t="str">
        <f t="shared" ref="AL21" si="14">IF($AF21=0,"",V23)</f>
        <v/>
      </c>
      <c r="AM21" s="113" t="str">
        <f t="shared" ref="AM21" si="15">IF($AF21=0,"",IF(AJ21="無",W21,""))</f>
        <v/>
      </c>
      <c r="AN21" s="113" t="str">
        <f t="shared" ref="AN21" si="16">IF($AF21=0,"",IF(AK21="無",W22,""))</f>
        <v/>
      </c>
      <c r="AO21" s="113" t="str">
        <f t="shared" ref="AO21" si="17">IF($AF21=0,"",IF(AL21="無",W23,""))</f>
        <v/>
      </c>
    </row>
    <row r="22" spans="1:41" s="39" customFormat="1" ht="15" customHeight="1">
      <c r="A22" s="271"/>
      <c r="B22" s="284"/>
      <c r="C22" s="284"/>
      <c r="D22" s="284"/>
      <c r="E22" s="67" t="s">
        <v>0</v>
      </c>
      <c r="F22" s="269" t="s">
        <v>114</v>
      </c>
      <c r="G22" s="269"/>
      <c r="H22" s="269"/>
      <c r="I22" s="269"/>
      <c r="J22" s="270"/>
      <c r="K22" s="271"/>
      <c r="L22" s="268"/>
      <c r="M22" s="273"/>
      <c r="N22" s="289"/>
      <c r="O22" s="254"/>
      <c r="P22" s="254"/>
      <c r="Q22" s="254"/>
      <c r="R22" s="255"/>
      <c r="S22" s="258" t="s">
        <v>125</v>
      </c>
      <c r="T22" s="259"/>
      <c r="U22" s="259"/>
      <c r="V22" s="41" t="s">
        <v>130</v>
      </c>
      <c r="W22" s="260"/>
      <c r="X22" s="261"/>
      <c r="Y22" s="261"/>
      <c r="Z22" s="261"/>
      <c r="AA22" s="261"/>
      <c r="AB22" s="262"/>
      <c r="AE22" s="167"/>
      <c r="AF22" s="112"/>
      <c r="AG22" s="113"/>
      <c r="AH22" s="113"/>
      <c r="AI22" s="113"/>
      <c r="AJ22" s="113"/>
      <c r="AK22" s="113"/>
      <c r="AL22" s="113"/>
      <c r="AM22" s="113"/>
      <c r="AN22" s="113"/>
      <c r="AO22" s="113"/>
    </row>
    <row r="23" spans="1:41" s="39" customFormat="1" ht="15" customHeight="1">
      <c r="A23" s="64"/>
      <c r="B23" s="63" t="s">
        <v>0</v>
      </c>
      <c r="C23" s="268" t="s">
        <v>121</v>
      </c>
      <c r="D23" s="268"/>
      <c r="E23" s="67" t="s">
        <v>0</v>
      </c>
      <c r="F23" s="269" t="s">
        <v>115</v>
      </c>
      <c r="G23" s="269"/>
      <c r="H23" s="269"/>
      <c r="I23" s="269"/>
      <c r="J23" s="270"/>
      <c r="K23" s="271" t="s">
        <v>0</v>
      </c>
      <c r="L23" s="268" t="s">
        <v>6</v>
      </c>
      <c r="M23" s="273"/>
      <c r="N23" s="289" t="s">
        <v>0</v>
      </c>
      <c r="O23" s="254" t="s">
        <v>124</v>
      </c>
      <c r="P23" s="254"/>
      <c r="Q23" s="254"/>
      <c r="R23" s="255"/>
      <c r="S23" s="258" t="s">
        <v>127</v>
      </c>
      <c r="T23" s="259"/>
      <c r="U23" s="259"/>
      <c r="V23" s="41" t="s">
        <v>130</v>
      </c>
      <c r="W23" s="260"/>
      <c r="X23" s="261"/>
      <c r="Y23" s="261"/>
      <c r="Z23" s="261"/>
      <c r="AA23" s="261"/>
      <c r="AB23" s="262"/>
      <c r="AE23" s="167"/>
      <c r="AF23" s="112"/>
      <c r="AG23" s="113"/>
      <c r="AH23" s="113"/>
      <c r="AI23" s="113"/>
      <c r="AJ23" s="113"/>
      <c r="AK23" s="113"/>
      <c r="AL23" s="113"/>
      <c r="AM23" s="113"/>
      <c r="AN23" s="113"/>
      <c r="AO23" s="113"/>
    </row>
    <row r="24" spans="1:41" s="39" customFormat="1" ht="15" customHeight="1">
      <c r="A24" s="110">
        <v>3</v>
      </c>
      <c r="B24" s="59" t="s">
        <v>0</v>
      </c>
      <c r="C24" s="263" t="s">
        <v>122</v>
      </c>
      <c r="D24" s="263"/>
      <c r="E24" s="69" t="s">
        <v>0</v>
      </c>
      <c r="F24" s="192" t="s">
        <v>116</v>
      </c>
      <c r="G24" s="192"/>
      <c r="H24" s="192"/>
      <c r="I24" s="192"/>
      <c r="J24" s="264"/>
      <c r="K24" s="272"/>
      <c r="L24" s="263"/>
      <c r="M24" s="274"/>
      <c r="N24" s="290"/>
      <c r="O24" s="256"/>
      <c r="P24" s="256"/>
      <c r="Q24" s="256"/>
      <c r="R24" s="257"/>
      <c r="S24" s="265"/>
      <c r="T24" s="266"/>
      <c r="U24" s="266"/>
      <c r="V24" s="266"/>
      <c r="W24" s="266"/>
      <c r="X24" s="266"/>
      <c r="Y24" s="266"/>
      <c r="Z24" s="266"/>
      <c r="AA24" s="266"/>
      <c r="AB24" s="267"/>
      <c r="AE24" s="167"/>
      <c r="AF24" s="112"/>
      <c r="AG24" s="113"/>
      <c r="AH24" s="113"/>
      <c r="AI24" s="113"/>
      <c r="AJ24" s="113"/>
      <c r="AK24" s="113"/>
      <c r="AL24" s="113"/>
      <c r="AM24" s="113"/>
      <c r="AN24" s="113"/>
      <c r="AO24" s="113"/>
    </row>
    <row r="25" spans="1:41" s="39" customFormat="1" ht="15" customHeight="1">
      <c r="A25" s="282"/>
      <c r="B25" s="283"/>
      <c r="C25" s="283"/>
      <c r="D25" s="283"/>
      <c r="E25" s="66" t="s">
        <v>0</v>
      </c>
      <c r="F25" s="285" t="s">
        <v>113</v>
      </c>
      <c r="G25" s="285"/>
      <c r="H25" s="285"/>
      <c r="I25" s="285"/>
      <c r="J25" s="286"/>
      <c r="K25" s="282" t="s">
        <v>0</v>
      </c>
      <c r="L25" s="287" t="s">
        <v>5</v>
      </c>
      <c r="M25" s="288"/>
      <c r="N25" s="282" t="s">
        <v>0</v>
      </c>
      <c r="O25" s="275" t="s">
        <v>123</v>
      </c>
      <c r="P25" s="275"/>
      <c r="Q25" s="275"/>
      <c r="R25" s="276"/>
      <c r="S25" s="277" t="s">
        <v>126</v>
      </c>
      <c r="T25" s="278"/>
      <c r="U25" s="278"/>
      <c r="V25" s="40" t="s">
        <v>130</v>
      </c>
      <c r="W25" s="279"/>
      <c r="X25" s="280"/>
      <c r="Y25" s="280"/>
      <c r="Z25" s="280"/>
      <c r="AA25" s="280"/>
      <c r="AB25" s="281"/>
      <c r="AE25" s="167">
        <v>4</v>
      </c>
      <c r="AF25" s="112">
        <f t="shared" ref="AF25" si="18">A25</f>
        <v>0</v>
      </c>
      <c r="AG25" s="113" t="str">
        <f t="shared" ref="AG25" si="19">IF($AF25=0,"",E25)</f>
        <v/>
      </c>
      <c r="AH25" s="113" t="str">
        <f>IF(AF25=0,"",IF(K25="☑","☑","□"))</f>
        <v/>
      </c>
      <c r="AI25" s="113" t="str">
        <f t="shared" ref="AI25" si="20">IF(AF25=0,"",N25)</f>
        <v/>
      </c>
      <c r="AJ25" s="113" t="str">
        <f t="shared" ref="AJ25" si="21">IF($AF25=0,"",V25)</f>
        <v/>
      </c>
      <c r="AK25" s="113" t="str">
        <f t="shared" ref="AK25" si="22">IF($AF25=0,"",V26)</f>
        <v/>
      </c>
      <c r="AL25" s="113" t="str">
        <f t="shared" ref="AL25" si="23">IF($AF25=0,"",V27)</f>
        <v/>
      </c>
      <c r="AM25" s="113" t="str">
        <f t="shared" ref="AM25" si="24">IF($AF25=0,"",IF(AJ25="無",W25,""))</f>
        <v/>
      </c>
      <c r="AN25" s="113" t="str">
        <f t="shared" ref="AN25" si="25">IF($AF25=0,"",IF(AK25="無",W26,""))</f>
        <v/>
      </c>
      <c r="AO25" s="113" t="str">
        <f t="shared" ref="AO25" si="26">IF($AF25=0,"",IF(AL25="無",W27,""))</f>
        <v/>
      </c>
    </row>
    <row r="26" spans="1:41" s="39" customFormat="1" ht="15" customHeight="1">
      <c r="A26" s="271"/>
      <c r="B26" s="284"/>
      <c r="C26" s="284"/>
      <c r="D26" s="284"/>
      <c r="E26" s="67" t="s">
        <v>0</v>
      </c>
      <c r="F26" s="269" t="s">
        <v>114</v>
      </c>
      <c r="G26" s="269"/>
      <c r="H26" s="269"/>
      <c r="I26" s="269"/>
      <c r="J26" s="270"/>
      <c r="K26" s="271"/>
      <c r="L26" s="268"/>
      <c r="M26" s="273"/>
      <c r="N26" s="271"/>
      <c r="O26" s="254"/>
      <c r="P26" s="254"/>
      <c r="Q26" s="254"/>
      <c r="R26" s="255"/>
      <c r="S26" s="258" t="s">
        <v>125</v>
      </c>
      <c r="T26" s="259"/>
      <c r="U26" s="259"/>
      <c r="V26" s="41" t="s">
        <v>130</v>
      </c>
      <c r="W26" s="260"/>
      <c r="X26" s="261"/>
      <c r="Y26" s="261"/>
      <c r="Z26" s="261"/>
      <c r="AA26" s="261"/>
      <c r="AB26" s="262"/>
      <c r="AE26" s="167"/>
      <c r="AF26" s="112"/>
      <c r="AG26" s="113"/>
      <c r="AH26" s="113"/>
      <c r="AI26" s="113"/>
      <c r="AJ26" s="113"/>
      <c r="AK26" s="113"/>
      <c r="AL26" s="113"/>
      <c r="AM26" s="113"/>
      <c r="AN26" s="113"/>
      <c r="AO26" s="113"/>
    </row>
    <row r="27" spans="1:41" s="39" customFormat="1" ht="15" customHeight="1">
      <c r="A27" s="64"/>
      <c r="B27" s="63" t="s">
        <v>0</v>
      </c>
      <c r="C27" s="268" t="s">
        <v>121</v>
      </c>
      <c r="D27" s="268"/>
      <c r="E27" s="67" t="s">
        <v>0</v>
      </c>
      <c r="F27" s="269" t="s">
        <v>115</v>
      </c>
      <c r="G27" s="269"/>
      <c r="H27" s="269"/>
      <c r="I27" s="269"/>
      <c r="J27" s="270"/>
      <c r="K27" s="271" t="s">
        <v>0</v>
      </c>
      <c r="L27" s="268" t="s">
        <v>6</v>
      </c>
      <c r="M27" s="273"/>
      <c r="N27" s="271" t="s">
        <v>0</v>
      </c>
      <c r="O27" s="254" t="s">
        <v>124</v>
      </c>
      <c r="P27" s="254"/>
      <c r="Q27" s="254"/>
      <c r="R27" s="255"/>
      <c r="S27" s="258" t="s">
        <v>127</v>
      </c>
      <c r="T27" s="259"/>
      <c r="U27" s="259"/>
      <c r="V27" s="41" t="s">
        <v>130</v>
      </c>
      <c r="W27" s="260"/>
      <c r="X27" s="261"/>
      <c r="Y27" s="261"/>
      <c r="Z27" s="261"/>
      <c r="AA27" s="261"/>
      <c r="AB27" s="262"/>
      <c r="AE27" s="167"/>
      <c r="AF27" s="112"/>
      <c r="AG27" s="113"/>
      <c r="AH27" s="113"/>
      <c r="AI27" s="113"/>
      <c r="AJ27" s="113"/>
      <c r="AK27" s="113"/>
      <c r="AL27" s="113"/>
      <c r="AM27" s="113"/>
      <c r="AN27" s="113"/>
      <c r="AO27" s="113"/>
    </row>
    <row r="28" spans="1:41" s="39" customFormat="1" ht="15" customHeight="1">
      <c r="A28" s="110">
        <v>4</v>
      </c>
      <c r="B28" s="59" t="s">
        <v>0</v>
      </c>
      <c r="C28" s="263" t="s">
        <v>122</v>
      </c>
      <c r="D28" s="263"/>
      <c r="E28" s="69" t="s">
        <v>0</v>
      </c>
      <c r="F28" s="192" t="s">
        <v>116</v>
      </c>
      <c r="G28" s="192"/>
      <c r="H28" s="192"/>
      <c r="I28" s="192"/>
      <c r="J28" s="264"/>
      <c r="K28" s="272"/>
      <c r="L28" s="263"/>
      <c r="M28" s="274"/>
      <c r="N28" s="272"/>
      <c r="O28" s="256"/>
      <c r="P28" s="256"/>
      <c r="Q28" s="256"/>
      <c r="R28" s="257"/>
      <c r="S28" s="265"/>
      <c r="T28" s="266"/>
      <c r="U28" s="266"/>
      <c r="V28" s="266"/>
      <c r="W28" s="266"/>
      <c r="X28" s="266"/>
      <c r="Y28" s="266"/>
      <c r="Z28" s="266"/>
      <c r="AA28" s="266"/>
      <c r="AB28" s="267"/>
      <c r="AE28" s="167"/>
      <c r="AF28" s="112"/>
      <c r="AG28" s="113"/>
      <c r="AH28" s="113"/>
      <c r="AI28" s="113"/>
      <c r="AJ28" s="113"/>
      <c r="AK28" s="113"/>
      <c r="AL28" s="113"/>
      <c r="AM28" s="113"/>
      <c r="AN28" s="113"/>
      <c r="AO28" s="113"/>
    </row>
    <row r="29" spans="1:41" s="39" customFormat="1" ht="15" customHeight="1">
      <c r="A29" s="282"/>
      <c r="B29" s="283"/>
      <c r="C29" s="283"/>
      <c r="D29" s="283"/>
      <c r="E29" s="66" t="s">
        <v>0</v>
      </c>
      <c r="F29" s="285" t="s">
        <v>113</v>
      </c>
      <c r="G29" s="285"/>
      <c r="H29" s="285"/>
      <c r="I29" s="285"/>
      <c r="J29" s="286"/>
      <c r="K29" s="282" t="s">
        <v>0</v>
      </c>
      <c r="L29" s="287" t="s">
        <v>5</v>
      </c>
      <c r="M29" s="288"/>
      <c r="N29" s="282" t="s">
        <v>0</v>
      </c>
      <c r="O29" s="275" t="s">
        <v>123</v>
      </c>
      <c r="P29" s="275"/>
      <c r="Q29" s="275"/>
      <c r="R29" s="276"/>
      <c r="S29" s="277" t="s">
        <v>126</v>
      </c>
      <c r="T29" s="278"/>
      <c r="U29" s="278"/>
      <c r="V29" s="40" t="s">
        <v>130</v>
      </c>
      <c r="W29" s="279"/>
      <c r="X29" s="280"/>
      <c r="Y29" s="280"/>
      <c r="Z29" s="280"/>
      <c r="AA29" s="280"/>
      <c r="AB29" s="281"/>
      <c r="AE29" s="167">
        <v>5</v>
      </c>
      <c r="AF29" s="112">
        <f t="shared" ref="AF29" si="27">A29</f>
        <v>0</v>
      </c>
      <c r="AG29" s="113" t="str">
        <f t="shared" ref="AG29" si="28">IF($AF29=0,"",E29)</f>
        <v/>
      </c>
      <c r="AH29" s="113" t="str">
        <f>IF(AF29=0,"",IF(K29="☑","☑","□"))</f>
        <v/>
      </c>
      <c r="AI29" s="113" t="str">
        <f t="shared" ref="AI29" si="29">IF(AF29=0,"",N29)</f>
        <v/>
      </c>
      <c r="AJ29" s="113" t="str">
        <f t="shared" ref="AJ29" si="30">IF($AF29=0,"",V29)</f>
        <v/>
      </c>
      <c r="AK29" s="113" t="str">
        <f t="shared" ref="AK29" si="31">IF($AF29=0,"",V30)</f>
        <v/>
      </c>
      <c r="AL29" s="113" t="str">
        <f t="shared" ref="AL29" si="32">IF($AF29=0,"",V31)</f>
        <v/>
      </c>
      <c r="AM29" s="113" t="str">
        <f t="shared" ref="AM29" si="33">IF($AF29=0,"",IF(AJ29="無",W29,""))</f>
        <v/>
      </c>
      <c r="AN29" s="113" t="str">
        <f t="shared" ref="AN29" si="34">IF($AF29=0,"",IF(AK29="無",W30,""))</f>
        <v/>
      </c>
      <c r="AO29" s="113" t="str">
        <f t="shared" ref="AO29" si="35">IF($AF29=0,"",IF(AL29="無",W31,""))</f>
        <v/>
      </c>
    </row>
    <row r="30" spans="1:41" s="39" customFormat="1" ht="15" customHeight="1">
      <c r="A30" s="271"/>
      <c r="B30" s="284"/>
      <c r="C30" s="284"/>
      <c r="D30" s="284"/>
      <c r="E30" s="67" t="s">
        <v>0</v>
      </c>
      <c r="F30" s="269" t="s">
        <v>114</v>
      </c>
      <c r="G30" s="269"/>
      <c r="H30" s="269"/>
      <c r="I30" s="269"/>
      <c r="J30" s="270"/>
      <c r="K30" s="271"/>
      <c r="L30" s="268"/>
      <c r="M30" s="273"/>
      <c r="N30" s="271"/>
      <c r="O30" s="254"/>
      <c r="P30" s="254"/>
      <c r="Q30" s="254"/>
      <c r="R30" s="255"/>
      <c r="S30" s="258" t="s">
        <v>125</v>
      </c>
      <c r="T30" s="259"/>
      <c r="U30" s="259"/>
      <c r="V30" s="41" t="s">
        <v>130</v>
      </c>
      <c r="W30" s="260"/>
      <c r="X30" s="261"/>
      <c r="Y30" s="261"/>
      <c r="Z30" s="261"/>
      <c r="AA30" s="261"/>
      <c r="AB30" s="262"/>
      <c r="AE30" s="167"/>
      <c r="AF30" s="112"/>
      <c r="AG30" s="113"/>
      <c r="AH30" s="113"/>
      <c r="AI30" s="113"/>
      <c r="AJ30" s="113"/>
      <c r="AK30" s="113"/>
      <c r="AL30" s="113"/>
      <c r="AM30" s="113"/>
      <c r="AN30" s="113"/>
      <c r="AO30" s="113"/>
    </row>
    <row r="31" spans="1:41" s="39" customFormat="1" ht="15" customHeight="1">
      <c r="A31" s="64"/>
      <c r="B31" s="63" t="s">
        <v>0</v>
      </c>
      <c r="C31" s="268" t="s">
        <v>121</v>
      </c>
      <c r="D31" s="268"/>
      <c r="E31" s="67" t="s">
        <v>0</v>
      </c>
      <c r="F31" s="269" t="s">
        <v>115</v>
      </c>
      <c r="G31" s="269"/>
      <c r="H31" s="269"/>
      <c r="I31" s="269"/>
      <c r="J31" s="270"/>
      <c r="K31" s="271" t="s">
        <v>0</v>
      </c>
      <c r="L31" s="268" t="s">
        <v>6</v>
      </c>
      <c r="M31" s="273"/>
      <c r="N31" s="271" t="s">
        <v>0</v>
      </c>
      <c r="O31" s="254" t="s">
        <v>124</v>
      </c>
      <c r="P31" s="254"/>
      <c r="Q31" s="254"/>
      <c r="R31" s="255"/>
      <c r="S31" s="258" t="s">
        <v>127</v>
      </c>
      <c r="T31" s="259"/>
      <c r="U31" s="259"/>
      <c r="V31" s="41" t="s">
        <v>130</v>
      </c>
      <c r="W31" s="260"/>
      <c r="X31" s="261"/>
      <c r="Y31" s="261"/>
      <c r="Z31" s="261"/>
      <c r="AA31" s="261"/>
      <c r="AB31" s="262"/>
      <c r="AE31" s="167"/>
      <c r="AF31" s="112"/>
      <c r="AG31" s="113"/>
      <c r="AH31" s="113"/>
      <c r="AI31" s="113"/>
      <c r="AJ31" s="113"/>
      <c r="AK31" s="113"/>
      <c r="AL31" s="113"/>
      <c r="AM31" s="113"/>
      <c r="AN31" s="113"/>
      <c r="AO31" s="113"/>
    </row>
    <row r="32" spans="1:41" s="39" customFormat="1" ht="15" customHeight="1">
      <c r="A32" s="110">
        <v>5</v>
      </c>
      <c r="B32" s="59" t="s">
        <v>0</v>
      </c>
      <c r="C32" s="263" t="s">
        <v>122</v>
      </c>
      <c r="D32" s="263"/>
      <c r="E32" s="69" t="s">
        <v>0</v>
      </c>
      <c r="F32" s="192" t="s">
        <v>116</v>
      </c>
      <c r="G32" s="192"/>
      <c r="H32" s="192"/>
      <c r="I32" s="192"/>
      <c r="J32" s="264"/>
      <c r="K32" s="272"/>
      <c r="L32" s="263"/>
      <c r="M32" s="274"/>
      <c r="N32" s="272"/>
      <c r="O32" s="256"/>
      <c r="P32" s="256"/>
      <c r="Q32" s="256"/>
      <c r="R32" s="257"/>
      <c r="S32" s="265"/>
      <c r="T32" s="266"/>
      <c r="U32" s="266"/>
      <c r="V32" s="266"/>
      <c r="W32" s="266"/>
      <c r="X32" s="266"/>
      <c r="Y32" s="266"/>
      <c r="Z32" s="266"/>
      <c r="AA32" s="266"/>
      <c r="AB32" s="267"/>
      <c r="AE32" s="167"/>
      <c r="AF32" s="112"/>
      <c r="AG32" s="113"/>
      <c r="AH32" s="113"/>
      <c r="AI32" s="113"/>
      <c r="AJ32" s="113"/>
      <c r="AK32" s="113"/>
      <c r="AL32" s="113"/>
      <c r="AM32" s="113"/>
      <c r="AN32" s="113"/>
      <c r="AO32" s="113"/>
    </row>
    <row r="33" spans="1:41" s="39" customFormat="1" ht="15" customHeight="1">
      <c r="A33" s="282"/>
      <c r="B33" s="283"/>
      <c r="C33" s="283"/>
      <c r="D33" s="283"/>
      <c r="E33" s="66" t="s">
        <v>0</v>
      </c>
      <c r="F33" s="285" t="s">
        <v>113</v>
      </c>
      <c r="G33" s="285"/>
      <c r="H33" s="285"/>
      <c r="I33" s="285"/>
      <c r="J33" s="286"/>
      <c r="K33" s="282" t="s">
        <v>0</v>
      </c>
      <c r="L33" s="287" t="s">
        <v>5</v>
      </c>
      <c r="M33" s="288"/>
      <c r="N33" s="282" t="s">
        <v>0</v>
      </c>
      <c r="O33" s="275" t="s">
        <v>123</v>
      </c>
      <c r="P33" s="275"/>
      <c r="Q33" s="275"/>
      <c r="R33" s="276"/>
      <c r="S33" s="277" t="s">
        <v>126</v>
      </c>
      <c r="T33" s="278"/>
      <c r="U33" s="278"/>
      <c r="V33" s="40" t="s">
        <v>130</v>
      </c>
      <c r="W33" s="279"/>
      <c r="X33" s="280"/>
      <c r="Y33" s="280"/>
      <c r="Z33" s="280"/>
      <c r="AA33" s="280"/>
      <c r="AB33" s="281"/>
      <c r="AE33" s="167">
        <v>6</v>
      </c>
      <c r="AF33" s="112">
        <f t="shared" ref="AF33" si="36">A33</f>
        <v>0</v>
      </c>
      <c r="AG33" s="113" t="str">
        <f t="shared" ref="AG33" si="37">IF($AF33=0,"",E33)</f>
        <v/>
      </c>
      <c r="AH33" s="113" t="str">
        <f>IF(AF33=0,"",IF(K33="☑","☑","□"))</f>
        <v/>
      </c>
      <c r="AI33" s="113" t="str">
        <f t="shared" ref="AI33" si="38">IF(AF33=0,"",N33)</f>
        <v/>
      </c>
      <c r="AJ33" s="113" t="str">
        <f t="shared" ref="AJ33" si="39">IF($AF33=0,"",V33)</f>
        <v/>
      </c>
      <c r="AK33" s="113" t="str">
        <f t="shared" ref="AK33" si="40">IF($AF33=0,"",V34)</f>
        <v/>
      </c>
      <c r="AL33" s="113" t="str">
        <f t="shared" ref="AL33" si="41">IF($AF33=0,"",V35)</f>
        <v/>
      </c>
      <c r="AM33" s="113" t="str">
        <f t="shared" ref="AM33" si="42">IF($AF33=0,"",IF(AJ33="無",W33,""))</f>
        <v/>
      </c>
      <c r="AN33" s="113" t="str">
        <f t="shared" ref="AN33" si="43">IF($AF33=0,"",IF(AK33="無",W34,""))</f>
        <v/>
      </c>
      <c r="AO33" s="113" t="str">
        <f t="shared" ref="AO33" si="44">IF($AF33=0,"",IF(AL33="無",W35,""))</f>
        <v/>
      </c>
    </row>
    <row r="34" spans="1:41" s="39" customFormat="1" ht="15" customHeight="1">
      <c r="A34" s="271"/>
      <c r="B34" s="284"/>
      <c r="C34" s="284"/>
      <c r="D34" s="284"/>
      <c r="E34" s="67" t="s">
        <v>0</v>
      </c>
      <c r="F34" s="269" t="s">
        <v>114</v>
      </c>
      <c r="G34" s="269"/>
      <c r="H34" s="269"/>
      <c r="I34" s="269"/>
      <c r="J34" s="270"/>
      <c r="K34" s="271"/>
      <c r="L34" s="268"/>
      <c r="M34" s="273"/>
      <c r="N34" s="271"/>
      <c r="O34" s="254"/>
      <c r="P34" s="254"/>
      <c r="Q34" s="254"/>
      <c r="R34" s="255"/>
      <c r="S34" s="258" t="s">
        <v>125</v>
      </c>
      <c r="T34" s="259"/>
      <c r="U34" s="259"/>
      <c r="V34" s="41" t="s">
        <v>130</v>
      </c>
      <c r="W34" s="260"/>
      <c r="X34" s="261"/>
      <c r="Y34" s="261"/>
      <c r="Z34" s="261"/>
      <c r="AA34" s="261"/>
      <c r="AB34" s="262"/>
      <c r="AE34" s="167"/>
      <c r="AF34" s="112"/>
      <c r="AG34" s="113"/>
      <c r="AH34" s="113"/>
      <c r="AI34" s="113"/>
      <c r="AJ34" s="113"/>
      <c r="AK34" s="113"/>
      <c r="AL34" s="113"/>
      <c r="AM34" s="113"/>
      <c r="AN34" s="113"/>
      <c r="AO34" s="113"/>
    </row>
    <row r="35" spans="1:41" s="39" customFormat="1" ht="15" customHeight="1">
      <c r="A35" s="64"/>
      <c r="B35" s="63" t="s">
        <v>0</v>
      </c>
      <c r="C35" s="268" t="s">
        <v>121</v>
      </c>
      <c r="D35" s="268"/>
      <c r="E35" s="67" t="s">
        <v>0</v>
      </c>
      <c r="F35" s="269" t="s">
        <v>115</v>
      </c>
      <c r="G35" s="269"/>
      <c r="H35" s="269"/>
      <c r="I35" s="269"/>
      <c r="J35" s="270"/>
      <c r="K35" s="271" t="s">
        <v>0</v>
      </c>
      <c r="L35" s="268" t="s">
        <v>6</v>
      </c>
      <c r="M35" s="273"/>
      <c r="N35" s="271" t="s">
        <v>0</v>
      </c>
      <c r="O35" s="254" t="s">
        <v>124</v>
      </c>
      <c r="P35" s="254"/>
      <c r="Q35" s="254"/>
      <c r="R35" s="255"/>
      <c r="S35" s="258" t="s">
        <v>127</v>
      </c>
      <c r="T35" s="259"/>
      <c r="U35" s="259"/>
      <c r="V35" s="41" t="s">
        <v>130</v>
      </c>
      <c r="W35" s="260"/>
      <c r="X35" s="261"/>
      <c r="Y35" s="261"/>
      <c r="Z35" s="261"/>
      <c r="AA35" s="261"/>
      <c r="AB35" s="262"/>
      <c r="AE35" s="167"/>
      <c r="AF35" s="112"/>
      <c r="AG35" s="113"/>
      <c r="AH35" s="113"/>
      <c r="AI35" s="113"/>
      <c r="AJ35" s="113"/>
      <c r="AK35" s="113"/>
      <c r="AL35" s="113"/>
      <c r="AM35" s="113"/>
      <c r="AN35" s="113"/>
      <c r="AO35" s="113"/>
    </row>
    <row r="36" spans="1:41" s="39" customFormat="1" ht="15" customHeight="1">
      <c r="A36" s="110">
        <v>6</v>
      </c>
      <c r="B36" s="59" t="s">
        <v>0</v>
      </c>
      <c r="C36" s="263" t="s">
        <v>122</v>
      </c>
      <c r="D36" s="263"/>
      <c r="E36" s="69" t="s">
        <v>0</v>
      </c>
      <c r="F36" s="192" t="s">
        <v>116</v>
      </c>
      <c r="G36" s="192"/>
      <c r="H36" s="192"/>
      <c r="I36" s="192"/>
      <c r="J36" s="264"/>
      <c r="K36" s="272"/>
      <c r="L36" s="263"/>
      <c r="M36" s="274"/>
      <c r="N36" s="272"/>
      <c r="O36" s="256"/>
      <c r="P36" s="256"/>
      <c r="Q36" s="256"/>
      <c r="R36" s="257"/>
      <c r="S36" s="265"/>
      <c r="T36" s="266"/>
      <c r="U36" s="266"/>
      <c r="V36" s="266"/>
      <c r="W36" s="266"/>
      <c r="X36" s="266"/>
      <c r="Y36" s="266"/>
      <c r="Z36" s="266"/>
      <c r="AA36" s="266"/>
      <c r="AB36" s="267"/>
      <c r="AE36" s="167"/>
      <c r="AF36" s="112"/>
      <c r="AG36" s="113"/>
      <c r="AH36" s="113"/>
      <c r="AI36" s="113"/>
      <c r="AJ36" s="113"/>
      <c r="AK36" s="113"/>
      <c r="AL36" s="113"/>
      <c r="AM36" s="113"/>
      <c r="AN36" s="113"/>
      <c r="AO36" s="113"/>
    </row>
    <row r="37" spans="1:41" s="39" customFormat="1" ht="15" customHeight="1">
      <c r="A37" s="282"/>
      <c r="B37" s="283"/>
      <c r="C37" s="283"/>
      <c r="D37" s="283"/>
      <c r="E37" s="66" t="s">
        <v>0</v>
      </c>
      <c r="F37" s="285" t="s">
        <v>113</v>
      </c>
      <c r="G37" s="285"/>
      <c r="H37" s="285"/>
      <c r="I37" s="285"/>
      <c r="J37" s="286"/>
      <c r="K37" s="282" t="s">
        <v>0</v>
      </c>
      <c r="L37" s="287" t="s">
        <v>5</v>
      </c>
      <c r="M37" s="288"/>
      <c r="N37" s="282" t="s">
        <v>0</v>
      </c>
      <c r="O37" s="275" t="s">
        <v>123</v>
      </c>
      <c r="P37" s="275"/>
      <c r="Q37" s="275"/>
      <c r="R37" s="276"/>
      <c r="S37" s="277" t="s">
        <v>126</v>
      </c>
      <c r="T37" s="278"/>
      <c r="U37" s="278"/>
      <c r="V37" s="40" t="s">
        <v>130</v>
      </c>
      <c r="W37" s="279"/>
      <c r="X37" s="280"/>
      <c r="Y37" s="280"/>
      <c r="Z37" s="280"/>
      <c r="AA37" s="280"/>
      <c r="AB37" s="281"/>
      <c r="AE37" s="167">
        <v>7</v>
      </c>
      <c r="AF37" s="112">
        <f t="shared" ref="AF37" si="45">A37</f>
        <v>0</v>
      </c>
      <c r="AG37" s="113" t="str">
        <f t="shared" ref="AG37" si="46">IF($AF37=0,"",E37)</f>
        <v/>
      </c>
      <c r="AH37" s="113" t="str">
        <f>IF(AF37=0,"",IF(K37="☑","☑","□"))</f>
        <v/>
      </c>
      <c r="AI37" s="113" t="str">
        <f t="shared" ref="AI37" si="47">IF(AF37=0,"",N37)</f>
        <v/>
      </c>
      <c r="AJ37" s="113" t="str">
        <f t="shared" ref="AJ37" si="48">IF($AF37=0,"",V37)</f>
        <v/>
      </c>
      <c r="AK37" s="113" t="str">
        <f t="shared" ref="AK37" si="49">IF($AF37=0,"",V38)</f>
        <v/>
      </c>
      <c r="AL37" s="113" t="str">
        <f t="shared" ref="AL37" si="50">IF($AF37=0,"",V39)</f>
        <v/>
      </c>
      <c r="AM37" s="113" t="str">
        <f t="shared" ref="AM37" si="51">IF($AF37=0,"",IF(AJ37="無",W37,""))</f>
        <v/>
      </c>
      <c r="AN37" s="113" t="str">
        <f t="shared" ref="AN37" si="52">IF($AF37=0,"",IF(AK37="無",W38,""))</f>
        <v/>
      </c>
      <c r="AO37" s="113" t="str">
        <f t="shared" ref="AO37" si="53">IF($AF37=0,"",IF(AL37="無",W39,""))</f>
        <v/>
      </c>
    </row>
    <row r="38" spans="1:41" s="39" customFormat="1" ht="15" customHeight="1">
      <c r="A38" s="271"/>
      <c r="B38" s="284"/>
      <c r="C38" s="284"/>
      <c r="D38" s="284"/>
      <c r="E38" s="67" t="s">
        <v>0</v>
      </c>
      <c r="F38" s="269" t="s">
        <v>114</v>
      </c>
      <c r="G38" s="269"/>
      <c r="H38" s="269"/>
      <c r="I38" s="269"/>
      <c r="J38" s="270"/>
      <c r="K38" s="271"/>
      <c r="L38" s="268"/>
      <c r="M38" s="273"/>
      <c r="N38" s="271"/>
      <c r="O38" s="254"/>
      <c r="P38" s="254"/>
      <c r="Q38" s="254"/>
      <c r="R38" s="255"/>
      <c r="S38" s="258" t="s">
        <v>125</v>
      </c>
      <c r="T38" s="259"/>
      <c r="U38" s="259"/>
      <c r="V38" s="41" t="s">
        <v>130</v>
      </c>
      <c r="W38" s="260"/>
      <c r="X38" s="261"/>
      <c r="Y38" s="261"/>
      <c r="Z38" s="261"/>
      <c r="AA38" s="261"/>
      <c r="AB38" s="262"/>
      <c r="AE38" s="167"/>
      <c r="AF38" s="112"/>
      <c r="AG38" s="113"/>
      <c r="AH38" s="113"/>
      <c r="AI38" s="113"/>
      <c r="AJ38" s="113"/>
      <c r="AK38" s="113"/>
      <c r="AL38" s="113"/>
      <c r="AM38" s="113"/>
      <c r="AN38" s="113"/>
      <c r="AO38" s="113"/>
    </row>
    <row r="39" spans="1:41" s="39" customFormat="1" ht="15" customHeight="1">
      <c r="A39" s="64"/>
      <c r="B39" s="63" t="s">
        <v>0</v>
      </c>
      <c r="C39" s="268" t="s">
        <v>121</v>
      </c>
      <c r="D39" s="268"/>
      <c r="E39" s="67" t="s">
        <v>0</v>
      </c>
      <c r="F39" s="269" t="s">
        <v>115</v>
      </c>
      <c r="G39" s="269"/>
      <c r="H39" s="269"/>
      <c r="I39" s="269"/>
      <c r="J39" s="270"/>
      <c r="K39" s="271" t="s">
        <v>0</v>
      </c>
      <c r="L39" s="268" t="s">
        <v>6</v>
      </c>
      <c r="M39" s="273"/>
      <c r="N39" s="271" t="s">
        <v>0</v>
      </c>
      <c r="O39" s="254" t="s">
        <v>124</v>
      </c>
      <c r="P39" s="254"/>
      <c r="Q39" s="254"/>
      <c r="R39" s="255"/>
      <c r="S39" s="258" t="s">
        <v>127</v>
      </c>
      <c r="T39" s="259"/>
      <c r="U39" s="259"/>
      <c r="V39" s="41" t="s">
        <v>130</v>
      </c>
      <c r="W39" s="260"/>
      <c r="X39" s="261"/>
      <c r="Y39" s="261"/>
      <c r="Z39" s="261"/>
      <c r="AA39" s="261"/>
      <c r="AB39" s="262"/>
      <c r="AE39" s="167"/>
      <c r="AF39" s="112"/>
      <c r="AG39" s="113"/>
      <c r="AH39" s="113"/>
      <c r="AI39" s="113"/>
      <c r="AJ39" s="113"/>
      <c r="AK39" s="113"/>
      <c r="AL39" s="113"/>
      <c r="AM39" s="113"/>
      <c r="AN39" s="113"/>
      <c r="AO39" s="113"/>
    </row>
    <row r="40" spans="1:41" s="39" customFormat="1" ht="15" customHeight="1">
      <c r="A40" s="110">
        <v>7</v>
      </c>
      <c r="B40" s="59" t="s">
        <v>0</v>
      </c>
      <c r="C40" s="263" t="s">
        <v>122</v>
      </c>
      <c r="D40" s="263"/>
      <c r="E40" s="69" t="s">
        <v>0</v>
      </c>
      <c r="F40" s="192" t="s">
        <v>116</v>
      </c>
      <c r="G40" s="192"/>
      <c r="H40" s="192"/>
      <c r="I40" s="192"/>
      <c r="J40" s="264"/>
      <c r="K40" s="272"/>
      <c r="L40" s="263"/>
      <c r="M40" s="274"/>
      <c r="N40" s="272"/>
      <c r="O40" s="256"/>
      <c r="P40" s="256"/>
      <c r="Q40" s="256"/>
      <c r="R40" s="257"/>
      <c r="S40" s="265"/>
      <c r="T40" s="266"/>
      <c r="U40" s="266"/>
      <c r="V40" s="266"/>
      <c r="W40" s="266"/>
      <c r="X40" s="266"/>
      <c r="Y40" s="266"/>
      <c r="Z40" s="266"/>
      <c r="AA40" s="266"/>
      <c r="AB40" s="267"/>
      <c r="AE40" s="167"/>
      <c r="AF40" s="112"/>
      <c r="AG40" s="113"/>
      <c r="AH40" s="113"/>
      <c r="AI40" s="113"/>
      <c r="AJ40" s="113"/>
      <c r="AK40" s="113"/>
      <c r="AL40" s="113"/>
      <c r="AM40" s="113"/>
      <c r="AN40" s="113"/>
      <c r="AO40" s="113"/>
    </row>
    <row r="41" spans="1:41" s="39" customFormat="1" ht="15" customHeight="1">
      <c r="A41" s="282"/>
      <c r="B41" s="283"/>
      <c r="C41" s="283"/>
      <c r="D41" s="283"/>
      <c r="E41" s="66" t="s">
        <v>0</v>
      </c>
      <c r="F41" s="285" t="s">
        <v>113</v>
      </c>
      <c r="G41" s="285"/>
      <c r="H41" s="285"/>
      <c r="I41" s="285"/>
      <c r="J41" s="286"/>
      <c r="K41" s="282" t="s">
        <v>0</v>
      </c>
      <c r="L41" s="287" t="s">
        <v>5</v>
      </c>
      <c r="M41" s="288"/>
      <c r="N41" s="282" t="s">
        <v>0</v>
      </c>
      <c r="O41" s="275" t="s">
        <v>123</v>
      </c>
      <c r="P41" s="275"/>
      <c r="Q41" s="275"/>
      <c r="R41" s="276"/>
      <c r="S41" s="277" t="s">
        <v>126</v>
      </c>
      <c r="T41" s="278"/>
      <c r="U41" s="278"/>
      <c r="V41" s="40" t="s">
        <v>130</v>
      </c>
      <c r="W41" s="279"/>
      <c r="X41" s="280"/>
      <c r="Y41" s="280"/>
      <c r="Z41" s="280"/>
      <c r="AA41" s="280"/>
      <c r="AB41" s="281"/>
      <c r="AE41" s="167">
        <v>8</v>
      </c>
      <c r="AF41" s="112">
        <f t="shared" ref="AF41" si="54">A41</f>
        <v>0</v>
      </c>
      <c r="AG41" s="113" t="str">
        <f t="shared" ref="AG41" si="55">IF($AF41=0,"",E41)</f>
        <v/>
      </c>
      <c r="AH41" s="113" t="str">
        <f>IF(AF41=0,"",IF(K41="☑","☑","□"))</f>
        <v/>
      </c>
      <c r="AI41" s="113" t="str">
        <f t="shared" ref="AI41" si="56">IF(AF41=0,"",N41)</f>
        <v/>
      </c>
      <c r="AJ41" s="113" t="str">
        <f t="shared" ref="AJ41" si="57">IF($AF41=0,"",V41)</f>
        <v/>
      </c>
      <c r="AK41" s="113" t="str">
        <f t="shared" ref="AK41" si="58">IF($AF41=0,"",V42)</f>
        <v/>
      </c>
      <c r="AL41" s="113" t="str">
        <f t="shared" ref="AL41" si="59">IF($AF41=0,"",V43)</f>
        <v/>
      </c>
      <c r="AM41" s="113" t="str">
        <f t="shared" ref="AM41" si="60">IF($AF41=0,"",IF(AJ41="無",W41,""))</f>
        <v/>
      </c>
      <c r="AN41" s="113" t="str">
        <f t="shared" ref="AN41" si="61">IF($AF41=0,"",IF(AK41="無",W42,""))</f>
        <v/>
      </c>
      <c r="AO41" s="113" t="str">
        <f t="shared" ref="AO41" si="62">IF($AF41=0,"",IF(AL41="無",W43,""))</f>
        <v/>
      </c>
    </row>
    <row r="42" spans="1:41" s="39" customFormat="1" ht="15" customHeight="1">
      <c r="A42" s="271"/>
      <c r="B42" s="284"/>
      <c r="C42" s="284"/>
      <c r="D42" s="284"/>
      <c r="E42" s="67" t="s">
        <v>0</v>
      </c>
      <c r="F42" s="269" t="s">
        <v>114</v>
      </c>
      <c r="G42" s="269"/>
      <c r="H42" s="269"/>
      <c r="I42" s="269"/>
      <c r="J42" s="270"/>
      <c r="K42" s="271"/>
      <c r="L42" s="268"/>
      <c r="M42" s="273"/>
      <c r="N42" s="271"/>
      <c r="O42" s="254"/>
      <c r="P42" s="254"/>
      <c r="Q42" s="254"/>
      <c r="R42" s="255"/>
      <c r="S42" s="258" t="s">
        <v>125</v>
      </c>
      <c r="T42" s="259"/>
      <c r="U42" s="259"/>
      <c r="V42" s="41" t="s">
        <v>130</v>
      </c>
      <c r="W42" s="260"/>
      <c r="X42" s="261"/>
      <c r="Y42" s="261"/>
      <c r="Z42" s="261"/>
      <c r="AA42" s="261"/>
      <c r="AB42" s="262"/>
      <c r="AE42" s="167"/>
      <c r="AF42" s="112"/>
      <c r="AG42" s="113"/>
      <c r="AH42" s="113"/>
      <c r="AI42" s="113"/>
      <c r="AJ42" s="113"/>
      <c r="AK42" s="113"/>
      <c r="AL42" s="113"/>
      <c r="AM42" s="113"/>
      <c r="AN42" s="113"/>
      <c r="AO42" s="113"/>
    </row>
    <row r="43" spans="1:41" s="39" customFormat="1" ht="15" customHeight="1">
      <c r="A43" s="64"/>
      <c r="B43" s="63" t="s">
        <v>0</v>
      </c>
      <c r="C43" s="268" t="s">
        <v>121</v>
      </c>
      <c r="D43" s="268"/>
      <c r="E43" s="67" t="s">
        <v>0</v>
      </c>
      <c r="F43" s="269" t="s">
        <v>115</v>
      </c>
      <c r="G43" s="269"/>
      <c r="H43" s="269"/>
      <c r="I43" s="269"/>
      <c r="J43" s="270"/>
      <c r="K43" s="271" t="s">
        <v>0</v>
      </c>
      <c r="L43" s="268" t="s">
        <v>6</v>
      </c>
      <c r="M43" s="273"/>
      <c r="N43" s="271" t="s">
        <v>0</v>
      </c>
      <c r="O43" s="254" t="s">
        <v>124</v>
      </c>
      <c r="P43" s="254"/>
      <c r="Q43" s="254"/>
      <c r="R43" s="255"/>
      <c r="S43" s="258" t="s">
        <v>127</v>
      </c>
      <c r="T43" s="259"/>
      <c r="U43" s="259"/>
      <c r="V43" s="41" t="s">
        <v>130</v>
      </c>
      <c r="W43" s="260"/>
      <c r="X43" s="261"/>
      <c r="Y43" s="261"/>
      <c r="Z43" s="261"/>
      <c r="AA43" s="261"/>
      <c r="AB43" s="262"/>
      <c r="AE43" s="167"/>
      <c r="AF43" s="112"/>
      <c r="AG43" s="113"/>
      <c r="AH43" s="113"/>
      <c r="AI43" s="113"/>
      <c r="AJ43" s="113"/>
      <c r="AK43" s="113"/>
      <c r="AL43" s="113"/>
      <c r="AM43" s="113"/>
      <c r="AN43" s="113"/>
      <c r="AO43" s="113"/>
    </row>
    <row r="44" spans="1:41" s="39" customFormat="1" ht="15" customHeight="1">
      <c r="A44" s="110">
        <v>8</v>
      </c>
      <c r="B44" s="59" t="s">
        <v>0</v>
      </c>
      <c r="C44" s="263" t="s">
        <v>122</v>
      </c>
      <c r="D44" s="263"/>
      <c r="E44" s="69" t="s">
        <v>0</v>
      </c>
      <c r="F44" s="192" t="s">
        <v>116</v>
      </c>
      <c r="G44" s="192"/>
      <c r="H44" s="192"/>
      <c r="I44" s="192"/>
      <c r="J44" s="264"/>
      <c r="K44" s="272"/>
      <c r="L44" s="263"/>
      <c r="M44" s="274"/>
      <c r="N44" s="272"/>
      <c r="O44" s="256"/>
      <c r="P44" s="256"/>
      <c r="Q44" s="256"/>
      <c r="R44" s="257"/>
      <c r="S44" s="265"/>
      <c r="T44" s="266"/>
      <c r="U44" s="266"/>
      <c r="V44" s="266"/>
      <c r="W44" s="266"/>
      <c r="X44" s="266"/>
      <c r="Y44" s="266"/>
      <c r="Z44" s="266"/>
      <c r="AA44" s="266"/>
      <c r="AB44" s="267"/>
      <c r="AE44" s="167"/>
      <c r="AF44" s="112"/>
      <c r="AG44" s="113"/>
      <c r="AH44" s="113"/>
      <c r="AI44" s="113"/>
      <c r="AJ44" s="113"/>
      <c r="AK44" s="113"/>
      <c r="AL44" s="113"/>
      <c r="AM44" s="113"/>
      <c r="AN44" s="113"/>
      <c r="AO44" s="113"/>
    </row>
    <row r="45" spans="1:41" s="39" customFormat="1" ht="15" customHeight="1">
      <c r="A45" s="282"/>
      <c r="B45" s="283"/>
      <c r="C45" s="283"/>
      <c r="D45" s="283"/>
      <c r="E45" s="66" t="s">
        <v>0</v>
      </c>
      <c r="F45" s="285" t="s">
        <v>113</v>
      </c>
      <c r="G45" s="285"/>
      <c r="H45" s="285"/>
      <c r="I45" s="285"/>
      <c r="J45" s="286"/>
      <c r="K45" s="282" t="s">
        <v>0</v>
      </c>
      <c r="L45" s="287" t="s">
        <v>5</v>
      </c>
      <c r="M45" s="288"/>
      <c r="N45" s="282" t="s">
        <v>0</v>
      </c>
      <c r="O45" s="275" t="s">
        <v>123</v>
      </c>
      <c r="P45" s="275"/>
      <c r="Q45" s="275"/>
      <c r="R45" s="276"/>
      <c r="S45" s="277" t="s">
        <v>126</v>
      </c>
      <c r="T45" s="278"/>
      <c r="U45" s="278"/>
      <c r="V45" s="40" t="s">
        <v>130</v>
      </c>
      <c r="W45" s="279"/>
      <c r="X45" s="280"/>
      <c r="Y45" s="280"/>
      <c r="Z45" s="280"/>
      <c r="AA45" s="280"/>
      <c r="AB45" s="281"/>
      <c r="AE45" s="167">
        <v>9</v>
      </c>
      <c r="AF45" s="112">
        <f t="shared" ref="AF45" si="63">A45</f>
        <v>0</v>
      </c>
      <c r="AG45" s="113" t="str">
        <f t="shared" ref="AG45" si="64">IF($AF45=0,"",E45)</f>
        <v/>
      </c>
      <c r="AH45" s="113" t="str">
        <f>IF(AF45=0,"",IF(K45="☑","☑","□"))</f>
        <v/>
      </c>
      <c r="AI45" s="113" t="str">
        <f t="shared" ref="AI45" si="65">IF(AF45=0,"",N45)</f>
        <v/>
      </c>
      <c r="AJ45" s="113" t="str">
        <f t="shared" ref="AJ45" si="66">IF($AF45=0,"",V45)</f>
        <v/>
      </c>
      <c r="AK45" s="113" t="str">
        <f t="shared" ref="AK45" si="67">IF($AF45=0,"",V46)</f>
        <v/>
      </c>
      <c r="AL45" s="113" t="str">
        <f t="shared" ref="AL45" si="68">IF($AF45=0,"",V47)</f>
        <v/>
      </c>
      <c r="AM45" s="113" t="str">
        <f t="shared" ref="AM45" si="69">IF($AF45=0,"",IF(AJ45="無",W45,""))</f>
        <v/>
      </c>
      <c r="AN45" s="113" t="str">
        <f t="shared" ref="AN45" si="70">IF($AF45=0,"",IF(AK45="無",W46,""))</f>
        <v/>
      </c>
      <c r="AO45" s="113" t="str">
        <f t="shared" ref="AO45" si="71">IF($AF45=0,"",IF(AL45="無",W47,""))</f>
        <v/>
      </c>
    </row>
    <row r="46" spans="1:41" s="39" customFormat="1" ht="15" customHeight="1">
      <c r="A46" s="271"/>
      <c r="B46" s="284"/>
      <c r="C46" s="284"/>
      <c r="D46" s="284"/>
      <c r="E46" s="67" t="s">
        <v>0</v>
      </c>
      <c r="F46" s="269" t="s">
        <v>114</v>
      </c>
      <c r="G46" s="269"/>
      <c r="H46" s="269"/>
      <c r="I46" s="269"/>
      <c r="J46" s="270"/>
      <c r="K46" s="271"/>
      <c r="L46" s="268"/>
      <c r="M46" s="273"/>
      <c r="N46" s="271"/>
      <c r="O46" s="254"/>
      <c r="P46" s="254"/>
      <c r="Q46" s="254"/>
      <c r="R46" s="255"/>
      <c r="S46" s="258" t="s">
        <v>125</v>
      </c>
      <c r="T46" s="259"/>
      <c r="U46" s="259"/>
      <c r="V46" s="41" t="s">
        <v>130</v>
      </c>
      <c r="W46" s="260"/>
      <c r="X46" s="261"/>
      <c r="Y46" s="261"/>
      <c r="Z46" s="261"/>
      <c r="AA46" s="261"/>
      <c r="AB46" s="262"/>
      <c r="AE46" s="167"/>
      <c r="AF46" s="112"/>
      <c r="AG46" s="113"/>
      <c r="AH46" s="113"/>
      <c r="AI46" s="113"/>
      <c r="AJ46" s="113"/>
      <c r="AK46" s="113"/>
      <c r="AL46" s="113"/>
      <c r="AM46" s="113"/>
      <c r="AN46" s="113"/>
      <c r="AO46" s="113"/>
    </row>
    <row r="47" spans="1:41" s="39" customFormat="1" ht="15" customHeight="1">
      <c r="A47" s="64"/>
      <c r="B47" s="63" t="s">
        <v>0</v>
      </c>
      <c r="C47" s="268" t="s">
        <v>121</v>
      </c>
      <c r="D47" s="268"/>
      <c r="E47" s="67" t="s">
        <v>0</v>
      </c>
      <c r="F47" s="269" t="s">
        <v>115</v>
      </c>
      <c r="G47" s="269"/>
      <c r="H47" s="269"/>
      <c r="I47" s="269"/>
      <c r="J47" s="270"/>
      <c r="K47" s="271" t="s">
        <v>0</v>
      </c>
      <c r="L47" s="268" t="s">
        <v>6</v>
      </c>
      <c r="M47" s="273"/>
      <c r="N47" s="271" t="s">
        <v>0</v>
      </c>
      <c r="O47" s="254" t="s">
        <v>124</v>
      </c>
      <c r="P47" s="254"/>
      <c r="Q47" s="254"/>
      <c r="R47" s="255"/>
      <c r="S47" s="258" t="s">
        <v>127</v>
      </c>
      <c r="T47" s="259"/>
      <c r="U47" s="259"/>
      <c r="V47" s="41" t="s">
        <v>130</v>
      </c>
      <c r="W47" s="260"/>
      <c r="X47" s="261"/>
      <c r="Y47" s="261"/>
      <c r="Z47" s="261"/>
      <c r="AA47" s="261"/>
      <c r="AB47" s="262"/>
      <c r="AE47" s="167"/>
      <c r="AF47" s="112"/>
      <c r="AG47" s="113"/>
      <c r="AH47" s="113"/>
      <c r="AI47" s="113"/>
      <c r="AJ47" s="113"/>
      <c r="AK47" s="113"/>
      <c r="AL47" s="113"/>
      <c r="AM47" s="113"/>
      <c r="AN47" s="113"/>
      <c r="AO47" s="113"/>
    </row>
    <row r="48" spans="1:41" s="39" customFormat="1" ht="15" customHeight="1">
      <c r="A48" s="110">
        <v>9</v>
      </c>
      <c r="B48" s="59" t="s">
        <v>0</v>
      </c>
      <c r="C48" s="263" t="s">
        <v>122</v>
      </c>
      <c r="D48" s="263"/>
      <c r="E48" s="69" t="s">
        <v>0</v>
      </c>
      <c r="F48" s="192" t="s">
        <v>116</v>
      </c>
      <c r="G48" s="192"/>
      <c r="H48" s="192"/>
      <c r="I48" s="192"/>
      <c r="J48" s="264"/>
      <c r="K48" s="272"/>
      <c r="L48" s="263"/>
      <c r="M48" s="274"/>
      <c r="N48" s="272"/>
      <c r="O48" s="256"/>
      <c r="P48" s="256"/>
      <c r="Q48" s="256"/>
      <c r="R48" s="257"/>
      <c r="S48" s="265"/>
      <c r="T48" s="266"/>
      <c r="U48" s="266"/>
      <c r="V48" s="266"/>
      <c r="W48" s="266"/>
      <c r="X48" s="266"/>
      <c r="Y48" s="266"/>
      <c r="Z48" s="266"/>
      <c r="AA48" s="266"/>
      <c r="AB48" s="267"/>
      <c r="AE48" s="167"/>
      <c r="AF48" s="112"/>
      <c r="AG48" s="113"/>
      <c r="AH48" s="113"/>
      <c r="AI48" s="113"/>
      <c r="AJ48" s="113"/>
      <c r="AK48" s="113"/>
      <c r="AL48" s="113"/>
      <c r="AM48" s="113"/>
      <c r="AN48" s="113"/>
      <c r="AO48" s="113"/>
    </row>
    <row r="49" spans="31:41">
      <c r="AE49" s="169"/>
      <c r="AF49" s="39"/>
      <c r="AG49" s="39"/>
      <c r="AH49" s="39"/>
      <c r="AI49" s="39"/>
      <c r="AJ49" s="39"/>
      <c r="AK49" s="39"/>
      <c r="AL49" s="39"/>
      <c r="AM49" s="39"/>
      <c r="AN49" s="39"/>
      <c r="AO49" s="39"/>
    </row>
    <row r="50" spans="31:41">
      <c r="AE50" s="169"/>
      <c r="AF50" s="39"/>
      <c r="AG50" s="39"/>
      <c r="AH50" s="39"/>
      <c r="AI50" s="39"/>
    </row>
  </sheetData>
  <mergeCells count="224">
    <mergeCell ref="A11:D12"/>
    <mergeCell ref="A13:D14"/>
    <mergeCell ref="L13:M14"/>
    <mergeCell ref="S13:U13"/>
    <mergeCell ref="S14:U14"/>
    <mergeCell ref="O13:R14"/>
    <mergeCell ref="W11:AB12"/>
    <mergeCell ref="W13:AB13"/>
    <mergeCell ref="S16:AB16"/>
    <mergeCell ref="W14:AB14"/>
    <mergeCell ref="W15:AB15"/>
    <mergeCell ref="S11:V12"/>
    <mergeCell ref="S15:U15"/>
    <mergeCell ref="N11:R12"/>
    <mergeCell ref="K11:M12"/>
    <mergeCell ref="L15:M16"/>
    <mergeCell ref="K13:K14"/>
    <mergeCell ref="K15:K16"/>
    <mergeCell ref="N13:N14"/>
    <mergeCell ref="N15:N16"/>
    <mergeCell ref="F13:J13"/>
    <mergeCell ref="F14:J14"/>
    <mergeCell ref="F15:J15"/>
    <mergeCell ref="F16:J16"/>
    <mergeCell ref="J1:S1"/>
    <mergeCell ref="W2:AB2"/>
    <mergeCell ref="Q5:AB5"/>
    <mergeCell ref="Q6:AB6"/>
    <mergeCell ref="A17:D18"/>
    <mergeCell ref="F17:J17"/>
    <mergeCell ref="K17:K18"/>
    <mergeCell ref="L17:M18"/>
    <mergeCell ref="N17:N18"/>
    <mergeCell ref="O17:R18"/>
    <mergeCell ref="S17:U17"/>
    <mergeCell ref="W17:AB17"/>
    <mergeCell ref="F18:J18"/>
    <mergeCell ref="S18:U18"/>
    <mergeCell ref="W18:AB18"/>
    <mergeCell ref="C15:D15"/>
    <mergeCell ref="C16:D16"/>
    <mergeCell ref="Q7:AB7"/>
    <mergeCell ref="A9:AB9"/>
    <mergeCell ref="A3:I4"/>
    <mergeCell ref="J3:K4"/>
    <mergeCell ref="A10:AB10"/>
    <mergeCell ref="O15:R16"/>
    <mergeCell ref="E11:J12"/>
    <mergeCell ref="O19:R20"/>
    <mergeCell ref="S19:U19"/>
    <mergeCell ref="W19:AB19"/>
    <mergeCell ref="C20:D20"/>
    <mergeCell ref="F20:J20"/>
    <mergeCell ref="S20:AB20"/>
    <mergeCell ref="C19:D19"/>
    <mergeCell ref="F19:J19"/>
    <mergeCell ref="K19:K20"/>
    <mergeCell ref="L19:M20"/>
    <mergeCell ref="N19:N20"/>
    <mergeCell ref="O21:R22"/>
    <mergeCell ref="S21:U21"/>
    <mergeCell ref="W21:AB21"/>
    <mergeCell ref="F22:J22"/>
    <mergeCell ref="S22:U22"/>
    <mergeCell ref="W22:AB22"/>
    <mergeCell ref="A21:D22"/>
    <mergeCell ref="F21:J21"/>
    <mergeCell ref="K21:K22"/>
    <mergeCell ref="L21:M22"/>
    <mergeCell ref="N21:N22"/>
    <mergeCell ref="O23:R24"/>
    <mergeCell ref="S23:U23"/>
    <mergeCell ref="W23:AB23"/>
    <mergeCell ref="C24:D24"/>
    <mergeCell ref="F24:J24"/>
    <mergeCell ref="S24:AB24"/>
    <mergeCell ref="C23:D23"/>
    <mergeCell ref="F23:J23"/>
    <mergeCell ref="K23:K24"/>
    <mergeCell ref="L23:M24"/>
    <mergeCell ref="N23:N24"/>
    <mergeCell ref="O25:R26"/>
    <mergeCell ref="S25:U25"/>
    <mergeCell ref="W25:AB25"/>
    <mergeCell ref="F26:J26"/>
    <mergeCell ref="S26:U26"/>
    <mergeCell ref="W26:AB26"/>
    <mergeCell ref="A25:D26"/>
    <mergeCell ref="F25:J25"/>
    <mergeCell ref="K25:K26"/>
    <mergeCell ref="L25:M26"/>
    <mergeCell ref="N25:N26"/>
    <mergeCell ref="O27:R28"/>
    <mergeCell ref="S27:U27"/>
    <mergeCell ref="W27:AB27"/>
    <mergeCell ref="C28:D28"/>
    <mergeCell ref="F28:J28"/>
    <mergeCell ref="S28:AB28"/>
    <mergeCell ref="C27:D27"/>
    <mergeCell ref="F27:J27"/>
    <mergeCell ref="K27:K28"/>
    <mergeCell ref="L27:M28"/>
    <mergeCell ref="N27:N28"/>
    <mergeCell ref="O29:R30"/>
    <mergeCell ref="S29:U29"/>
    <mergeCell ref="W29:AB29"/>
    <mergeCell ref="F30:J30"/>
    <mergeCell ref="S30:U30"/>
    <mergeCell ref="W30:AB30"/>
    <mergeCell ref="A29:D30"/>
    <mergeCell ref="F29:J29"/>
    <mergeCell ref="K29:K30"/>
    <mergeCell ref="L29:M30"/>
    <mergeCell ref="N29:N30"/>
    <mergeCell ref="O31:R32"/>
    <mergeCell ref="S31:U31"/>
    <mergeCell ref="W31:AB31"/>
    <mergeCell ref="C32:D32"/>
    <mergeCell ref="F32:J32"/>
    <mergeCell ref="S32:AB32"/>
    <mergeCell ref="C31:D31"/>
    <mergeCell ref="F31:J31"/>
    <mergeCell ref="K31:K32"/>
    <mergeCell ref="L31:M32"/>
    <mergeCell ref="N31:N32"/>
    <mergeCell ref="O33:R34"/>
    <mergeCell ref="S33:U33"/>
    <mergeCell ref="W33:AB33"/>
    <mergeCell ref="F34:J34"/>
    <mergeCell ref="S34:U34"/>
    <mergeCell ref="W34:AB34"/>
    <mergeCell ref="A33:D34"/>
    <mergeCell ref="F33:J33"/>
    <mergeCell ref="K33:K34"/>
    <mergeCell ref="L33:M34"/>
    <mergeCell ref="N33:N34"/>
    <mergeCell ref="O35:R36"/>
    <mergeCell ref="S35:U35"/>
    <mergeCell ref="W35:AB35"/>
    <mergeCell ref="C36:D36"/>
    <mergeCell ref="F36:J36"/>
    <mergeCell ref="S36:AB36"/>
    <mergeCell ref="C35:D35"/>
    <mergeCell ref="F35:J35"/>
    <mergeCell ref="K35:K36"/>
    <mergeCell ref="L35:M36"/>
    <mergeCell ref="N35:N36"/>
    <mergeCell ref="O37:R38"/>
    <mergeCell ref="S37:U37"/>
    <mergeCell ref="W37:AB37"/>
    <mergeCell ref="F38:J38"/>
    <mergeCell ref="S38:U38"/>
    <mergeCell ref="W38:AB38"/>
    <mergeCell ref="A37:D38"/>
    <mergeCell ref="F37:J37"/>
    <mergeCell ref="K37:K38"/>
    <mergeCell ref="L37:M38"/>
    <mergeCell ref="N37:N38"/>
    <mergeCell ref="O39:R40"/>
    <mergeCell ref="S39:U39"/>
    <mergeCell ref="W39:AB39"/>
    <mergeCell ref="C40:D40"/>
    <mergeCell ref="F40:J40"/>
    <mergeCell ref="S40:AB40"/>
    <mergeCell ref="C39:D39"/>
    <mergeCell ref="F39:J39"/>
    <mergeCell ref="K39:K40"/>
    <mergeCell ref="L39:M40"/>
    <mergeCell ref="N39:N40"/>
    <mergeCell ref="O41:R42"/>
    <mergeCell ref="S41:U41"/>
    <mergeCell ref="W41:AB41"/>
    <mergeCell ref="F42:J42"/>
    <mergeCell ref="S42:U42"/>
    <mergeCell ref="W42:AB42"/>
    <mergeCell ref="A41:D42"/>
    <mergeCell ref="F41:J41"/>
    <mergeCell ref="K41:K42"/>
    <mergeCell ref="L41:M42"/>
    <mergeCell ref="N41:N42"/>
    <mergeCell ref="O43:R44"/>
    <mergeCell ref="S43:U43"/>
    <mergeCell ref="W43:AB43"/>
    <mergeCell ref="C44:D44"/>
    <mergeCell ref="F44:J44"/>
    <mergeCell ref="S44:AB44"/>
    <mergeCell ref="C43:D43"/>
    <mergeCell ref="F43:J43"/>
    <mergeCell ref="K43:K44"/>
    <mergeCell ref="L43:M44"/>
    <mergeCell ref="N43:N44"/>
    <mergeCell ref="O45:R46"/>
    <mergeCell ref="S45:U45"/>
    <mergeCell ref="W45:AB45"/>
    <mergeCell ref="F46:J46"/>
    <mergeCell ref="S46:U46"/>
    <mergeCell ref="W46:AB46"/>
    <mergeCell ref="A45:D46"/>
    <mergeCell ref="F45:J45"/>
    <mergeCell ref="K45:K46"/>
    <mergeCell ref="L45:M46"/>
    <mergeCell ref="N45:N46"/>
    <mergeCell ref="O47:R48"/>
    <mergeCell ref="S47:U47"/>
    <mergeCell ref="W47:AB47"/>
    <mergeCell ref="C48:D48"/>
    <mergeCell ref="F48:J48"/>
    <mergeCell ref="S48:AB48"/>
    <mergeCell ref="C47:D47"/>
    <mergeCell ref="F47:J47"/>
    <mergeCell ref="K47:K48"/>
    <mergeCell ref="L47:M48"/>
    <mergeCell ref="N47:N48"/>
    <mergeCell ref="AO11:AO12"/>
    <mergeCell ref="AE11:AE12"/>
    <mergeCell ref="AF11:AF12"/>
    <mergeCell ref="AG11:AG12"/>
    <mergeCell ref="AH11:AH12"/>
    <mergeCell ref="AI11:AI12"/>
    <mergeCell ref="AJ11:AJ12"/>
    <mergeCell ref="AK11:AK12"/>
    <mergeCell ref="AL11:AL12"/>
    <mergeCell ref="AM11:AM12"/>
    <mergeCell ref="AN11:AN12"/>
  </mergeCells>
  <phoneticPr fontId="2"/>
  <dataValidations count="7">
    <dataValidation type="list" allowBlank="1" showInputMessage="1" showErrorMessage="1" sqref="J1:S1">
      <formula1>"派遣通知書,派遣通知書（変更）"</formula1>
    </dataValidation>
    <dataValidation type="list" allowBlank="1" showInputMessage="1" sqref="A9:AB9">
      <formula1>"労働者派遣契約に基づき以下の者を派遣します。,令和○年○月○日に通知した派遣通知に変更がありましたので通知します。"</formula1>
    </dataValidation>
    <dataValidation type="list" allowBlank="1" showInputMessage="1" showErrorMessage="1" sqref="E13:E48 K13 K15 B15:B16 N13 N15 K17 K19 B19:B20 N17 N19 K21 K23 B23:B24 N21 N23 K25 K27 B27:B28 N25 N27 K29 K31 B31:B32 N29 N31 K33 K35 B35:B36 N33 N35 K37 K39 B39:B40 N37 N39 K41 K43 B43:B44 N41 N43 K45 K47 B47:B48 N45 N47">
      <formula1>"□,☑"</formula1>
    </dataValidation>
    <dataValidation type="list" allowBlank="1" showInputMessage="1" showErrorMessage="1" sqref="V13:V15 V17:V19 V21:V23 V25:V27 V29:V31 V33:V35 V37:V39 V41:V43 V45:V47">
      <formula1>"有,無"</formula1>
    </dataValidation>
    <dataValidation allowBlank="1" showInputMessage="1" showErrorMessage="1" promptTitle="入力不要" prompt="派遣契約書と連動しています" sqref="A3:I4"/>
    <dataValidation allowBlank="1" showInputMessage="1" showErrorMessage="1" prompt="要入力" sqref="W2:AB2"/>
    <dataValidation allowBlank="1" showInputMessage="1" showErrorMessage="1" prompt="要入力" sqref="Q5:AB7"/>
  </dataValidations>
  <printOptions horizontalCentered="1" verticalCentered="1"/>
  <pageMargins left="0.51181102362204722" right="0.51181102362204722" top="0.74803149606299213" bottom="0.62992125984251968" header="0.31496062992125984" footer="0.31496062992125984"/>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1"/>
  <sheetViews>
    <sheetView showZeros="0" zoomScaleNormal="100" workbookViewId="0"/>
  </sheetViews>
  <sheetFormatPr defaultRowHeight="13.5"/>
  <cols>
    <col min="1" max="51" width="2.875" style="1" customWidth="1"/>
    <col min="52" max="16384" width="9" style="1"/>
  </cols>
  <sheetData>
    <row r="1" spans="1:28" ht="24" customHeight="1">
      <c r="A1" s="116">
        <v>1</v>
      </c>
      <c r="B1" s="22"/>
      <c r="C1" s="22"/>
      <c r="D1" s="22"/>
      <c r="E1" s="22"/>
      <c r="F1" s="22"/>
      <c r="G1" s="22"/>
      <c r="H1" s="22"/>
      <c r="I1" s="22"/>
      <c r="J1" s="223" t="s">
        <v>99</v>
      </c>
      <c r="K1" s="223"/>
      <c r="L1" s="223"/>
      <c r="M1" s="223"/>
      <c r="N1" s="223"/>
      <c r="O1" s="223"/>
      <c r="P1" s="223"/>
      <c r="Q1" s="223"/>
      <c r="R1" s="223"/>
      <c r="S1" s="223"/>
      <c r="T1" s="62"/>
      <c r="U1" s="62"/>
      <c r="V1" s="62"/>
      <c r="W1" s="309" t="s">
        <v>100</v>
      </c>
      <c r="X1" s="309"/>
      <c r="Y1" s="309"/>
      <c r="Z1" s="309"/>
      <c r="AA1" s="309"/>
      <c r="AB1" s="309"/>
    </row>
    <row r="2" spans="1:28" ht="15.75" customHeight="1">
      <c r="A2" s="301" t="str">
        <f>VLOOKUP($A$1,派遣先通知,2,FALSE)</f>
        <v>×○　×○</v>
      </c>
      <c r="B2" s="301"/>
      <c r="C2" s="301"/>
      <c r="D2" s="301"/>
      <c r="E2" s="301"/>
      <c r="F2" s="301"/>
      <c r="G2" s="55" t="s">
        <v>101</v>
      </c>
      <c r="H2" s="52"/>
      <c r="I2" s="52"/>
      <c r="J2" s="52"/>
      <c r="K2" s="52"/>
      <c r="L2" s="52"/>
      <c r="M2" s="52"/>
      <c r="N2" s="52"/>
      <c r="O2" s="52"/>
      <c r="P2" s="52"/>
      <c r="Q2" s="52"/>
      <c r="R2" s="52"/>
      <c r="S2" s="52"/>
      <c r="T2" s="52"/>
      <c r="U2" s="52"/>
      <c r="V2" s="52"/>
      <c r="W2" s="52"/>
      <c r="X2" s="52"/>
      <c r="Y2" s="52"/>
      <c r="Z2" s="52"/>
      <c r="AA2" s="52"/>
      <c r="AB2" s="52"/>
    </row>
    <row r="3" spans="1:28" ht="6.75" customHeight="1">
      <c r="A3" s="105"/>
      <c r="B3" s="105"/>
      <c r="C3" s="105"/>
      <c r="D3" s="105"/>
      <c r="E3" s="105"/>
      <c r="F3" s="105"/>
      <c r="G3" s="52"/>
      <c r="H3" s="52"/>
      <c r="I3" s="52"/>
      <c r="J3" s="52"/>
      <c r="K3" s="52"/>
      <c r="L3" s="52"/>
      <c r="M3" s="52"/>
      <c r="N3" s="52"/>
      <c r="O3" s="52"/>
      <c r="P3" s="52"/>
      <c r="Q3" s="52"/>
      <c r="R3" s="52"/>
      <c r="S3" s="52"/>
      <c r="T3" s="52"/>
      <c r="U3" s="52"/>
      <c r="V3" s="52"/>
      <c r="W3" s="52"/>
      <c r="X3" s="52"/>
      <c r="Y3" s="52"/>
      <c r="Z3" s="52"/>
      <c r="AA3" s="52"/>
      <c r="AB3" s="52"/>
    </row>
    <row r="4" spans="1:28" ht="15.75" customHeight="1">
      <c r="C4" s="308"/>
      <c r="D4" s="308"/>
      <c r="E4" s="308"/>
      <c r="F4" s="308"/>
      <c r="G4" s="308"/>
      <c r="H4" s="308"/>
      <c r="I4" s="308"/>
      <c r="J4" s="308"/>
      <c r="K4" s="308"/>
      <c r="L4" s="114"/>
      <c r="M4" s="52"/>
      <c r="N4" s="52"/>
      <c r="O4" s="52"/>
      <c r="P4" s="52"/>
      <c r="Q4" s="174" t="str">
        <f>②派遣先への通知!Q5</f>
        <v>福岡市博多区博多駅東○ー○－○</v>
      </c>
      <c r="R4" s="174"/>
      <c r="S4" s="174"/>
      <c r="T4" s="174"/>
      <c r="U4" s="174"/>
      <c r="V4" s="174"/>
      <c r="W4" s="174"/>
      <c r="X4" s="174"/>
      <c r="Y4" s="174"/>
      <c r="Z4" s="174"/>
      <c r="AA4" s="174"/>
      <c r="AB4" s="174"/>
    </row>
    <row r="5" spans="1:28" ht="15.75" customHeight="1">
      <c r="C5" s="308"/>
      <c r="D5" s="308"/>
      <c r="E5" s="308"/>
      <c r="F5" s="308"/>
      <c r="G5" s="308"/>
      <c r="H5" s="308"/>
      <c r="I5" s="308"/>
      <c r="J5" s="308"/>
      <c r="K5" s="308"/>
      <c r="L5" s="114"/>
      <c r="M5" s="52"/>
      <c r="N5" s="52"/>
      <c r="O5" s="52"/>
      <c r="P5" s="52"/>
      <c r="Q5" s="174" t="str">
        <f>②派遣先への通知!Q6</f>
        <v>株式会社●●●●　福岡支店</v>
      </c>
      <c r="R5" s="174"/>
      <c r="S5" s="174"/>
      <c r="T5" s="174"/>
      <c r="U5" s="174"/>
      <c r="V5" s="174"/>
      <c r="W5" s="174"/>
      <c r="X5" s="174"/>
      <c r="Y5" s="174"/>
      <c r="Z5" s="174"/>
      <c r="AA5" s="174"/>
      <c r="AB5" s="174"/>
    </row>
    <row r="6" spans="1:28" ht="15.75" customHeight="1">
      <c r="A6" s="53"/>
      <c r="B6" s="53"/>
      <c r="C6" s="53"/>
      <c r="D6" s="105"/>
      <c r="E6" s="105"/>
      <c r="F6" s="105"/>
      <c r="G6" s="52"/>
      <c r="H6" s="52"/>
      <c r="I6" s="52"/>
      <c r="J6" s="52"/>
      <c r="K6" s="52"/>
      <c r="L6" s="52"/>
      <c r="M6" s="52"/>
      <c r="N6" s="52"/>
      <c r="O6" s="52"/>
      <c r="P6" s="52"/>
      <c r="Q6" s="293">
        <f>②派遣先への通知!Q7</f>
        <v>0</v>
      </c>
      <c r="R6" s="293"/>
      <c r="S6" s="293"/>
      <c r="T6" s="293"/>
      <c r="U6" s="293"/>
      <c r="V6" s="293"/>
      <c r="W6" s="293"/>
      <c r="X6" s="293"/>
      <c r="Y6" s="293"/>
      <c r="Z6" s="293"/>
      <c r="AA6" s="293"/>
      <c r="AB6" s="293"/>
    </row>
    <row r="7" spans="1:28" ht="15.75" customHeight="1">
      <c r="A7" s="177" t="s">
        <v>102</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row>
    <row r="8" spans="1:28" ht="23.25" customHeight="1">
      <c r="A8" s="213" t="s">
        <v>77</v>
      </c>
      <c r="B8" s="214"/>
      <c r="C8" s="214"/>
      <c r="D8" s="214"/>
      <c r="E8" s="214"/>
      <c r="F8" s="215"/>
      <c r="G8" s="206" t="str">
        <f>①労働者派遣契約書!G5</f>
        <v>株式会社■■■■　九州支社</v>
      </c>
      <c r="H8" s="206"/>
      <c r="I8" s="206"/>
      <c r="J8" s="206"/>
      <c r="K8" s="206"/>
      <c r="L8" s="206"/>
      <c r="M8" s="206"/>
      <c r="N8" s="206"/>
      <c r="O8" s="206"/>
      <c r="P8" s="206"/>
      <c r="Q8" s="206"/>
      <c r="R8" s="206"/>
      <c r="S8" s="206"/>
      <c r="T8" s="206"/>
      <c r="U8" s="206"/>
      <c r="V8" s="206"/>
      <c r="W8" s="206"/>
      <c r="X8" s="206"/>
      <c r="Y8" s="206"/>
      <c r="Z8" s="206"/>
      <c r="AA8" s="206"/>
      <c r="AB8" s="206"/>
    </row>
    <row r="9" spans="1:28" ht="23.25" customHeight="1">
      <c r="A9" s="219" t="s">
        <v>78</v>
      </c>
      <c r="B9" s="220"/>
      <c r="C9" s="220"/>
      <c r="D9" s="220"/>
      <c r="E9" s="220"/>
      <c r="F9" s="221"/>
      <c r="G9" s="206" t="str">
        <f>①労働者派遣契約書!G6</f>
        <v>福岡市中央区天神□－□－□</v>
      </c>
      <c r="H9" s="206"/>
      <c r="I9" s="206"/>
      <c r="J9" s="206"/>
      <c r="K9" s="206"/>
      <c r="L9" s="206"/>
      <c r="M9" s="206"/>
      <c r="N9" s="206"/>
      <c r="O9" s="206"/>
      <c r="P9" s="206"/>
      <c r="Q9" s="206"/>
      <c r="R9" s="206"/>
      <c r="S9" s="206"/>
      <c r="T9" s="206"/>
      <c r="U9" s="206"/>
      <c r="V9" s="206"/>
      <c r="W9" s="206"/>
      <c r="X9" s="206"/>
      <c r="Y9" s="206"/>
      <c r="Z9" s="206"/>
      <c r="AA9" s="206"/>
      <c r="AB9" s="206"/>
    </row>
    <row r="10" spans="1:28" ht="18.75" customHeight="1">
      <c r="A10" s="207" t="s">
        <v>90</v>
      </c>
      <c r="B10" s="207"/>
      <c r="C10" s="207"/>
      <c r="D10" s="207"/>
      <c r="E10" s="207"/>
      <c r="F10" s="207"/>
      <c r="G10" s="227" t="str">
        <f>①労働者派遣契約書!G7</f>
        <v>株式会社■■■■　北九州営業所</v>
      </c>
      <c r="H10" s="228"/>
      <c r="I10" s="228"/>
      <c r="J10" s="228"/>
      <c r="K10" s="228"/>
      <c r="L10" s="228"/>
      <c r="M10" s="228"/>
      <c r="N10" s="228"/>
      <c r="O10" s="228"/>
      <c r="P10" s="228"/>
      <c r="Q10" s="228"/>
      <c r="R10" s="228"/>
      <c r="S10" s="228"/>
      <c r="T10" s="228"/>
      <c r="U10" s="228"/>
      <c r="V10" s="228"/>
      <c r="W10" s="228"/>
      <c r="X10" s="228"/>
      <c r="Y10" s="228"/>
      <c r="Z10" s="228"/>
      <c r="AA10" s="228"/>
      <c r="AB10" s="229"/>
    </row>
    <row r="11" spans="1:28" ht="18.75" customHeight="1">
      <c r="A11" s="207"/>
      <c r="B11" s="207"/>
      <c r="C11" s="207"/>
      <c r="D11" s="207"/>
      <c r="E11" s="207"/>
      <c r="F11" s="207"/>
      <c r="G11" s="230" t="str">
        <f>①労働者派遣契約書!G8</f>
        <v>北九州市小倉北区室町△ー△ー△　　</v>
      </c>
      <c r="H11" s="200"/>
      <c r="I11" s="200"/>
      <c r="J11" s="200"/>
      <c r="K11" s="200"/>
      <c r="L11" s="200"/>
      <c r="M11" s="200"/>
      <c r="N11" s="200"/>
      <c r="O11" s="200"/>
      <c r="P11" s="200"/>
      <c r="Q11" s="200"/>
      <c r="R11" s="200"/>
      <c r="S11" s="200"/>
      <c r="T11" s="200"/>
      <c r="U11" s="200"/>
      <c r="V11" s="200"/>
      <c r="W11" s="200"/>
      <c r="X11" s="200"/>
      <c r="Y11" s="200"/>
      <c r="Z11" s="200"/>
      <c r="AA11" s="200"/>
      <c r="AB11" s="231"/>
    </row>
    <row r="12" spans="1:28" ht="24" customHeight="1">
      <c r="A12" s="222" t="s">
        <v>62</v>
      </c>
      <c r="B12" s="222"/>
      <c r="C12" s="222"/>
      <c r="D12" s="222"/>
      <c r="E12" s="222"/>
      <c r="F12" s="222"/>
      <c r="G12" s="219" t="str">
        <f>①労働者派遣契約書!G9</f>
        <v>販売促進部○○課</v>
      </c>
      <c r="H12" s="243"/>
      <c r="I12" s="243"/>
      <c r="J12" s="243"/>
      <c r="K12" s="243"/>
      <c r="L12" s="243"/>
      <c r="M12" s="243"/>
      <c r="N12" s="243"/>
      <c r="O12" s="243"/>
      <c r="P12" s="243"/>
      <c r="Q12" s="243"/>
      <c r="R12" s="35" t="s">
        <v>300</v>
      </c>
      <c r="S12" s="239" t="str">
        <f>①労働者派遣契約書!R9</f>
        <v>販売促進部○○課長</v>
      </c>
      <c r="T12" s="244"/>
      <c r="U12" s="244"/>
      <c r="V12" s="244"/>
      <c r="W12" s="244"/>
      <c r="X12" s="244"/>
      <c r="Y12" s="244"/>
      <c r="Z12" s="244"/>
      <c r="AA12" s="244"/>
      <c r="AB12" s="161" t="s">
        <v>31</v>
      </c>
    </row>
    <row r="13" spans="1:28" ht="11.25" customHeight="1">
      <c r="A13" s="207" t="s">
        <v>55</v>
      </c>
      <c r="B13" s="207"/>
      <c r="C13" s="207"/>
      <c r="D13" s="207"/>
      <c r="E13" s="207"/>
      <c r="F13" s="207"/>
      <c r="G13" s="212" t="s">
        <v>21</v>
      </c>
      <c r="H13" s="179"/>
      <c r="I13" s="179"/>
      <c r="J13" s="179"/>
      <c r="K13" s="179"/>
      <c r="L13" s="179"/>
      <c r="M13" s="179"/>
      <c r="N13" s="179"/>
      <c r="O13" s="179"/>
      <c r="P13" s="198" t="s">
        <v>19</v>
      </c>
      <c r="Q13" s="198"/>
      <c r="R13" s="198"/>
      <c r="S13" s="198"/>
      <c r="T13" s="198"/>
      <c r="U13" s="198"/>
      <c r="V13" s="198" t="s">
        <v>20</v>
      </c>
      <c r="W13" s="198"/>
      <c r="X13" s="198"/>
      <c r="Y13" s="198"/>
      <c r="Z13" s="198"/>
      <c r="AA13" s="198"/>
      <c r="AB13" s="199"/>
    </row>
    <row r="14" spans="1:28" ht="15.75" customHeight="1">
      <c r="A14" s="207"/>
      <c r="B14" s="207"/>
      <c r="C14" s="207"/>
      <c r="D14" s="207"/>
      <c r="E14" s="207"/>
      <c r="F14" s="207"/>
      <c r="G14" s="230" t="str">
        <f>①労働者派遣契約書!G11</f>
        <v>販売促進部○○課長</v>
      </c>
      <c r="H14" s="200"/>
      <c r="I14" s="200"/>
      <c r="J14" s="200"/>
      <c r="K14" s="200"/>
      <c r="L14" s="200"/>
      <c r="M14" s="200"/>
      <c r="N14" s="200"/>
      <c r="O14" s="200"/>
      <c r="P14" s="200" t="str">
        <f>①労働者派遣契約書!P11</f>
        <v>○○　○○</v>
      </c>
      <c r="Q14" s="200"/>
      <c r="R14" s="200"/>
      <c r="S14" s="200"/>
      <c r="T14" s="200"/>
      <c r="U14" s="200"/>
      <c r="V14" s="200" t="str">
        <f>①労働者派遣契約書!V11</f>
        <v>093－○○○－○○○○</v>
      </c>
      <c r="W14" s="200"/>
      <c r="X14" s="200"/>
      <c r="Y14" s="200"/>
      <c r="Z14" s="200"/>
      <c r="AA14" s="200"/>
      <c r="AB14" s="231"/>
    </row>
    <row r="15" spans="1:28" ht="32.25" customHeight="1">
      <c r="A15" s="222" t="s">
        <v>76</v>
      </c>
      <c r="B15" s="222"/>
      <c r="C15" s="222"/>
      <c r="D15" s="222"/>
      <c r="E15" s="222"/>
      <c r="F15" s="222"/>
      <c r="G15" s="247" t="str">
        <f>①労働者派遣契約書!G12</f>
        <v>OA事務機操作、電話・来客応対及びその他一般事務</v>
      </c>
      <c r="H15" s="247"/>
      <c r="I15" s="247"/>
      <c r="J15" s="247"/>
      <c r="K15" s="247"/>
      <c r="L15" s="247"/>
      <c r="M15" s="247"/>
      <c r="N15" s="247"/>
      <c r="O15" s="247"/>
      <c r="P15" s="247"/>
      <c r="Q15" s="247"/>
      <c r="R15" s="247"/>
      <c r="S15" s="247"/>
      <c r="T15" s="247"/>
      <c r="U15" s="247"/>
      <c r="V15" s="247"/>
      <c r="W15" s="247"/>
      <c r="X15" s="247"/>
      <c r="Y15" s="247"/>
      <c r="Z15" s="247"/>
      <c r="AA15" s="247"/>
      <c r="AB15" s="247"/>
    </row>
    <row r="16" spans="1:28" ht="24" customHeight="1">
      <c r="A16" s="222" t="s">
        <v>11</v>
      </c>
      <c r="B16" s="222"/>
      <c r="C16" s="222"/>
      <c r="D16" s="222"/>
      <c r="E16" s="222"/>
      <c r="F16" s="222"/>
      <c r="G16" s="247" t="str">
        <f>①労働者派遣契約書!G13</f>
        <v>役職・権限なし</v>
      </c>
      <c r="H16" s="247"/>
      <c r="I16" s="247"/>
      <c r="J16" s="247"/>
      <c r="K16" s="247"/>
      <c r="L16" s="247"/>
      <c r="M16" s="247"/>
      <c r="N16" s="247"/>
      <c r="O16" s="247"/>
      <c r="P16" s="247"/>
      <c r="Q16" s="247"/>
      <c r="R16" s="247"/>
      <c r="S16" s="247"/>
      <c r="T16" s="247"/>
      <c r="U16" s="247"/>
      <c r="V16" s="247"/>
      <c r="W16" s="247"/>
      <c r="X16" s="247"/>
      <c r="Y16" s="247"/>
      <c r="Z16" s="247"/>
      <c r="AA16" s="247"/>
      <c r="AB16" s="247"/>
    </row>
    <row r="17" spans="1:29" ht="24" customHeight="1">
      <c r="A17" s="222" t="s">
        <v>12</v>
      </c>
      <c r="B17" s="222"/>
      <c r="C17" s="222"/>
      <c r="D17" s="222"/>
      <c r="E17" s="222"/>
      <c r="F17" s="222"/>
      <c r="G17" s="32"/>
      <c r="H17" s="310">
        <f>①労働者派遣契約書!H15</f>
        <v>45383</v>
      </c>
      <c r="I17" s="310"/>
      <c r="J17" s="311"/>
      <c r="K17" s="311"/>
      <c r="L17" s="311"/>
      <c r="M17" s="311"/>
      <c r="N17" s="311"/>
      <c r="O17" s="311"/>
      <c r="P17" s="239" t="s">
        <v>314</v>
      </c>
      <c r="Q17" s="312"/>
      <c r="R17" s="310">
        <f>①労働者派遣契約書!Q15</f>
        <v>45747</v>
      </c>
      <c r="S17" s="311"/>
      <c r="T17" s="311"/>
      <c r="U17" s="311"/>
      <c r="V17" s="311"/>
      <c r="W17" s="311"/>
      <c r="X17" s="311"/>
      <c r="Y17" s="311"/>
      <c r="Z17" s="33"/>
      <c r="AA17" s="33"/>
      <c r="AB17" s="34"/>
      <c r="AC17" s="3"/>
    </row>
    <row r="18" spans="1:29" ht="19.5" customHeight="1">
      <c r="A18" s="330" t="s">
        <v>136</v>
      </c>
      <c r="B18" s="287"/>
      <c r="C18" s="287"/>
      <c r="D18" s="287"/>
      <c r="E18" s="287"/>
      <c r="F18" s="288"/>
      <c r="G18" s="74"/>
      <c r="H18" s="333" t="s">
        <v>137</v>
      </c>
      <c r="I18" s="333"/>
      <c r="J18" s="333"/>
      <c r="K18" s="333"/>
      <c r="L18" s="333"/>
      <c r="M18" s="333"/>
      <c r="N18" s="333"/>
      <c r="O18" s="333"/>
      <c r="P18" s="333"/>
      <c r="Q18" s="333"/>
      <c r="R18" s="333"/>
      <c r="S18" s="333"/>
      <c r="T18" s="333"/>
      <c r="U18" s="75" t="s">
        <v>133</v>
      </c>
      <c r="V18" s="335"/>
      <c r="W18" s="335"/>
      <c r="X18" s="335"/>
      <c r="Y18" s="335"/>
      <c r="Z18" s="335"/>
      <c r="AA18" s="335"/>
      <c r="AB18" s="336"/>
    </row>
    <row r="19" spans="1:29" ht="19.5" customHeight="1">
      <c r="A19" s="331"/>
      <c r="B19" s="268"/>
      <c r="C19" s="268"/>
      <c r="D19" s="268"/>
      <c r="E19" s="268"/>
      <c r="F19" s="273"/>
      <c r="G19" s="76"/>
      <c r="H19" s="334" t="s">
        <v>138</v>
      </c>
      <c r="I19" s="334"/>
      <c r="J19" s="334"/>
      <c r="K19" s="334"/>
      <c r="L19" s="334"/>
      <c r="M19" s="334"/>
      <c r="N19" s="334"/>
      <c r="O19" s="334"/>
      <c r="P19" s="334"/>
      <c r="Q19" s="334"/>
      <c r="R19" s="334"/>
      <c r="S19" s="334"/>
      <c r="T19" s="334"/>
      <c r="U19" s="77" t="s">
        <v>133</v>
      </c>
      <c r="V19" s="337"/>
      <c r="W19" s="337"/>
      <c r="X19" s="337"/>
      <c r="Y19" s="337"/>
      <c r="Z19" s="337"/>
      <c r="AA19" s="337"/>
      <c r="AB19" s="338"/>
    </row>
    <row r="20" spans="1:29" ht="25.5" customHeight="1">
      <c r="A20" s="332"/>
      <c r="B20" s="263"/>
      <c r="C20" s="263"/>
      <c r="D20" s="263"/>
      <c r="E20" s="263"/>
      <c r="F20" s="274"/>
      <c r="G20" s="340" t="s">
        <v>139</v>
      </c>
      <c r="H20" s="341"/>
      <c r="I20" s="341"/>
      <c r="J20" s="341"/>
      <c r="K20" s="341"/>
      <c r="L20" s="341"/>
      <c r="M20" s="341"/>
      <c r="N20" s="341"/>
      <c r="O20" s="341"/>
      <c r="P20" s="341"/>
      <c r="Q20" s="341"/>
      <c r="R20" s="341"/>
      <c r="S20" s="341"/>
      <c r="T20" s="341"/>
      <c r="U20" s="341"/>
      <c r="V20" s="341"/>
      <c r="W20" s="341"/>
      <c r="X20" s="341"/>
      <c r="Y20" s="341"/>
      <c r="Z20" s="341"/>
      <c r="AA20" s="341"/>
      <c r="AB20" s="342"/>
    </row>
    <row r="21" spans="1:29" ht="24" customHeight="1">
      <c r="A21" s="222" t="s">
        <v>13</v>
      </c>
      <c r="B21" s="222"/>
      <c r="C21" s="222"/>
      <c r="D21" s="222"/>
      <c r="E21" s="222"/>
      <c r="F21" s="222"/>
      <c r="G21" s="209" t="str">
        <f>①労働者派遣契約書!G16</f>
        <v>週５日程度（シフト制による）</v>
      </c>
      <c r="H21" s="210"/>
      <c r="I21" s="210"/>
      <c r="J21" s="210"/>
      <c r="K21" s="210"/>
      <c r="L21" s="210"/>
      <c r="M21" s="210"/>
      <c r="N21" s="210"/>
      <c r="O21" s="210"/>
      <c r="P21" s="210"/>
      <c r="Q21" s="210"/>
      <c r="R21" s="210"/>
      <c r="S21" s="210"/>
      <c r="T21" s="210"/>
      <c r="U21" s="210"/>
      <c r="V21" s="210"/>
      <c r="W21" s="210"/>
      <c r="X21" s="210"/>
      <c r="Y21" s="210"/>
      <c r="Z21" s="210"/>
      <c r="AA21" s="210"/>
      <c r="AB21" s="211"/>
    </row>
    <row r="22" spans="1:29" ht="24" customHeight="1">
      <c r="A22" s="222" t="s">
        <v>60</v>
      </c>
      <c r="B22" s="222"/>
      <c r="C22" s="222"/>
      <c r="D22" s="222"/>
      <c r="E22" s="222"/>
      <c r="F22" s="222"/>
      <c r="G22" s="209" t="str">
        <f>①労働者派遣契約書!G17</f>
        <v>週２日程度（シフト制による）</v>
      </c>
      <c r="H22" s="210"/>
      <c r="I22" s="210"/>
      <c r="J22" s="210"/>
      <c r="K22" s="210"/>
      <c r="L22" s="210"/>
      <c r="M22" s="210"/>
      <c r="N22" s="210"/>
      <c r="O22" s="210"/>
      <c r="P22" s="210"/>
      <c r="Q22" s="210"/>
      <c r="R22" s="210"/>
      <c r="S22" s="210"/>
      <c r="T22" s="210"/>
      <c r="U22" s="210"/>
      <c r="V22" s="210"/>
      <c r="W22" s="210"/>
      <c r="X22" s="210"/>
      <c r="Y22" s="210"/>
      <c r="Z22" s="210"/>
      <c r="AA22" s="210"/>
      <c r="AB22" s="211"/>
    </row>
    <row r="23" spans="1:29" ht="24" customHeight="1">
      <c r="A23" s="213" t="s">
        <v>72</v>
      </c>
      <c r="B23" s="214"/>
      <c r="C23" s="214"/>
      <c r="D23" s="214"/>
      <c r="E23" s="214"/>
      <c r="F23" s="215"/>
      <c r="G23" s="206" t="str">
        <f>①労働者派遣契約書!G18</f>
        <v>①9:30～18:30　②10:00～19:00</v>
      </c>
      <c r="H23" s="206"/>
      <c r="I23" s="206"/>
      <c r="J23" s="206"/>
      <c r="K23" s="206"/>
      <c r="L23" s="206"/>
      <c r="M23" s="206"/>
      <c r="N23" s="206"/>
      <c r="O23" s="206"/>
      <c r="P23" s="206"/>
      <c r="Q23" s="206"/>
      <c r="R23" s="206"/>
      <c r="S23" s="206"/>
      <c r="T23" s="206"/>
      <c r="U23" s="206"/>
      <c r="V23" s="206"/>
      <c r="W23" s="206"/>
      <c r="X23" s="206"/>
      <c r="Y23" s="206"/>
      <c r="Z23" s="206"/>
      <c r="AA23" s="206"/>
      <c r="AB23" s="206"/>
    </row>
    <row r="24" spans="1:29" ht="24" customHeight="1">
      <c r="A24" s="213" t="s">
        <v>73</v>
      </c>
      <c r="B24" s="214"/>
      <c r="C24" s="214"/>
      <c r="D24" s="214"/>
      <c r="E24" s="214"/>
      <c r="F24" s="215"/>
      <c r="G24" s="206" t="str">
        <f>①労働者派遣契約書!G19</f>
        <v>①13：00～14：00（６０分）　②14:00～15:00（６０分）</v>
      </c>
      <c r="H24" s="206"/>
      <c r="I24" s="206"/>
      <c r="J24" s="206"/>
      <c r="K24" s="206"/>
      <c r="L24" s="206"/>
      <c r="M24" s="206"/>
      <c r="N24" s="206"/>
      <c r="O24" s="206"/>
      <c r="P24" s="206"/>
      <c r="Q24" s="206"/>
      <c r="R24" s="206"/>
      <c r="S24" s="206"/>
      <c r="T24" s="206"/>
      <c r="U24" s="206"/>
      <c r="V24" s="206"/>
      <c r="W24" s="206"/>
      <c r="X24" s="206"/>
      <c r="Y24" s="206"/>
      <c r="Z24" s="206"/>
      <c r="AA24" s="206"/>
      <c r="AB24" s="206"/>
    </row>
    <row r="25" spans="1:29" ht="24" customHeight="1">
      <c r="A25" s="222" t="s">
        <v>16</v>
      </c>
      <c r="B25" s="222"/>
      <c r="C25" s="222"/>
      <c r="D25" s="222"/>
      <c r="E25" s="222"/>
      <c r="F25" s="222"/>
      <c r="G25" s="35" t="str">
        <f>①労働者派遣契約書!G20</f>
        <v>□</v>
      </c>
      <c r="H25" s="28" t="s">
        <v>91</v>
      </c>
      <c r="I25" s="28"/>
      <c r="J25" s="35" t="str">
        <f>①労働者派遣契約書!J20</f>
        <v>☑</v>
      </c>
      <c r="K25" s="28" t="s">
        <v>92</v>
      </c>
      <c r="L25" s="250" t="s">
        <v>93</v>
      </c>
      <c r="M25" s="250"/>
      <c r="N25" s="49">
        <f>①労働者派遣契約書!N20</f>
        <v>4</v>
      </c>
      <c r="O25" s="225" t="s">
        <v>94</v>
      </c>
      <c r="P25" s="225"/>
      <c r="Q25" s="225"/>
      <c r="R25" s="225"/>
      <c r="S25" s="49">
        <f>①労働者派遣契約書!S20</f>
        <v>45</v>
      </c>
      <c r="T25" s="225" t="s">
        <v>95</v>
      </c>
      <c r="U25" s="225"/>
      <c r="V25" s="225"/>
      <c r="W25" s="224">
        <f>①労働者派遣契約書!W20</f>
        <v>360</v>
      </c>
      <c r="X25" s="224"/>
      <c r="Y25" s="220" t="s">
        <v>96</v>
      </c>
      <c r="Z25" s="220"/>
      <c r="AA25" s="220"/>
      <c r="AB25" s="221"/>
    </row>
    <row r="26" spans="1:29" ht="24" customHeight="1">
      <c r="A26" s="188" t="s">
        <v>17</v>
      </c>
      <c r="B26" s="189"/>
      <c r="C26" s="189"/>
      <c r="D26" s="189"/>
      <c r="E26" s="189"/>
      <c r="F26" s="190"/>
      <c r="G26" s="35" t="str">
        <f>①労働者派遣契約書!G21</f>
        <v>□</v>
      </c>
      <c r="H26" s="28" t="s">
        <v>91</v>
      </c>
      <c r="I26" s="28"/>
      <c r="J26" s="35" t="str">
        <f>①労働者派遣契約書!J21</f>
        <v>☑</v>
      </c>
      <c r="K26" s="28" t="s">
        <v>92</v>
      </c>
      <c r="L26" s="250" t="str">
        <f>①労働者派遣契約書!L21</f>
        <v>（１か月</v>
      </c>
      <c r="M26" s="339"/>
      <c r="N26" s="250">
        <f>①労働者派遣契約書!N21</f>
        <v>2</v>
      </c>
      <c r="O26" s="246"/>
      <c r="P26" s="189" t="str">
        <f>①労働者派遣契約書!P21</f>
        <v>日以内）</v>
      </c>
      <c r="Q26" s="245"/>
      <c r="R26" s="245"/>
      <c r="S26" s="154"/>
      <c r="T26" s="154"/>
      <c r="U26" s="47"/>
      <c r="V26" s="47"/>
      <c r="W26" s="47"/>
      <c r="X26" s="47"/>
      <c r="Y26" s="47"/>
      <c r="Z26" s="47"/>
      <c r="AA26" s="47"/>
      <c r="AB26" s="48"/>
    </row>
    <row r="27" spans="1:29" ht="11.25" customHeight="1">
      <c r="A27" s="207" t="s">
        <v>18</v>
      </c>
      <c r="B27" s="207"/>
      <c r="C27" s="207"/>
      <c r="D27" s="207"/>
      <c r="E27" s="207"/>
      <c r="F27" s="207"/>
      <c r="G27" s="240" t="s">
        <v>21</v>
      </c>
      <c r="H27" s="198"/>
      <c r="I27" s="198"/>
      <c r="J27" s="198"/>
      <c r="K27" s="198"/>
      <c r="L27" s="198"/>
      <c r="M27" s="198"/>
      <c r="N27" s="198"/>
      <c r="O27" s="198"/>
      <c r="P27" s="198" t="s">
        <v>19</v>
      </c>
      <c r="Q27" s="198"/>
      <c r="R27" s="198"/>
      <c r="S27" s="198"/>
      <c r="T27" s="198"/>
      <c r="U27" s="198"/>
      <c r="V27" s="198" t="s">
        <v>20</v>
      </c>
      <c r="W27" s="198"/>
      <c r="X27" s="198"/>
      <c r="Y27" s="198"/>
      <c r="Z27" s="198"/>
      <c r="AA27" s="198"/>
      <c r="AB27" s="199"/>
    </row>
    <row r="28" spans="1:29" ht="15.75" customHeight="1">
      <c r="A28" s="207"/>
      <c r="B28" s="207"/>
      <c r="C28" s="207"/>
      <c r="D28" s="207"/>
      <c r="E28" s="207"/>
      <c r="F28" s="207"/>
      <c r="G28" s="230" t="str">
        <f>①労働者派遣契約書!G25</f>
        <v>管理課長</v>
      </c>
      <c r="H28" s="200"/>
      <c r="I28" s="200"/>
      <c r="J28" s="200"/>
      <c r="K28" s="200"/>
      <c r="L28" s="200"/>
      <c r="M28" s="200"/>
      <c r="N28" s="200"/>
      <c r="O28" s="200"/>
      <c r="P28" s="200" t="str">
        <f>①労働者派遣契約書!P25</f>
        <v>■■　■■</v>
      </c>
      <c r="Q28" s="200"/>
      <c r="R28" s="200"/>
      <c r="S28" s="200"/>
      <c r="T28" s="200"/>
      <c r="U28" s="200"/>
      <c r="V28" s="200" t="str">
        <f>①労働者派遣契約書!V25</f>
        <v>092－○○○－○○○○</v>
      </c>
      <c r="W28" s="200"/>
      <c r="X28" s="200"/>
      <c r="Y28" s="200"/>
      <c r="Z28" s="200"/>
      <c r="AA28" s="200"/>
      <c r="AB28" s="231"/>
    </row>
    <row r="29" spans="1:29" ht="11.25" customHeight="1">
      <c r="A29" s="207" t="s">
        <v>22</v>
      </c>
      <c r="B29" s="207"/>
      <c r="C29" s="207"/>
      <c r="D29" s="207"/>
      <c r="E29" s="207"/>
      <c r="F29" s="207"/>
      <c r="G29" s="212" t="s">
        <v>21</v>
      </c>
      <c r="H29" s="179"/>
      <c r="I29" s="179"/>
      <c r="J29" s="179"/>
      <c r="K29" s="179"/>
      <c r="L29" s="179"/>
      <c r="M29" s="179"/>
      <c r="N29" s="179"/>
      <c r="O29" s="179"/>
      <c r="P29" s="198" t="s">
        <v>19</v>
      </c>
      <c r="Q29" s="198"/>
      <c r="R29" s="198"/>
      <c r="S29" s="198"/>
      <c r="T29" s="198"/>
      <c r="U29" s="198"/>
      <c r="V29" s="198" t="s">
        <v>20</v>
      </c>
      <c r="W29" s="198"/>
      <c r="X29" s="198"/>
      <c r="Y29" s="198"/>
      <c r="Z29" s="198"/>
      <c r="AA29" s="198"/>
      <c r="AB29" s="199"/>
    </row>
    <row r="30" spans="1:29" ht="15.75" customHeight="1">
      <c r="A30" s="207"/>
      <c r="B30" s="207"/>
      <c r="C30" s="207"/>
      <c r="D30" s="207"/>
      <c r="E30" s="207"/>
      <c r="F30" s="207"/>
      <c r="G30" s="230" t="str">
        <f>①労働者派遣契約書!G27</f>
        <v>販売促進部○○課長</v>
      </c>
      <c r="H30" s="200"/>
      <c r="I30" s="200"/>
      <c r="J30" s="200"/>
      <c r="K30" s="200"/>
      <c r="L30" s="200"/>
      <c r="M30" s="200"/>
      <c r="N30" s="200"/>
      <c r="O30" s="200"/>
      <c r="P30" s="200" t="str">
        <f>①労働者派遣契約書!P27</f>
        <v>○○　○○</v>
      </c>
      <c r="Q30" s="200"/>
      <c r="R30" s="200"/>
      <c r="S30" s="200"/>
      <c r="T30" s="200"/>
      <c r="U30" s="200"/>
      <c r="V30" s="200" t="str">
        <f>①労働者派遣契約書!V27</f>
        <v>093－○○○－○○○○</v>
      </c>
      <c r="W30" s="200"/>
      <c r="X30" s="200"/>
      <c r="Y30" s="200"/>
      <c r="Z30" s="200"/>
      <c r="AA30" s="200"/>
      <c r="AB30" s="231"/>
    </row>
    <row r="31" spans="1:29" ht="11.25" customHeight="1">
      <c r="A31" s="185" t="s">
        <v>32</v>
      </c>
      <c r="B31" s="186"/>
      <c r="C31" s="186"/>
      <c r="D31" s="186"/>
      <c r="E31" s="186"/>
      <c r="F31" s="187"/>
      <c r="G31" s="240" t="s">
        <v>21</v>
      </c>
      <c r="H31" s="198"/>
      <c r="I31" s="198"/>
      <c r="J31" s="198"/>
      <c r="K31" s="198"/>
      <c r="L31" s="198"/>
      <c r="M31" s="198"/>
      <c r="N31" s="198"/>
      <c r="O31" s="198"/>
      <c r="P31" s="198" t="s">
        <v>19</v>
      </c>
      <c r="Q31" s="198"/>
      <c r="R31" s="198"/>
      <c r="S31" s="198"/>
      <c r="T31" s="198"/>
      <c r="U31" s="198"/>
      <c r="V31" s="198" t="s">
        <v>20</v>
      </c>
      <c r="W31" s="198"/>
      <c r="X31" s="198"/>
      <c r="Y31" s="198"/>
      <c r="Z31" s="198"/>
      <c r="AA31" s="198"/>
      <c r="AB31" s="199"/>
    </row>
    <row r="32" spans="1:29" ht="15.75" customHeight="1">
      <c r="A32" s="176"/>
      <c r="B32" s="177"/>
      <c r="C32" s="177"/>
      <c r="D32" s="177"/>
      <c r="E32" s="177"/>
      <c r="F32" s="178"/>
      <c r="G32" s="230" t="str">
        <f>①労働者派遣契約書!G29</f>
        <v>管理課長</v>
      </c>
      <c r="H32" s="200"/>
      <c r="I32" s="200"/>
      <c r="J32" s="200"/>
      <c r="K32" s="200"/>
      <c r="L32" s="200"/>
      <c r="M32" s="200"/>
      <c r="N32" s="200"/>
      <c r="O32" s="200"/>
      <c r="P32" s="200" t="str">
        <f>①労働者派遣契約書!P29</f>
        <v>■■　■■</v>
      </c>
      <c r="Q32" s="200"/>
      <c r="R32" s="200"/>
      <c r="S32" s="200"/>
      <c r="T32" s="200"/>
      <c r="U32" s="200"/>
      <c r="V32" s="200" t="str">
        <f>①労働者派遣契約書!V29</f>
        <v>092－○○○ー○○○○</v>
      </c>
      <c r="W32" s="200"/>
      <c r="X32" s="200"/>
      <c r="Y32" s="200"/>
      <c r="Z32" s="200"/>
      <c r="AA32" s="200"/>
      <c r="AB32" s="231"/>
    </row>
    <row r="33" spans="1:28" ht="11.25" customHeight="1">
      <c r="A33" s="173" t="s">
        <v>33</v>
      </c>
      <c r="B33" s="174"/>
      <c r="C33" s="174"/>
      <c r="D33" s="174"/>
      <c r="E33" s="174"/>
      <c r="F33" s="175"/>
      <c r="G33" s="179" t="s">
        <v>21</v>
      </c>
      <c r="H33" s="179"/>
      <c r="I33" s="179"/>
      <c r="J33" s="179"/>
      <c r="K33" s="179"/>
      <c r="L33" s="179"/>
      <c r="M33" s="179"/>
      <c r="N33" s="179"/>
      <c r="O33" s="179"/>
      <c r="P33" s="198" t="s">
        <v>19</v>
      </c>
      <c r="Q33" s="198"/>
      <c r="R33" s="198"/>
      <c r="S33" s="198"/>
      <c r="T33" s="198"/>
      <c r="U33" s="198"/>
      <c r="V33" s="198" t="s">
        <v>20</v>
      </c>
      <c r="W33" s="198"/>
      <c r="X33" s="198"/>
      <c r="Y33" s="198"/>
      <c r="Z33" s="198"/>
      <c r="AA33" s="198"/>
      <c r="AB33" s="199"/>
    </row>
    <row r="34" spans="1:28" ht="15.75" customHeight="1">
      <c r="A34" s="176"/>
      <c r="B34" s="177"/>
      <c r="C34" s="177"/>
      <c r="D34" s="177"/>
      <c r="E34" s="177"/>
      <c r="F34" s="178"/>
      <c r="G34" s="230" t="str">
        <f>①労働者派遣契約書!G31</f>
        <v>販売促進部○○課長</v>
      </c>
      <c r="H34" s="200"/>
      <c r="I34" s="200"/>
      <c r="J34" s="200"/>
      <c r="K34" s="200"/>
      <c r="L34" s="200"/>
      <c r="M34" s="200"/>
      <c r="N34" s="200"/>
      <c r="O34" s="200"/>
      <c r="P34" s="200" t="str">
        <f>①労働者派遣契約書!P31</f>
        <v>○○　○○</v>
      </c>
      <c r="Q34" s="200"/>
      <c r="R34" s="200"/>
      <c r="S34" s="200"/>
      <c r="T34" s="200"/>
      <c r="U34" s="200"/>
      <c r="V34" s="200" t="str">
        <f>①労働者派遣契約書!V31</f>
        <v>093－○○○－○○○○</v>
      </c>
      <c r="W34" s="200"/>
      <c r="X34" s="200"/>
      <c r="Y34" s="200"/>
      <c r="Z34" s="200"/>
      <c r="AA34" s="200"/>
      <c r="AB34" s="231"/>
    </row>
    <row r="35" spans="1:28" ht="39" customHeight="1">
      <c r="A35" s="207" t="s">
        <v>56</v>
      </c>
      <c r="B35" s="207"/>
      <c r="C35" s="207"/>
      <c r="D35" s="207"/>
      <c r="E35" s="207"/>
      <c r="F35" s="207"/>
      <c r="G35" s="171" t="str">
        <f>①労働者派遣契約書!G32</f>
        <v>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v>
      </c>
      <c r="H35" s="172"/>
      <c r="I35" s="172"/>
      <c r="J35" s="172"/>
      <c r="K35" s="172"/>
      <c r="L35" s="172"/>
      <c r="M35" s="172"/>
      <c r="N35" s="172"/>
      <c r="O35" s="172"/>
      <c r="P35" s="172"/>
      <c r="Q35" s="172"/>
      <c r="R35" s="172"/>
      <c r="S35" s="172"/>
      <c r="T35" s="172"/>
      <c r="U35" s="172"/>
      <c r="V35" s="172"/>
      <c r="W35" s="172"/>
      <c r="X35" s="172"/>
      <c r="Y35" s="172"/>
      <c r="Z35" s="172"/>
      <c r="AA35" s="172"/>
      <c r="AB35" s="172"/>
    </row>
    <row r="36" spans="1:28" ht="26.25" customHeight="1">
      <c r="A36" s="185" t="s">
        <v>57</v>
      </c>
      <c r="B36" s="186"/>
      <c r="C36" s="186"/>
      <c r="D36" s="186"/>
      <c r="E36" s="186"/>
      <c r="F36" s="187"/>
      <c r="G36" s="208" t="str">
        <f>①労働者派遣契約書!G33</f>
        <v>　派遣先は、派遣労働者に対し、派遣先が雇用する労働者が利用する施設等について、同様に利用することができるよう便宜供与することとする。具体的には、次のとおりとする。</v>
      </c>
      <c r="H36" s="316"/>
      <c r="I36" s="316"/>
      <c r="J36" s="316"/>
      <c r="K36" s="316"/>
      <c r="L36" s="316"/>
      <c r="M36" s="316"/>
      <c r="N36" s="316"/>
      <c r="O36" s="316"/>
      <c r="P36" s="316"/>
      <c r="Q36" s="316"/>
      <c r="R36" s="316"/>
      <c r="S36" s="316"/>
      <c r="T36" s="316"/>
      <c r="U36" s="316"/>
      <c r="V36" s="316"/>
      <c r="W36" s="316"/>
      <c r="X36" s="316"/>
      <c r="Y36" s="316"/>
      <c r="Z36" s="316"/>
      <c r="AA36" s="316"/>
      <c r="AB36" s="316"/>
    </row>
    <row r="37" spans="1:28" ht="15" customHeight="1">
      <c r="A37" s="195"/>
      <c r="B37" s="196"/>
      <c r="C37" s="196"/>
      <c r="D37" s="196"/>
      <c r="E37" s="196"/>
      <c r="F37" s="197"/>
      <c r="G37" s="151" t="str">
        <f>①労働者派遣契約書!G34</f>
        <v>□</v>
      </c>
      <c r="H37" s="192" t="str">
        <f>①労働者派遣契約書!H34</f>
        <v>食堂・給食施設</v>
      </c>
      <c r="I37" s="193"/>
      <c r="J37" s="193"/>
      <c r="K37" s="193"/>
      <c r="L37" s="152" t="str">
        <f>①労働者派遣契約書!L34</f>
        <v>☑</v>
      </c>
      <c r="M37" s="192" t="str">
        <f>①労働者派遣契約書!M34</f>
        <v>休憩室</v>
      </c>
      <c r="N37" s="193"/>
      <c r="O37" s="152" t="str">
        <f>①労働者派遣契約書!O34</f>
        <v>☑</v>
      </c>
      <c r="P37" s="192" t="str">
        <f>①労働者派遣契約書!P34</f>
        <v>更衣室</v>
      </c>
      <c r="Q37" s="193"/>
      <c r="R37" s="152" t="str">
        <f>①労働者派遣契約書!R34</f>
        <v>☑</v>
      </c>
      <c r="S37" s="192" t="str">
        <f>①労働者派遣契約書!S34</f>
        <v>ロッカー</v>
      </c>
      <c r="T37" s="193"/>
      <c r="U37" s="152" t="str">
        <f>①労働者派遣契約書!U34</f>
        <v>□</v>
      </c>
      <c r="V37" s="192" t="str">
        <f>①労働者派遣契約書!V34</f>
        <v>制服貸与</v>
      </c>
      <c r="W37" s="193"/>
      <c r="X37" s="193"/>
      <c r="Y37" s="152" t="str">
        <f>①労働者派遣契約書!Y34</f>
        <v>☑</v>
      </c>
      <c r="Z37" s="192" t="str">
        <f>①労働者派遣契約書!Z34</f>
        <v>駐車場（無償）</v>
      </c>
      <c r="AA37" s="193"/>
      <c r="AB37" s="194"/>
    </row>
    <row r="38" spans="1:28" ht="39" customHeight="1">
      <c r="A38" s="207" t="s">
        <v>59</v>
      </c>
      <c r="B38" s="207"/>
      <c r="C38" s="207"/>
      <c r="D38" s="207"/>
      <c r="E38" s="207"/>
      <c r="F38" s="207"/>
      <c r="G38" s="171" t="str">
        <f>①労働者派遣契約書!G35</f>
        <v>　派遣先及び派遣元事業主は、労働者派遣法第44条から第47条の4までの規定により課された各法令を遵守し、自己に課された法令上の責任を負う。</v>
      </c>
      <c r="H38" s="172"/>
      <c r="I38" s="172"/>
      <c r="J38" s="172"/>
      <c r="K38" s="172"/>
      <c r="L38" s="172"/>
      <c r="M38" s="172"/>
      <c r="N38" s="172"/>
      <c r="O38" s="172"/>
      <c r="P38" s="172"/>
      <c r="Q38" s="172"/>
      <c r="R38" s="172"/>
      <c r="S38" s="172"/>
      <c r="T38" s="172"/>
      <c r="U38" s="172"/>
      <c r="V38" s="172"/>
      <c r="W38" s="172"/>
      <c r="X38" s="172"/>
      <c r="Y38" s="172"/>
      <c r="Z38" s="172"/>
      <c r="AA38" s="172"/>
      <c r="AB38" s="172"/>
    </row>
    <row r="39" spans="1:28" ht="75.75" customHeight="1">
      <c r="A39" s="207" t="s">
        <v>63</v>
      </c>
      <c r="B39" s="207"/>
      <c r="C39" s="207"/>
      <c r="D39" s="207"/>
      <c r="E39" s="207"/>
      <c r="F39" s="207"/>
      <c r="G39" s="171" t="s">
        <v>131</v>
      </c>
      <c r="H39" s="172"/>
      <c r="I39" s="172"/>
      <c r="J39" s="172"/>
      <c r="K39" s="172"/>
      <c r="L39" s="172"/>
      <c r="M39" s="172"/>
      <c r="N39" s="172"/>
      <c r="O39" s="172"/>
      <c r="P39" s="172"/>
      <c r="Q39" s="172"/>
      <c r="R39" s="172"/>
      <c r="S39" s="172"/>
      <c r="T39" s="172"/>
      <c r="U39" s="172"/>
      <c r="V39" s="172"/>
      <c r="W39" s="172"/>
      <c r="X39" s="172"/>
      <c r="Y39" s="172"/>
      <c r="Z39" s="172"/>
      <c r="AA39" s="172"/>
      <c r="AB39" s="172"/>
    </row>
    <row r="40" spans="1:28" ht="48.75" customHeight="1">
      <c r="A40" s="207" t="s">
        <v>74</v>
      </c>
      <c r="B40" s="207"/>
      <c r="C40" s="207"/>
      <c r="D40" s="207"/>
      <c r="E40" s="207"/>
      <c r="F40" s="207"/>
      <c r="G40" s="171" t="s">
        <v>75</v>
      </c>
      <c r="H40" s="172"/>
      <c r="I40" s="172"/>
      <c r="J40" s="172"/>
      <c r="K40" s="172"/>
      <c r="L40" s="172"/>
      <c r="M40" s="172"/>
      <c r="N40" s="172"/>
      <c r="O40" s="172"/>
      <c r="P40" s="172"/>
      <c r="Q40" s="172"/>
      <c r="R40" s="172"/>
      <c r="S40" s="172"/>
      <c r="T40" s="172"/>
      <c r="U40" s="172"/>
      <c r="V40" s="172"/>
      <c r="W40" s="172"/>
      <c r="X40" s="172"/>
      <c r="Y40" s="172"/>
      <c r="Z40" s="172"/>
      <c r="AA40" s="172"/>
      <c r="AB40" s="172"/>
    </row>
    <row r="41" spans="1:28" ht="16.5" customHeight="1">
      <c r="A41" s="185" t="s">
        <v>225</v>
      </c>
      <c r="B41" s="186"/>
      <c r="C41" s="186"/>
      <c r="D41" s="186"/>
      <c r="E41" s="186"/>
      <c r="F41" s="187"/>
      <c r="G41" s="277" t="s">
        <v>27</v>
      </c>
      <c r="H41" s="278"/>
      <c r="I41" s="278"/>
      <c r="J41" s="9" t="str">
        <f>IF(VLOOKUP($A$1,派遣先通知,6,FALSE)="有","☑","□")</f>
        <v>☑</v>
      </c>
      <c r="K41" s="10" t="s">
        <v>28</v>
      </c>
      <c r="L41" s="10"/>
      <c r="M41" s="9" t="str">
        <f>IF(J41="☑","□","☑")</f>
        <v>□</v>
      </c>
      <c r="N41" s="10" t="s">
        <v>29</v>
      </c>
      <c r="O41" s="313" t="s">
        <v>30</v>
      </c>
      <c r="P41" s="313"/>
      <c r="Q41" s="314" t="str">
        <f>IF(M41="□","",VLOOKUP($A$1,派遣先通知,9,FALSE))</f>
        <v/>
      </c>
      <c r="R41" s="314"/>
      <c r="S41" s="314"/>
      <c r="T41" s="314"/>
      <c r="U41" s="314"/>
      <c r="V41" s="314"/>
      <c r="W41" s="314"/>
      <c r="X41" s="314"/>
      <c r="Y41" s="314"/>
      <c r="Z41" s="314"/>
      <c r="AA41" s="314"/>
      <c r="AB41" s="29" t="s">
        <v>31</v>
      </c>
    </row>
    <row r="42" spans="1:28" ht="16.5" customHeight="1">
      <c r="A42" s="173"/>
      <c r="B42" s="174"/>
      <c r="C42" s="174"/>
      <c r="D42" s="174"/>
      <c r="E42" s="174"/>
      <c r="F42" s="175"/>
      <c r="G42" s="258" t="s">
        <v>26</v>
      </c>
      <c r="H42" s="259"/>
      <c r="I42" s="259"/>
      <c r="J42" s="11" t="str">
        <f>IF(VLOOKUP($A$1,派遣先通知,7,FALSE)="有","☑","□")</f>
        <v>☑</v>
      </c>
      <c r="K42" s="12" t="s">
        <v>28</v>
      </c>
      <c r="L42" s="12"/>
      <c r="M42" s="11" t="str">
        <f t="shared" ref="M42:M43" si="0">IF(J42="☑","□","☑")</f>
        <v>□</v>
      </c>
      <c r="N42" s="12" t="s">
        <v>29</v>
      </c>
      <c r="O42" s="315" t="s">
        <v>30</v>
      </c>
      <c r="P42" s="315"/>
      <c r="Q42" s="320" t="str">
        <f>IF(M42="□","",VLOOKUP($A$1,派遣先通知,10,FALSE))</f>
        <v/>
      </c>
      <c r="R42" s="320"/>
      <c r="S42" s="320"/>
      <c r="T42" s="320"/>
      <c r="U42" s="320"/>
      <c r="V42" s="320"/>
      <c r="W42" s="320"/>
      <c r="X42" s="320"/>
      <c r="Y42" s="320"/>
      <c r="Z42" s="320"/>
      <c r="AA42" s="320"/>
      <c r="AB42" s="30" t="s">
        <v>31</v>
      </c>
    </row>
    <row r="43" spans="1:28" ht="16.5" customHeight="1">
      <c r="A43" s="176"/>
      <c r="B43" s="177"/>
      <c r="C43" s="177"/>
      <c r="D43" s="177"/>
      <c r="E43" s="177"/>
      <c r="F43" s="178"/>
      <c r="G43" s="321" t="s">
        <v>25</v>
      </c>
      <c r="H43" s="322"/>
      <c r="I43" s="322"/>
      <c r="J43" s="13" t="str">
        <f>IF(VLOOKUP($A$1,派遣先通知,8,FALSE)="有","☑","□")</f>
        <v>☑</v>
      </c>
      <c r="K43" s="14" t="s">
        <v>28</v>
      </c>
      <c r="L43" s="14"/>
      <c r="M43" s="13" t="str">
        <f t="shared" si="0"/>
        <v>□</v>
      </c>
      <c r="N43" s="14" t="s">
        <v>29</v>
      </c>
      <c r="O43" s="323" t="s">
        <v>30</v>
      </c>
      <c r="P43" s="323"/>
      <c r="Q43" s="324" t="str">
        <f>IF(M43="□","",VLOOKUP($A$1,派遣先通知,11,FALSE))</f>
        <v/>
      </c>
      <c r="R43" s="324"/>
      <c r="S43" s="324"/>
      <c r="T43" s="324"/>
      <c r="U43" s="324"/>
      <c r="V43" s="324"/>
      <c r="W43" s="324"/>
      <c r="X43" s="324"/>
      <c r="Y43" s="324"/>
      <c r="Z43" s="324"/>
      <c r="AA43" s="324"/>
      <c r="AB43" s="31" t="s">
        <v>31</v>
      </c>
    </row>
    <row r="44" spans="1:28" ht="18" customHeight="1">
      <c r="A44" s="185" t="s">
        <v>2</v>
      </c>
      <c r="B44" s="186"/>
      <c r="C44" s="186"/>
      <c r="D44" s="186"/>
      <c r="E44" s="186"/>
      <c r="F44" s="187"/>
      <c r="G44" s="56" t="str">
        <f>VLOOKUP($A$1,派遣先通知,5,FALSE)</f>
        <v>□</v>
      </c>
      <c r="H44" s="287" t="s">
        <v>106</v>
      </c>
      <c r="I44" s="287"/>
      <c r="J44" s="287"/>
      <c r="K44" s="287"/>
      <c r="L44" s="287"/>
      <c r="M44" s="287"/>
      <c r="N44" s="287"/>
      <c r="O44" s="325" t="s">
        <v>108</v>
      </c>
      <c r="P44" s="325"/>
      <c r="Q44" s="325"/>
      <c r="R44" s="325"/>
      <c r="S44" s="325"/>
      <c r="T44" s="325"/>
      <c r="U44" s="325"/>
      <c r="V44" s="325"/>
      <c r="W44" s="326" t="s">
        <v>109</v>
      </c>
      <c r="X44" s="326"/>
      <c r="Y44" s="326"/>
      <c r="Z44" s="326"/>
      <c r="AA44" s="326"/>
      <c r="AB44" s="37" t="s">
        <v>31</v>
      </c>
    </row>
    <row r="45" spans="1:28" ht="18" customHeight="1">
      <c r="A45" s="176"/>
      <c r="B45" s="177"/>
      <c r="C45" s="177"/>
      <c r="D45" s="177"/>
      <c r="E45" s="177"/>
      <c r="F45" s="178"/>
      <c r="G45" s="57" t="str">
        <f>IF(G44="□","☑","□")</f>
        <v>☑</v>
      </c>
      <c r="H45" s="263" t="s">
        <v>107</v>
      </c>
      <c r="I45" s="263"/>
      <c r="J45" s="263"/>
      <c r="K45" s="263"/>
      <c r="L45" s="263"/>
      <c r="M45" s="263"/>
      <c r="N45" s="263"/>
      <c r="O45" s="263"/>
      <c r="P45" s="263"/>
      <c r="Q45" s="263"/>
      <c r="R45" s="263"/>
      <c r="S45" s="263"/>
      <c r="T45" s="263"/>
      <c r="U45" s="263"/>
      <c r="V45" s="263"/>
      <c r="W45" s="263"/>
      <c r="X45" s="263"/>
      <c r="Y45" s="263"/>
      <c r="Z45" s="263"/>
      <c r="AA45" s="263"/>
      <c r="AB45" s="274"/>
    </row>
    <row r="46" spans="1:28" ht="29.25" hidden="1" customHeight="1">
      <c r="A46" s="213" t="s">
        <v>46</v>
      </c>
      <c r="B46" s="214"/>
      <c r="C46" s="214"/>
      <c r="D46" s="214"/>
      <c r="E46" s="214"/>
      <c r="F46" s="215"/>
      <c r="G46" s="216" t="s">
        <v>88</v>
      </c>
      <c r="H46" s="217"/>
      <c r="I46" s="217"/>
      <c r="J46" s="217"/>
      <c r="K46" s="217"/>
      <c r="L46" s="217"/>
      <c r="M46" s="217"/>
      <c r="N46" s="217"/>
      <c r="O46" s="217"/>
      <c r="P46" s="217"/>
      <c r="Q46" s="217"/>
      <c r="R46" s="217"/>
      <c r="S46" s="217"/>
      <c r="T46" s="217"/>
      <c r="U46" s="217"/>
      <c r="V46" s="217"/>
      <c r="W46" s="217"/>
      <c r="X46" s="217"/>
      <c r="Y46" s="217"/>
      <c r="Z46" s="217"/>
      <c r="AA46" s="217"/>
      <c r="AB46" s="218"/>
    </row>
    <row r="47" spans="1:28" ht="24" customHeight="1">
      <c r="A47" s="188" t="s">
        <v>71</v>
      </c>
      <c r="B47" s="189"/>
      <c r="C47" s="189"/>
      <c r="D47" s="189"/>
      <c r="E47" s="189"/>
      <c r="F47" s="190"/>
      <c r="G47" s="327" t="s">
        <v>132</v>
      </c>
      <c r="H47" s="328"/>
      <c r="I47" s="328"/>
      <c r="J47" s="72" t="s">
        <v>133</v>
      </c>
      <c r="K47" s="329"/>
      <c r="L47" s="329"/>
      <c r="M47" s="329"/>
      <c r="N47" s="70" t="s">
        <v>134</v>
      </c>
      <c r="O47" s="210" t="s">
        <v>135</v>
      </c>
      <c r="P47" s="210"/>
      <c r="Q47" s="210"/>
      <c r="R47" s="210"/>
      <c r="S47" s="210"/>
      <c r="T47" s="210"/>
      <c r="U47" s="210"/>
      <c r="V47" s="210"/>
      <c r="W47" s="210"/>
      <c r="X47" s="210"/>
      <c r="Y47" s="210"/>
      <c r="Z47" s="210"/>
      <c r="AA47" s="70"/>
      <c r="AB47" s="71"/>
    </row>
    <row r="48" spans="1:28" ht="98.25" customHeight="1">
      <c r="A48" s="188" t="s">
        <v>79</v>
      </c>
      <c r="B48" s="189"/>
      <c r="C48" s="189"/>
      <c r="D48" s="189"/>
      <c r="E48" s="189"/>
      <c r="F48" s="190"/>
      <c r="G48" s="317"/>
      <c r="H48" s="318"/>
      <c r="I48" s="318"/>
      <c r="J48" s="318"/>
      <c r="K48" s="318"/>
      <c r="L48" s="318"/>
      <c r="M48" s="318"/>
      <c r="N48" s="318"/>
      <c r="O48" s="318"/>
      <c r="P48" s="318"/>
      <c r="Q48" s="318"/>
      <c r="R48" s="318"/>
      <c r="S48" s="318"/>
      <c r="T48" s="318"/>
      <c r="U48" s="318"/>
      <c r="V48" s="318"/>
      <c r="W48" s="318"/>
      <c r="X48" s="318"/>
      <c r="Y48" s="318"/>
      <c r="Z48" s="318"/>
      <c r="AA48" s="318"/>
      <c r="AB48" s="319"/>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sheetData>
  <mergeCells count="124">
    <mergeCell ref="G23:AB23"/>
    <mergeCell ref="G28:O28"/>
    <mergeCell ref="A18:F20"/>
    <mergeCell ref="H18:T18"/>
    <mergeCell ref="H19:T19"/>
    <mergeCell ref="V18:AB18"/>
    <mergeCell ref="V19:AB19"/>
    <mergeCell ref="A21:F21"/>
    <mergeCell ref="G21:AB21"/>
    <mergeCell ref="A22:F22"/>
    <mergeCell ref="G22:AB22"/>
    <mergeCell ref="A25:F25"/>
    <mergeCell ref="L25:M25"/>
    <mergeCell ref="O25:R25"/>
    <mergeCell ref="T25:V25"/>
    <mergeCell ref="L26:M26"/>
    <mergeCell ref="N26:O26"/>
    <mergeCell ref="P26:R26"/>
    <mergeCell ref="G20:AB20"/>
    <mergeCell ref="W25:X25"/>
    <mergeCell ref="Y25:AB25"/>
    <mergeCell ref="A26:F26"/>
    <mergeCell ref="A31:F32"/>
    <mergeCell ref="G31:O31"/>
    <mergeCell ref="G32:O32"/>
    <mergeCell ref="P32:U32"/>
    <mergeCell ref="V32:AB32"/>
    <mergeCell ref="H37:K37"/>
    <mergeCell ref="M37:N37"/>
    <mergeCell ref="P37:Q37"/>
    <mergeCell ref="S37:T37"/>
    <mergeCell ref="V37:X37"/>
    <mergeCell ref="Z37:AB37"/>
    <mergeCell ref="A36:F37"/>
    <mergeCell ref="A33:F34"/>
    <mergeCell ref="G33:O33"/>
    <mergeCell ref="G34:O34"/>
    <mergeCell ref="A47:F47"/>
    <mergeCell ref="A48:F48"/>
    <mergeCell ref="G48:AB48"/>
    <mergeCell ref="V28:AB28"/>
    <mergeCell ref="P29:U29"/>
    <mergeCell ref="V29:AB29"/>
    <mergeCell ref="P30:U30"/>
    <mergeCell ref="V30:AB30"/>
    <mergeCell ref="P31:U31"/>
    <mergeCell ref="V31:AB31"/>
    <mergeCell ref="Q42:AA42"/>
    <mergeCell ref="G43:I43"/>
    <mergeCell ref="O43:P43"/>
    <mergeCell ref="Q43:AA43"/>
    <mergeCell ref="V34:AB34"/>
    <mergeCell ref="A44:F45"/>
    <mergeCell ref="H44:N44"/>
    <mergeCell ref="H45:AB45"/>
    <mergeCell ref="O44:V44"/>
    <mergeCell ref="W44:AA44"/>
    <mergeCell ref="G47:I47"/>
    <mergeCell ref="K47:M47"/>
    <mergeCell ref="A29:F30"/>
    <mergeCell ref="G29:O29"/>
    <mergeCell ref="O47:Z47"/>
    <mergeCell ref="A41:F43"/>
    <mergeCell ref="A12:F12"/>
    <mergeCell ref="A13:F14"/>
    <mergeCell ref="G13:O13"/>
    <mergeCell ref="G14:O14"/>
    <mergeCell ref="P13:U13"/>
    <mergeCell ref="V13:AB13"/>
    <mergeCell ref="P14:U14"/>
    <mergeCell ref="V14:AB14"/>
    <mergeCell ref="S12:AA12"/>
    <mergeCell ref="G12:Q12"/>
    <mergeCell ref="A15:F15"/>
    <mergeCell ref="G15:AB15"/>
    <mergeCell ref="A16:F16"/>
    <mergeCell ref="G16:AB16"/>
    <mergeCell ref="A17:F17"/>
    <mergeCell ref="A27:F28"/>
    <mergeCell ref="G27:O27"/>
    <mergeCell ref="P27:U27"/>
    <mergeCell ref="V27:AB27"/>
    <mergeCell ref="P28:U28"/>
    <mergeCell ref="A24:F24"/>
    <mergeCell ref="G24:AB24"/>
    <mergeCell ref="H17:O17"/>
    <mergeCell ref="P17:Q17"/>
    <mergeCell ref="R17:Y17"/>
    <mergeCell ref="A23:F23"/>
    <mergeCell ref="A46:F46"/>
    <mergeCell ref="G46:AB46"/>
    <mergeCell ref="O41:P41"/>
    <mergeCell ref="Q41:AA41"/>
    <mergeCell ref="G42:I42"/>
    <mergeCell ref="O42:P42"/>
    <mergeCell ref="A35:F35"/>
    <mergeCell ref="G35:AB35"/>
    <mergeCell ref="G36:AB36"/>
    <mergeCell ref="G41:I41"/>
    <mergeCell ref="A39:F39"/>
    <mergeCell ref="G39:AB39"/>
    <mergeCell ref="A40:F40"/>
    <mergeCell ref="G40:AB40"/>
    <mergeCell ref="P33:U33"/>
    <mergeCell ref="V33:AB33"/>
    <mergeCell ref="G30:O30"/>
    <mergeCell ref="P34:U34"/>
    <mergeCell ref="A38:F38"/>
    <mergeCell ref="G38:AB38"/>
    <mergeCell ref="A10:F11"/>
    <mergeCell ref="G10:AB10"/>
    <mergeCell ref="G11:AB11"/>
    <mergeCell ref="C4:K5"/>
    <mergeCell ref="A8:F8"/>
    <mergeCell ref="G8:AB8"/>
    <mergeCell ref="A9:F9"/>
    <mergeCell ref="G9:AB9"/>
    <mergeCell ref="J1:S1"/>
    <mergeCell ref="W1:AB1"/>
    <mergeCell ref="A2:F2"/>
    <mergeCell ref="Q4:AB4"/>
    <mergeCell ref="Q5:AB5"/>
    <mergeCell ref="Q6:AB6"/>
    <mergeCell ref="A7:AB7"/>
  </mergeCells>
  <phoneticPr fontId="2"/>
  <dataValidations count="17">
    <dataValidation type="list" allowBlank="1" showInputMessage="1" promptTitle="入力不要" prompt="派遣先への通知と連動" sqref="J41:J43 G44:G45 M41:M43">
      <formula1>"□,☑"</formula1>
    </dataValidation>
    <dataValidation allowBlank="1" showInputMessage="1" showErrorMessage="1" promptTitle="連動" prompt="派遣契約書と連動しています" sqref="S12 G12"/>
    <dataValidation allowBlank="1" showInputMessage="1" showErrorMessage="1" promptTitle="入力不要" prompt="派遣契約書と連動しています" sqref="G8:AB11 G14:AB16 G21:AB24 N25 S25 W25:X25 G38:AB38 G28:AB28 G30:AB30 G32:AB32 G40:AB40 S26:T26 N26 G34:AB35 G36:AB37"/>
    <dataValidation type="list" allowBlank="1" showInputMessage="1" showErrorMessage="1" promptTitle="入力不要" prompt="派遣契約書と連動しています" sqref="G25:G26 J25:J26">
      <formula1>"□,☑"</formula1>
    </dataValidation>
    <dataValidation imeMode="off" allowBlank="1" showInputMessage="1" showErrorMessage="1" sqref="K47:M47 A1"/>
    <dataValidation type="list" allowBlank="1" showInputMessage="1" sqref="O47:Z47">
      <formula1>"（事業所平均額）,"</formula1>
    </dataValidation>
    <dataValidation type="list" allowBlank="1" showInputMessage="1" sqref="G47:I47">
      <formula1>"月額,日額,時間単価"</formula1>
    </dataValidation>
    <dataValidation type="list" imeMode="off" allowBlank="1" promptTitle="要入力" prompt="無期又は60歳以上の場合は、リストから選択してください" sqref="V19:AB19">
      <formula1>"無期雇用のため適用無し,60歳以上のため適用無し"</formula1>
    </dataValidation>
    <dataValidation allowBlank="1" showInputMessage="1" promptTitle="入力不要" prompt="派遣先への通知と連動" sqref="Q41:AA43"/>
    <dataValidation allowBlank="1" showInputMessage="1" showErrorMessage="1" promptTitle="入力不要" prompt="A1のセルに派遣先への通知の対象番号を入力" sqref="A2:F3"/>
    <dataValidation allowBlank="1" showInputMessage="1" showErrorMessage="1" promptTitle="入力不要" prompt="派遣先への通知と連動" sqref="Q4:AB6"/>
    <dataValidation allowBlank="1" showInputMessage="1" showErrorMessage="1" promptTitle="要入力" prompt="労使協定の有効期間の終期を入力" sqref="W44:AA44"/>
    <dataValidation type="list" allowBlank="1" showInputMessage="1" showErrorMessage="1" sqref="C4">
      <formula1>"下記派遣就業に同意します。 　　　　署名＿＿＿＿＿＿＿＿＿"</formula1>
    </dataValidation>
    <dataValidation errorStyle="information" allowBlank="1" showInputMessage="1" sqref="G48:AB48"/>
    <dataValidation allowBlank="1" showInputMessage="1" showErrorMessage="1" promptTitle="参考文面" prompt="実態に即して明記" sqref="G39:AB39"/>
    <dataValidation allowBlank="1" showInputMessage="1" showErrorMessage="1" promptTitle="入力不要" prompt="派遣契約書と連動しています" sqref="H17:P17 R17"/>
    <dataValidation type="list" imeMode="off" allowBlank="1" promptTitle="要入力" prompt="無期又は60歳以上の場合は、リストから選択してください" sqref="V18:AB18">
      <formula1>"無期雇用のため適用無し,60歳以上のため適用無し"</formula1>
    </dataValidation>
  </dataValidations>
  <printOptions horizontalCentered="1"/>
  <pageMargins left="0.51181102362204722" right="0.51181102362204722" top="0.74803149606299213" bottom="0.62992125984251968" header="0.31496062992125984" footer="0.31496062992125984"/>
  <pageSetup paperSize="9" firstPageNumber="45" orientation="portrait" useFirstPageNumber="1"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99"/>
  <sheetViews>
    <sheetView showZeros="0" zoomScaleNormal="100" workbookViewId="0"/>
  </sheetViews>
  <sheetFormatPr defaultRowHeight="13.5"/>
  <cols>
    <col min="1" max="45" width="2.875" style="1" customWidth="1"/>
    <col min="46" max="16384" width="9" style="1"/>
  </cols>
  <sheetData>
    <row r="1" spans="1:55" ht="24" customHeight="1">
      <c r="A1" s="116">
        <v>2</v>
      </c>
      <c r="B1" s="22"/>
      <c r="C1" s="22"/>
      <c r="D1" s="22"/>
      <c r="E1" s="22"/>
      <c r="F1" s="22"/>
      <c r="G1" s="223" t="s">
        <v>199</v>
      </c>
      <c r="H1" s="223"/>
      <c r="I1" s="223"/>
      <c r="J1" s="223"/>
      <c r="K1" s="223"/>
      <c r="L1" s="223"/>
      <c r="M1" s="223"/>
      <c r="N1" s="223"/>
      <c r="O1" s="223"/>
      <c r="P1" s="223"/>
      <c r="Q1" s="223"/>
      <c r="R1" s="223"/>
      <c r="S1" s="223"/>
      <c r="T1" s="223"/>
      <c r="U1" s="223"/>
      <c r="V1" s="223"/>
      <c r="W1" s="62"/>
      <c r="X1" s="62"/>
      <c r="Y1" s="62"/>
      <c r="Z1" s="62"/>
      <c r="AA1" s="62"/>
      <c r="AB1" s="62"/>
    </row>
    <row r="2" spans="1:55" ht="19.5" customHeight="1">
      <c r="A2" s="301" t="str">
        <f>VLOOKUP($A$1,派遣先通知,2,FALSE)</f>
        <v>△□　△□</v>
      </c>
      <c r="B2" s="301"/>
      <c r="C2" s="301"/>
      <c r="D2" s="301"/>
      <c r="E2" s="301"/>
      <c r="F2" s="301"/>
      <c r="G2" s="55" t="s">
        <v>101</v>
      </c>
      <c r="H2" s="52"/>
      <c r="I2" s="52"/>
      <c r="J2" s="52"/>
      <c r="K2" s="52"/>
      <c r="L2" s="52"/>
      <c r="M2" s="52"/>
      <c r="N2" s="52"/>
      <c r="O2" s="52"/>
      <c r="P2" s="52"/>
      <c r="Q2" s="52"/>
      <c r="R2" s="52"/>
      <c r="S2" s="52"/>
      <c r="T2" s="52"/>
      <c r="U2" s="52"/>
      <c r="V2" s="52"/>
      <c r="W2" s="411" t="s">
        <v>312</v>
      </c>
      <c r="X2" s="411"/>
      <c r="Y2" s="411"/>
      <c r="Z2" s="411"/>
      <c r="AA2" s="411"/>
      <c r="AB2" s="411"/>
    </row>
    <row r="3" spans="1:55" ht="4.5" customHeight="1">
      <c r="A3" s="105"/>
      <c r="B3" s="105"/>
      <c r="C3" s="105"/>
      <c r="D3" s="105"/>
      <c r="E3" s="105"/>
      <c r="F3" s="105"/>
      <c r="G3" s="52"/>
      <c r="H3" s="52"/>
      <c r="I3" s="52"/>
      <c r="J3" s="52"/>
      <c r="K3" s="52"/>
      <c r="L3" s="52"/>
      <c r="M3" s="52"/>
      <c r="N3" s="52"/>
      <c r="O3" s="52"/>
      <c r="P3" s="52"/>
      <c r="Q3" s="52"/>
      <c r="R3" s="52"/>
      <c r="S3" s="52"/>
      <c r="T3" s="52"/>
      <c r="U3" s="52"/>
      <c r="V3" s="52"/>
      <c r="W3" s="106"/>
      <c r="X3" s="106"/>
      <c r="Y3" s="106"/>
      <c r="Z3" s="106"/>
      <c r="AA3" s="106"/>
      <c r="AB3" s="106"/>
    </row>
    <row r="4" spans="1:55" ht="15.75" customHeight="1">
      <c r="A4" s="54"/>
      <c r="B4" s="54"/>
      <c r="C4" s="308" t="s">
        <v>315</v>
      </c>
      <c r="D4" s="308"/>
      <c r="E4" s="308"/>
      <c r="F4" s="308"/>
      <c r="G4" s="308"/>
      <c r="H4" s="308"/>
      <c r="I4" s="308"/>
      <c r="J4" s="308"/>
      <c r="K4" s="308"/>
      <c r="L4" s="52"/>
      <c r="M4" s="52"/>
      <c r="N4" s="52"/>
      <c r="O4" s="52"/>
      <c r="P4" s="52"/>
      <c r="Q4" s="404" t="str">
        <f>②派遣先への通知!Q5</f>
        <v>福岡市博多区博多駅東○ー○－○</v>
      </c>
      <c r="R4" s="404"/>
      <c r="S4" s="404"/>
      <c r="T4" s="404"/>
      <c r="U4" s="404"/>
      <c r="V4" s="404"/>
      <c r="W4" s="404"/>
      <c r="X4" s="404"/>
      <c r="Y4" s="404"/>
      <c r="Z4" s="404"/>
      <c r="AA4" s="404"/>
      <c r="AB4" s="404"/>
    </row>
    <row r="5" spans="1:55" ht="15.75" customHeight="1">
      <c r="A5" s="54"/>
      <c r="B5" s="54"/>
      <c r="C5" s="308"/>
      <c r="D5" s="308"/>
      <c r="E5" s="308"/>
      <c r="F5" s="308"/>
      <c r="G5" s="308"/>
      <c r="H5" s="308"/>
      <c r="I5" s="308"/>
      <c r="J5" s="308"/>
      <c r="K5" s="308"/>
      <c r="L5" s="52"/>
      <c r="M5" s="52"/>
      <c r="N5" s="52"/>
      <c r="O5" s="52"/>
      <c r="P5" s="52"/>
      <c r="Q5" s="174" t="str">
        <f>②派遣先への通知!Q6</f>
        <v>株式会社●●●●　福岡支店</v>
      </c>
      <c r="R5" s="174"/>
      <c r="S5" s="174"/>
      <c r="T5" s="174"/>
      <c r="U5" s="174"/>
      <c r="V5" s="174"/>
      <c r="W5" s="174"/>
      <c r="X5" s="174"/>
      <c r="Y5" s="174"/>
      <c r="Z5" s="174"/>
      <c r="AA5" s="174"/>
      <c r="AB5" s="174"/>
    </row>
    <row r="6" spans="1:55" ht="15.75" customHeight="1">
      <c r="A6" s="54"/>
      <c r="B6" s="54"/>
      <c r="C6" s="54"/>
      <c r="D6" s="54"/>
      <c r="E6" s="54"/>
      <c r="F6" s="54"/>
      <c r="G6" s="52"/>
      <c r="H6" s="52"/>
      <c r="I6" s="52"/>
      <c r="J6" s="52"/>
      <c r="K6" s="52"/>
      <c r="L6" s="52"/>
      <c r="M6" s="52"/>
      <c r="N6" s="52"/>
      <c r="O6" s="52"/>
      <c r="P6" s="52"/>
      <c r="Q6" s="293">
        <f>②派遣先への通知!Q7</f>
        <v>0</v>
      </c>
      <c r="R6" s="293"/>
      <c r="S6" s="293"/>
      <c r="T6" s="293"/>
      <c r="U6" s="293"/>
      <c r="V6" s="293"/>
      <c r="W6" s="293"/>
      <c r="X6" s="293"/>
      <c r="Y6" s="293"/>
      <c r="Z6" s="293"/>
      <c r="AA6" s="293"/>
      <c r="AB6" s="293"/>
    </row>
    <row r="7" spans="1:55" ht="19.5" customHeight="1">
      <c r="A7" s="177" t="s">
        <v>141</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row>
    <row r="8" spans="1:55" ht="18" customHeight="1">
      <c r="A8" s="426" t="s">
        <v>142</v>
      </c>
      <c r="B8" s="427"/>
      <c r="C8" s="427"/>
      <c r="D8" s="427"/>
      <c r="E8" s="427"/>
      <c r="F8" s="428"/>
      <c r="G8" s="56" t="str">
        <f>VLOOKUP($A$1,派遣先通知,4,FALSE)</f>
        <v>□</v>
      </c>
      <c r="H8" s="287" t="s">
        <v>143</v>
      </c>
      <c r="I8" s="287"/>
      <c r="J8" s="287"/>
      <c r="K8" s="287"/>
      <c r="L8" s="44"/>
      <c r="M8" s="80" t="str">
        <f>IF(G8="□","☑","□")</f>
        <v>☑</v>
      </c>
      <c r="N8" s="73" t="s">
        <v>144</v>
      </c>
      <c r="O8" s="73"/>
      <c r="P8" s="73"/>
      <c r="Q8" s="73"/>
      <c r="R8" s="60" t="s">
        <v>97</v>
      </c>
      <c r="S8" s="425" t="s">
        <v>310</v>
      </c>
      <c r="T8" s="425"/>
      <c r="U8" s="425"/>
      <c r="V8" s="425"/>
      <c r="W8" s="82" t="s">
        <v>23</v>
      </c>
      <c r="X8" s="425" t="s">
        <v>310</v>
      </c>
      <c r="Y8" s="425"/>
      <c r="Z8" s="425"/>
      <c r="AA8" s="425"/>
      <c r="AB8" s="45" t="s">
        <v>31</v>
      </c>
    </row>
    <row r="9" spans="1:55" ht="18" customHeight="1">
      <c r="A9" s="84"/>
      <c r="B9" s="52"/>
      <c r="C9" s="52"/>
      <c r="D9" s="380" t="s">
        <v>145</v>
      </c>
      <c r="E9" s="381"/>
      <c r="F9" s="382"/>
      <c r="G9" s="158" t="s">
        <v>4</v>
      </c>
      <c r="H9" s="375" t="s">
        <v>146</v>
      </c>
      <c r="I9" s="375"/>
      <c r="J9" s="375"/>
      <c r="K9" s="11" t="s">
        <v>0</v>
      </c>
      <c r="L9" s="375" t="s">
        <v>147</v>
      </c>
      <c r="M9" s="375"/>
      <c r="N9" s="375"/>
      <c r="O9" s="375"/>
      <c r="P9" s="375"/>
      <c r="Q9" s="375"/>
      <c r="R9" s="85" t="s">
        <v>0</v>
      </c>
      <c r="S9" s="375" t="s">
        <v>148</v>
      </c>
      <c r="T9" s="375"/>
      <c r="U9" s="375"/>
      <c r="V9" s="85" t="s">
        <v>0</v>
      </c>
      <c r="W9" s="375" t="s">
        <v>149</v>
      </c>
      <c r="X9" s="375"/>
      <c r="Y9" s="375"/>
      <c r="Z9" s="375"/>
      <c r="AA9" s="375"/>
      <c r="AB9" s="376"/>
    </row>
    <row r="10" spans="1:55" ht="15" customHeight="1">
      <c r="A10" s="84"/>
      <c r="B10" s="52"/>
      <c r="C10" s="52"/>
      <c r="D10" s="414" t="s">
        <v>150</v>
      </c>
      <c r="E10" s="415"/>
      <c r="F10" s="416"/>
      <c r="G10" s="150"/>
      <c r="H10" s="148"/>
      <c r="I10" s="148"/>
      <c r="J10" s="148"/>
      <c r="K10" s="148"/>
      <c r="L10" s="148"/>
      <c r="M10" s="148"/>
      <c r="N10" s="148"/>
      <c r="O10" s="148"/>
      <c r="P10" s="148"/>
      <c r="Q10" s="148"/>
      <c r="R10" s="148"/>
      <c r="S10" s="148"/>
      <c r="T10" s="148"/>
      <c r="U10" s="148"/>
      <c r="V10" s="148"/>
      <c r="W10" s="148"/>
      <c r="X10" s="148"/>
      <c r="Y10" s="148"/>
      <c r="Z10" s="148"/>
      <c r="AA10" s="148"/>
      <c r="AB10" s="149"/>
    </row>
    <row r="11" spans="1:55" ht="15" customHeight="1">
      <c r="A11" s="84"/>
      <c r="B11" s="52"/>
      <c r="C11" s="52"/>
      <c r="D11" s="417"/>
      <c r="E11" s="418"/>
      <c r="F11" s="419"/>
      <c r="G11" s="147"/>
      <c r="H11" s="148"/>
      <c r="I11" s="148"/>
      <c r="J11" s="148"/>
      <c r="K11" s="148"/>
      <c r="L11" s="148"/>
      <c r="M11" s="148"/>
      <c r="N11" s="148"/>
      <c r="O11" s="148"/>
      <c r="P11" s="148"/>
      <c r="Q11" s="83" t="s">
        <v>97</v>
      </c>
      <c r="R11" s="435"/>
      <c r="S11" s="436"/>
      <c r="T11" s="436"/>
      <c r="U11" s="436"/>
      <c r="V11" s="436"/>
      <c r="W11" s="436"/>
      <c r="X11" s="436"/>
      <c r="Y11" s="436"/>
      <c r="Z11" s="436"/>
      <c r="AA11" s="436"/>
      <c r="AB11" s="156" t="s">
        <v>275</v>
      </c>
    </row>
    <row r="12" spans="1:55" ht="18.75">
      <c r="A12" s="84"/>
      <c r="B12" s="52"/>
      <c r="C12" s="52"/>
      <c r="D12" s="380" t="s">
        <v>234</v>
      </c>
      <c r="E12" s="381"/>
      <c r="F12" s="382"/>
      <c r="G12" s="153" t="s">
        <v>0</v>
      </c>
      <c r="H12" s="128" t="s">
        <v>237</v>
      </c>
      <c r="I12" s="128" t="s">
        <v>238</v>
      </c>
      <c r="J12" s="130" t="s">
        <v>0</v>
      </c>
      <c r="K12" s="128" t="s">
        <v>239</v>
      </c>
      <c r="L12" s="432" t="s">
        <v>240</v>
      </c>
      <c r="M12" s="433"/>
      <c r="N12" s="131"/>
      <c r="O12" s="432" t="s">
        <v>274</v>
      </c>
      <c r="P12" s="434"/>
      <c r="Q12" s="434"/>
      <c r="R12" s="434"/>
      <c r="S12" s="434"/>
      <c r="T12" s="434"/>
      <c r="U12" s="434"/>
      <c r="V12" s="128"/>
      <c r="W12" s="432" t="s">
        <v>241</v>
      </c>
      <c r="X12" s="434"/>
      <c r="Y12" s="434"/>
      <c r="Z12" s="128"/>
      <c r="AA12" s="128"/>
      <c r="AB12" s="129"/>
    </row>
    <row r="13" spans="1:55" ht="11.25" customHeight="1">
      <c r="A13" s="84"/>
      <c r="B13" s="52"/>
      <c r="C13" s="52"/>
      <c r="D13" s="117"/>
      <c r="E13" s="117"/>
      <c r="F13" s="118"/>
      <c r="G13" s="429" t="s">
        <v>250</v>
      </c>
      <c r="H13" s="430"/>
      <c r="I13" s="430"/>
      <c r="J13" s="430"/>
      <c r="K13" s="430"/>
      <c r="L13" s="430"/>
      <c r="M13" s="430"/>
      <c r="N13" s="430"/>
      <c r="O13" s="430"/>
      <c r="P13" s="430"/>
      <c r="Q13" s="430"/>
      <c r="R13" s="430"/>
      <c r="S13" s="430"/>
      <c r="T13" s="430"/>
      <c r="U13" s="430"/>
      <c r="V13" s="430"/>
      <c r="W13" s="430"/>
      <c r="X13" s="430"/>
      <c r="Y13" s="430"/>
      <c r="Z13" s="430"/>
      <c r="AA13" s="430"/>
      <c r="AB13" s="431"/>
      <c r="AC13" s="138"/>
      <c r="AD13" s="138"/>
      <c r="AE13" s="138"/>
      <c r="AF13" s="138"/>
      <c r="AG13" s="138"/>
      <c r="AH13" s="138"/>
      <c r="AI13" s="138"/>
      <c r="AJ13" s="138"/>
      <c r="AK13" s="138"/>
      <c r="AL13" s="138"/>
      <c r="AM13" s="138"/>
      <c r="AN13" s="138"/>
      <c r="AO13" s="138"/>
      <c r="AP13" s="138"/>
      <c r="AQ13" s="138"/>
      <c r="AR13" s="138"/>
      <c r="AS13" s="138"/>
      <c r="AT13" s="138"/>
      <c r="AU13" s="133"/>
      <c r="AV13" s="133"/>
      <c r="AW13" s="133"/>
      <c r="AX13" s="133"/>
      <c r="AY13" s="133"/>
      <c r="AZ13" s="133"/>
      <c r="BA13" s="133"/>
      <c r="BB13" s="133"/>
      <c r="BC13" s="134"/>
    </row>
    <row r="14" spans="1:55" ht="11.25" customHeight="1">
      <c r="A14" s="84"/>
      <c r="B14" s="52"/>
      <c r="C14" s="52"/>
      <c r="D14" s="117"/>
      <c r="E14" s="117"/>
      <c r="F14" s="118"/>
      <c r="G14" s="377" t="s">
        <v>251</v>
      </c>
      <c r="H14" s="170"/>
      <c r="I14" s="170"/>
      <c r="J14" s="170"/>
      <c r="K14" s="170"/>
      <c r="L14" s="170"/>
      <c r="M14" s="170"/>
      <c r="N14" s="170"/>
      <c r="O14" s="170"/>
      <c r="P14" s="170"/>
      <c r="Q14" s="170"/>
      <c r="R14" s="170"/>
      <c r="S14" s="170"/>
      <c r="T14" s="170"/>
      <c r="U14" s="170"/>
      <c r="V14" s="170"/>
      <c r="W14" s="170"/>
      <c r="X14" s="170"/>
      <c r="Y14" s="170"/>
      <c r="Z14" s="170"/>
      <c r="AA14" s="170"/>
      <c r="AB14" s="384"/>
      <c r="AC14" s="138"/>
      <c r="AD14" s="138"/>
      <c r="AE14" s="138"/>
      <c r="AF14" s="138"/>
      <c r="AG14" s="138"/>
      <c r="AH14" s="138"/>
      <c r="AI14" s="138"/>
      <c r="AJ14" s="138"/>
      <c r="AK14" s="138"/>
      <c r="AL14" s="138"/>
      <c r="AM14" s="138"/>
      <c r="AN14" s="138"/>
      <c r="AO14" s="138"/>
      <c r="AP14" s="138"/>
      <c r="AQ14" s="138"/>
      <c r="AR14" s="138"/>
      <c r="AS14" s="138"/>
      <c r="AT14" s="138"/>
      <c r="AU14" s="133"/>
      <c r="AV14" s="133"/>
      <c r="AW14" s="133"/>
      <c r="AX14" s="133"/>
      <c r="AY14" s="133"/>
      <c r="AZ14" s="133"/>
      <c r="BA14" s="133"/>
      <c r="BB14" s="133"/>
      <c r="BC14" s="134"/>
    </row>
    <row r="15" spans="1:55" ht="11.25" customHeight="1">
      <c r="A15" s="84"/>
      <c r="B15" s="52"/>
      <c r="C15" s="52"/>
      <c r="D15" s="117"/>
      <c r="E15" s="117"/>
      <c r="F15" s="118"/>
      <c r="G15" s="377" t="s">
        <v>258</v>
      </c>
      <c r="H15" s="437"/>
      <c r="I15" s="437"/>
      <c r="J15" s="437"/>
      <c r="K15" s="437"/>
      <c r="L15" s="437"/>
      <c r="M15" s="136"/>
      <c r="N15" s="136" t="s">
        <v>252</v>
      </c>
      <c r="O15" s="136"/>
      <c r="P15" s="136" t="s">
        <v>253</v>
      </c>
      <c r="Q15" s="136"/>
      <c r="R15" s="136" t="s">
        <v>254</v>
      </c>
      <c r="S15" s="383" t="s">
        <v>280</v>
      </c>
      <c r="T15" s="170"/>
      <c r="U15" s="170"/>
      <c r="V15" s="170"/>
      <c r="W15" s="170"/>
      <c r="X15" s="170"/>
      <c r="Y15" s="170"/>
      <c r="Z15" s="170"/>
      <c r="AA15" s="170"/>
      <c r="AB15" s="384"/>
      <c r="AC15" s="138"/>
      <c r="AD15" s="138"/>
      <c r="AE15" s="138"/>
      <c r="AF15" s="138"/>
      <c r="AG15" s="138"/>
      <c r="AH15" s="138"/>
      <c r="AI15" s="138"/>
      <c r="AJ15" s="138"/>
      <c r="AK15" s="138"/>
      <c r="AL15" s="138"/>
      <c r="AM15" s="138"/>
      <c r="AN15" s="138"/>
      <c r="AO15" s="138"/>
      <c r="AP15" s="138"/>
      <c r="AQ15" s="138"/>
      <c r="AR15" s="138"/>
      <c r="AS15" s="138"/>
      <c r="AT15" s="138"/>
      <c r="AU15" s="133"/>
      <c r="AV15" s="133"/>
      <c r="AW15" s="133"/>
      <c r="AX15" s="133"/>
      <c r="AY15" s="133"/>
      <c r="AZ15" s="133"/>
      <c r="BA15" s="133"/>
      <c r="BB15" s="133"/>
      <c r="BC15" s="134"/>
    </row>
    <row r="16" spans="1:55" ht="11.25" customHeight="1">
      <c r="A16" s="84"/>
      <c r="B16" s="52"/>
      <c r="C16" s="52"/>
      <c r="D16" s="117"/>
      <c r="E16" s="117"/>
      <c r="F16" s="118"/>
      <c r="G16" s="388" t="s">
        <v>279</v>
      </c>
      <c r="H16" s="389"/>
      <c r="I16" s="389"/>
      <c r="J16" s="389"/>
      <c r="K16" s="389"/>
      <c r="L16" s="389"/>
      <c r="M16" s="389"/>
      <c r="N16" s="389"/>
      <c r="O16" s="389"/>
      <c r="P16" s="389"/>
      <c r="Q16" s="389"/>
      <c r="R16" s="389"/>
      <c r="S16" s="389"/>
      <c r="T16" s="137" t="s">
        <v>0</v>
      </c>
      <c r="U16" s="137" t="s">
        <v>255</v>
      </c>
      <c r="V16" s="137" t="s">
        <v>256</v>
      </c>
      <c r="W16" s="137" t="s">
        <v>0</v>
      </c>
      <c r="X16" s="385" t="s">
        <v>257</v>
      </c>
      <c r="Y16" s="386"/>
      <c r="Z16" s="386"/>
      <c r="AA16" s="386"/>
      <c r="AB16" s="387"/>
      <c r="AC16" s="138"/>
      <c r="AD16" s="138"/>
      <c r="AE16" s="138"/>
      <c r="AF16" s="138"/>
      <c r="AG16" s="138"/>
      <c r="AH16" s="138"/>
      <c r="AI16" s="138"/>
      <c r="AJ16" s="138"/>
      <c r="AK16" s="138"/>
      <c r="AL16" s="138"/>
      <c r="AM16" s="138"/>
      <c r="AN16" s="138"/>
      <c r="AO16" s="138"/>
      <c r="AP16" s="138"/>
      <c r="AQ16" s="138"/>
      <c r="AR16" s="138"/>
      <c r="AS16" s="138"/>
      <c r="AT16" s="138"/>
      <c r="AU16" s="133"/>
      <c r="AV16" s="133"/>
      <c r="AW16" s="133"/>
      <c r="AX16" s="133"/>
      <c r="AY16" s="133"/>
      <c r="AZ16" s="133"/>
      <c r="BA16" s="133"/>
      <c r="BB16" s="133"/>
      <c r="BC16" s="134"/>
    </row>
    <row r="17" spans="1:54" ht="11.25" customHeight="1">
      <c r="A17" s="412"/>
      <c r="B17" s="293"/>
      <c r="C17" s="293"/>
      <c r="D17" s="293"/>
      <c r="E17" s="293"/>
      <c r="F17" s="413"/>
      <c r="G17" s="377" t="s">
        <v>259</v>
      </c>
      <c r="H17" s="378"/>
      <c r="I17" s="378"/>
      <c r="J17" s="378"/>
      <c r="K17" s="378"/>
      <c r="L17" s="378"/>
      <c r="M17" s="378"/>
      <c r="N17" s="378"/>
      <c r="O17" s="378"/>
      <c r="P17" s="378"/>
      <c r="Q17" s="378"/>
      <c r="R17" s="378"/>
      <c r="S17" s="378"/>
      <c r="T17" s="378"/>
      <c r="U17" s="378"/>
      <c r="V17" s="378"/>
      <c r="W17" s="378"/>
      <c r="X17" s="378"/>
      <c r="Y17" s="378"/>
      <c r="Z17" s="378"/>
      <c r="AA17" s="378"/>
      <c r="AB17" s="379"/>
      <c r="AC17" s="138"/>
      <c r="AD17" s="138"/>
      <c r="AE17" s="138"/>
      <c r="AF17" s="138"/>
      <c r="AG17" s="138"/>
      <c r="AH17" s="138"/>
      <c r="AI17" s="138"/>
      <c r="AJ17" s="138"/>
      <c r="AK17" s="138"/>
      <c r="AL17" s="138"/>
      <c r="AM17" s="138"/>
      <c r="AN17" s="138"/>
      <c r="AO17" s="138"/>
      <c r="AP17" s="138"/>
      <c r="AQ17" s="138"/>
      <c r="AR17" s="138"/>
      <c r="AS17" s="138"/>
      <c r="AT17" s="138"/>
    </row>
    <row r="18" spans="1:54" ht="11.25" customHeight="1">
      <c r="A18" s="139"/>
      <c r="B18" s="123"/>
      <c r="C18" s="123"/>
      <c r="D18" s="123"/>
      <c r="E18" s="123"/>
      <c r="F18" s="140"/>
      <c r="G18" s="377" t="s">
        <v>260</v>
      </c>
      <c r="H18" s="170"/>
      <c r="I18" s="170"/>
      <c r="J18" s="170"/>
      <c r="K18" s="170"/>
      <c r="L18" s="170"/>
      <c r="M18" s="170"/>
      <c r="N18" s="170"/>
      <c r="O18" s="170"/>
      <c r="P18" s="170"/>
      <c r="Q18" s="170"/>
      <c r="R18" s="170"/>
      <c r="S18" s="170"/>
      <c r="T18" s="170"/>
      <c r="U18" s="170"/>
      <c r="V18" s="170"/>
      <c r="W18" s="170"/>
      <c r="X18" s="170"/>
      <c r="Y18" s="170"/>
      <c r="Z18" s="170"/>
      <c r="AA18" s="170"/>
      <c r="AB18" s="384"/>
      <c r="AC18" s="138"/>
      <c r="AD18" s="138"/>
      <c r="AE18" s="138"/>
      <c r="AF18" s="138"/>
      <c r="AG18" s="138"/>
      <c r="AH18" s="138"/>
      <c r="AI18" s="138"/>
      <c r="AJ18" s="138"/>
      <c r="AK18" s="138"/>
      <c r="AL18" s="138"/>
      <c r="AM18" s="138"/>
      <c r="AN18" s="138"/>
      <c r="AO18" s="138"/>
      <c r="AP18" s="138"/>
      <c r="AQ18" s="138"/>
      <c r="AR18" s="138"/>
      <c r="AS18" s="138"/>
      <c r="AT18" s="138"/>
    </row>
    <row r="19" spans="1:54" ht="11.25" customHeight="1">
      <c r="A19" s="139"/>
      <c r="B19" s="123"/>
      <c r="C19" s="123"/>
      <c r="D19" s="123"/>
      <c r="E19" s="123"/>
      <c r="F19" s="140"/>
      <c r="G19" s="135"/>
      <c r="H19" s="141" t="s">
        <v>261</v>
      </c>
      <c r="I19" s="141"/>
      <c r="J19" s="141"/>
      <c r="K19" s="141"/>
      <c r="L19" s="141"/>
      <c r="M19" s="141"/>
      <c r="N19" s="141"/>
      <c r="O19" s="141"/>
      <c r="P19" s="141"/>
      <c r="Q19" s="143" t="s">
        <v>262</v>
      </c>
      <c r="R19" s="141"/>
      <c r="S19" s="144" t="s">
        <v>252</v>
      </c>
      <c r="T19" s="141"/>
      <c r="U19" s="141" t="s">
        <v>263</v>
      </c>
      <c r="V19" s="141"/>
      <c r="W19" s="141"/>
      <c r="X19" s="141"/>
      <c r="Y19" s="141"/>
      <c r="Z19" s="141"/>
      <c r="AA19" s="141"/>
      <c r="AB19" s="142"/>
      <c r="AC19" s="138"/>
      <c r="AD19" s="138"/>
      <c r="AE19" s="138"/>
      <c r="AF19" s="138"/>
      <c r="AG19" s="138"/>
      <c r="AH19" s="138"/>
      <c r="AI19" s="138"/>
      <c r="AJ19" s="138"/>
      <c r="AK19" s="138"/>
      <c r="AL19" s="138"/>
      <c r="AM19" s="138"/>
      <c r="AN19" s="138"/>
      <c r="AO19" s="138"/>
      <c r="AP19" s="138"/>
      <c r="AQ19" s="138"/>
      <c r="AR19" s="138"/>
      <c r="AS19" s="138"/>
      <c r="AT19" s="138"/>
    </row>
    <row r="20" spans="1:54" ht="11.25" customHeight="1">
      <c r="A20" s="126"/>
      <c r="B20" s="124"/>
      <c r="C20" s="124"/>
      <c r="D20" s="124"/>
      <c r="E20" s="124"/>
      <c r="F20" s="125"/>
      <c r="G20" s="127"/>
      <c r="H20" s="121" t="s">
        <v>264</v>
      </c>
      <c r="I20" s="121"/>
      <c r="J20" s="121"/>
      <c r="K20" s="121"/>
      <c r="L20" s="121"/>
      <c r="M20" s="121"/>
      <c r="N20" s="121"/>
      <c r="O20" s="121"/>
      <c r="P20" s="121"/>
      <c r="Q20" s="121"/>
      <c r="R20" s="121"/>
      <c r="S20" s="121"/>
      <c r="T20" s="121"/>
      <c r="U20" s="121"/>
      <c r="V20" s="121"/>
      <c r="W20" s="121"/>
      <c r="X20" s="121"/>
      <c r="Y20" s="121"/>
      <c r="Z20" s="121"/>
      <c r="AA20" s="121"/>
      <c r="AB20" s="122"/>
      <c r="AC20" s="138"/>
      <c r="AD20" s="138"/>
      <c r="AE20" s="138"/>
      <c r="AF20" s="138"/>
      <c r="AG20" s="138"/>
      <c r="AH20" s="138"/>
      <c r="AI20" s="138"/>
      <c r="AJ20" s="138"/>
      <c r="AK20" s="138"/>
      <c r="AL20" s="138"/>
      <c r="AM20" s="138"/>
      <c r="AN20" s="138"/>
      <c r="AO20" s="138"/>
      <c r="AP20" s="138"/>
      <c r="AQ20" s="138"/>
      <c r="AR20" s="138"/>
      <c r="AS20" s="138"/>
      <c r="AT20" s="138"/>
    </row>
    <row r="21" spans="1:54" ht="23.25" customHeight="1">
      <c r="A21" s="213" t="s">
        <v>77</v>
      </c>
      <c r="B21" s="214"/>
      <c r="C21" s="214"/>
      <c r="D21" s="214"/>
      <c r="E21" s="214"/>
      <c r="F21" s="215"/>
      <c r="G21" s="206" t="str">
        <f>①労働者派遣契約書!G5</f>
        <v>株式会社■■■■　九州支社</v>
      </c>
      <c r="H21" s="206"/>
      <c r="I21" s="206"/>
      <c r="J21" s="206"/>
      <c r="K21" s="206"/>
      <c r="L21" s="206"/>
      <c r="M21" s="206"/>
      <c r="N21" s="206"/>
      <c r="O21" s="206"/>
      <c r="P21" s="206"/>
      <c r="Q21" s="206"/>
      <c r="R21" s="206"/>
      <c r="S21" s="206"/>
      <c r="T21" s="206"/>
      <c r="U21" s="206"/>
      <c r="V21" s="206"/>
      <c r="W21" s="206"/>
      <c r="X21" s="206"/>
      <c r="Y21" s="206"/>
      <c r="Z21" s="206"/>
      <c r="AA21" s="206"/>
      <c r="AB21" s="206"/>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row>
    <row r="22" spans="1:54" ht="23.25" customHeight="1">
      <c r="A22" s="219" t="s">
        <v>78</v>
      </c>
      <c r="B22" s="220"/>
      <c r="C22" s="220"/>
      <c r="D22" s="220"/>
      <c r="E22" s="220"/>
      <c r="F22" s="221"/>
      <c r="G22" s="206" t="str">
        <f>①労働者派遣契約書!G6</f>
        <v>福岡市中央区天神□－□－□</v>
      </c>
      <c r="H22" s="206"/>
      <c r="I22" s="206"/>
      <c r="J22" s="206"/>
      <c r="K22" s="206"/>
      <c r="L22" s="206"/>
      <c r="M22" s="206"/>
      <c r="N22" s="206"/>
      <c r="O22" s="206"/>
      <c r="P22" s="206"/>
      <c r="Q22" s="206"/>
      <c r="R22" s="206"/>
      <c r="S22" s="206"/>
      <c r="T22" s="206"/>
      <c r="U22" s="206"/>
      <c r="V22" s="206"/>
      <c r="W22" s="206"/>
      <c r="X22" s="206"/>
      <c r="Y22" s="206"/>
      <c r="Z22" s="206"/>
      <c r="AA22" s="206"/>
      <c r="AB22" s="206"/>
    </row>
    <row r="23" spans="1:54" ht="18.75" customHeight="1">
      <c r="A23" s="207" t="s">
        <v>90</v>
      </c>
      <c r="B23" s="207"/>
      <c r="C23" s="207"/>
      <c r="D23" s="207"/>
      <c r="E23" s="207"/>
      <c r="F23" s="207"/>
      <c r="G23" s="185" t="s">
        <v>247</v>
      </c>
      <c r="H23" s="420"/>
      <c r="I23" s="420"/>
      <c r="J23" s="420"/>
      <c r="K23" s="390" t="str">
        <f>①労働者派遣契約書!G7</f>
        <v>株式会社■■■■　北九州営業所</v>
      </c>
      <c r="L23" s="390"/>
      <c r="M23" s="390"/>
      <c r="N23" s="390"/>
      <c r="O23" s="390"/>
      <c r="P23" s="390"/>
      <c r="Q23" s="390"/>
      <c r="R23" s="390"/>
      <c r="S23" s="390"/>
      <c r="T23" s="390"/>
      <c r="U23" s="423"/>
      <c r="V23" s="423"/>
      <c r="W23" s="424" t="s">
        <v>265</v>
      </c>
      <c r="X23" s="423"/>
      <c r="Y23" s="423"/>
      <c r="Z23" s="421"/>
      <c r="AA23" s="421"/>
      <c r="AB23" s="422"/>
    </row>
    <row r="24" spans="1:54" ht="18.75" customHeight="1">
      <c r="A24" s="207"/>
      <c r="B24" s="207"/>
      <c r="C24" s="207"/>
      <c r="D24" s="207"/>
      <c r="E24" s="207"/>
      <c r="F24" s="207"/>
      <c r="G24" s="230" t="str">
        <f>①労働者派遣契約書!G8</f>
        <v>北九州市小倉北区室町△ー△ー△　　</v>
      </c>
      <c r="H24" s="193"/>
      <c r="I24" s="193"/>
      <c r="J24" s="193"/>
      <c r="K24" s="193"/>
      <c r="L24" s="193"/>
      <c r="M24" s="193"/>
      <c r="N24" s="193"/>
      <c r="O24" s="193"/>
      <c r="P24" s="193"/>
      <c r="Q24" s="193"/>
      <c r="R24" s="193"/>
      <c r="S24" s="193"/>
      <c r="T24" s="193"/>
      <c r="U24" s="193"/>
      <c r="V24" s="193"/>
      <c r="W24" s="343" t="s">
        <v>249</v>
      </c>
      <c r="X24" s="344"/>
      <c r="Y24" s="344"/>
      <c r="Z24" s="344"/>
      <c r="AA24" s="344"/>
      <c r="AB24" s="345"/>
    </row>
    <row r="25" spans="1:54" ht="24" customHeight="1">
      <c r="A25" s="222" t="s">
        <v>62</v>
      </c>
      <c r="B25" s="222"/>
      <c r="C25" s="222"/>
      <c r="D25" s="222"/>
      <c r="E25" s="222"/>
      <c r="F25" s="222"/>
      <c r="G25" s="219" t="str">
        <f>①労働者派遣契約書!G9</f>
        <v>販売促進部○○課</v>
      </c>
      <c r="H25" s="243"/>
      <c r="I25" s="243"/>
      <c r="J25" s="243"/>
      <c r="K25" s="243"/>
      <c r="L25" s="243"/>
      <c r="M25" s="243"/>
      <c r="N25" s="243"/>
      <c r="O25" s="243"/>
      <c r="P25" s="243"/>
      <c r="Q25" s="243"/>
      <c r="R25" s="243"/>
      <c r="S25" s="35" t="s">
        <v>301</v>
      </c>
      <c r="T25" s="239" t="str">
        <f>①労働者派遣契約書!R9</f>
        <v>販売促進部○○課長</v>
      </c>
      <c r="U25" s="410"/>
      <c r="V25" s="410"/>
      <c r="W25" s="410"/>
      <c r="X25" s="410"/>
      <c r="Y25" s="410"/>
      <c r="Z25" s="410"/>
      <c r="AA25" s="410"/>
      <c r="AB25" s="162" t="s">
        <v>31</v>
      </c>
    </row>
    <row r="26" spans="1:54" ht="11.25" customHeight="1">
      <c r="A26" s="207" t="s">
        <v>55</v>
      </c>
      <c r="B26" s="207"/>
      <c r="C26" s="207"/>
      <c r="D26" s="207"/>
      <c r="E26" s="207"/>
      <c r="F26" s="207"/>
      <c r="G26" s="212" t="s">
        <v>21</v>
      </c>
      <c r="H26" s="179"/>
      <c r="I26" s="179"/>
      <c r="J26" s="179"/>
      <c r="K26" s="179"/>
      <c r="L26" s="179"/>
      <c r="M26" s="179"/>
      <c r="N26" s="179"/>
      <c r="O26" s="179"/>
      <c r="P26" s="198" t="s">
        <v>19</v>
      </c>
      <c r="Q26" s="198"/>
      <c r="R26" s="198"/>
      <c r="S26" s="198"/>
      <c r="T26" s="198"/>
      <c r="U26" s="198"/>
      <c r="V26" s="198" t="s">
        <v>20</v>
      </c>
      <c r="W26" s="198"/>
      <c r="X26" s="198"/>
      <c r="Y26" s="198"/>
      <c r="Z26" s="198"/>
      <c r="AA26" s="198"/>
      <c r="AB26" s="199"/>
    </row>
    <row r="27" spans="1:54" ht="15.75" customHeight="1">
      <c r="A27" s="207"/>
      <c r="B27" s="207"/>
      <c r="C27" s="207"/>
      <c r="D27" s="207"/>
      <c r="E27" s="207"/>
      <c r="F27" s="207"/>
      <c r="G27" s="230" t="str">
        <f>①労働者派遣契約書!G11</f>
        <v>販売促進部○○課長</v>
      </c>
      <c r="H27" s="200"/>
      <c r="I27" s="200"/>
      <c r="J27" s="200"/>
      <c r="K27" s="200"/>
      <c r="L27" s="200"/>
      <c r="M27" s="200"/>
      <c r="N27" s="200"/>
      <c r="O27" s="200"/>
      <c r="P27" s="200" t="str">
        <f>①労働者派遣契約書!P11</f>
        <v>○○　○○</v>
      </c>
      <c r="Q27" s="200"/>
      <c r="R27" s="200"/>
      <c r="S27" s="200"/>
      <c r="T27" s="200"/>
      <c r="U27" s="200"/>
      <c r="V27" s="200" t="str">
        <f>①労働者派遣契約書!V11</f>
        <v>093－○○○－○○○○</v>
      </c>
      <c r="W27" s="200"/>
      <c r="X27" s="200"/>
      <c r="Y27" s="200"/>
      <c r="Z27" s="200"/>
      <c r="AA27" s="200"/>
      <c r="AB27" s="231"/>
    </row>
    <row r="28" spans="1:54" ht="25.5" customHeight="1">
      <c r="A28" s="330" t="s">
        <v>76</v>
      </c>
      <c r="B28" s="287"/>
      <c r="C28" s="287"/>
      <c r="D28" s="287"/>
      <c r="E28" s="287"/>
      <c r="F28" s="288"/>
      <c r="G28" s="227" t="s">
        <v>247</v>
      </c>
      <c r="H28" s="390"/>
      <c r="I28" s="390"/>
      <c r="J28" s="390"/>
      <c r="K28" s="407" t="str">
        <f>①労働者派遣契約書!G12</f>
        <v>OA事務機操作、電話・来客応対及びその他一般事務</v>
      </c>
      <c r="L28" s="408"/>
      <c r="M28" s="408"/>
      <c r="N28" s="408"/>
      <c r="O28" s="408"/>
      <c r="P28" s="408"/>
      <c r="Q28" s="408"/>
      <c r="R28" s="408"/>
      <c r="S28" s="408"/>
      <c r="T28" s="408"/>
      <c r="U28" s="408"/>
      <c r="V28" s="408"/>
      <c r="W28" s="408"/>
      <c r="X28" s="408"/>
      <c r="Y28" s="408"/>
      <c r="Z28" s="408"/>
      <c r="AA28" s="408"/>
      <c r="AB28" s="409"/>
    </row>
    <row r="29" spans="1:54" ht="16.5" customHeight="1">
      <c r="A29" s="331"/>
      <c r="B29" s="268"/>
      <c r="C29" s="268"/>
      <c r="D29" s="268"/>
      <c r="E29" s="268"/>
      <c r="F29" s="273"/>
      <c r="G29" s="395" t="s">
        <v>248</v>
      </c>
      <c r="H29" s="396"/>
      <c r="I29" s="396"/>
      <c r="J29" s="396"/>
      <c r="K29" s="397" t="s">
        <v>249</v>
      </c>
      <c r="L29" s="396"/>
      <c r="M29" s="396"/>
      <c r="N29" s="396"/>
      <c r="O29" s="396"/>
      <c r="P29" s="396"/>
      <c r="Q29" s="396"/>
      <c r="R29" s="396"/>
      <c r="S29" s="396"/>
      <c r="T29" s="396"/>
      <c r="U29" s="396"/>
      <c r="V29" s="396"/>
      <c r="W29" s="396"/>
      <c r="X29" s="396"/>
      <c r="Y29" s="396"/>
      <c r="Z29" s="396"/>
      <c r="AA29" s="396"/>
      <c r="AB29" s="398"/>
    </row>
    <row r="30" spans="1:54" ht="11.25" customHeight="1">
      <c r="A30" s="331"/>
      <c r="B30" s="268"/>
      <c r="C30" s="268"/>
      <c r="D30" s="268"/>
      <c r="E30" s="268"/>
      <c r="F30" s="273"/>
      <c r="G30" s="391" t="s">
        <v>305</v>
      </c>
      <c r="H30" s="392"/>
      <c r="I30" s="392"/>
      <c r="J30" s="392"/>
      <c r="K30" s="392"/>
      <c r="L30" s="392"/>
      <c r="M30" s="392"/>
      <c r="N30" s="392"/>
      <c r="O30" s="392"/>
      <c r="P30" s="392"/>
      <c r="Q30" s="392"/>
      <c r="R30" s="392"/>
      <c r="S30" s="392"/>
      <c r="T30" s="392"/>
      <c r="U30" s="392"/>
      <c r="V30" s="392"/>
      <c r="W30" s="392"/>
      <c r="X30" s="392"/>
      <c r="Y30" s="392"/>
      <c r="Z30" s="392"/>
      <c r="AA30" s="392"/>
      <c r="AB30" s="393"/>
    </row>
    <row r="31" spans="1:54" ht="11.25" customHeight="1">
      <c r="A31" s="399"/>
      <c r="B31" s="400"/>
      <c r="C31" s="400"/>
      <c r="D31" s="400"/>
      <c r="E31" s="400"/>
      <c r="F31" s="401"/>
      <c r="G31" s="163"/>
      <c r="H31" s="402" t="s">
        <v>306</v>
      </c>
      <c r="I31" s="403"/>
      <c r="J31" s="403"/>
      <c r="K31" s="403"/>
      <c r="L31" s="405"/>
      <c r="M31" s="406"/>
      <c r="N31" s="406"/>
      <c r="O31" s="406"/>
      <c r="P31" s="406"/>
      <c r="Q31" s="406"/>
      <c r="R31" s="369" t="s">
        <v>307</v>
      </c>
      <c r="S31" s="369"/>
      <c r="T31" s="367"/>
      <c r="U31" s="368"/>
      <c r="V31" s="368"/>
      <c r="W31" s="365" t="s">
        <v>309</v>
      </c>
      <c r="X31" s="366"/>
      <c r="Y31" s="367"/>
      <c r="Z31" s="368"/>
      <c r="AA31" s="368"/>
      <c r="AB31" s="164" t="s">
        <v>308</v>
      </c>
    </row>
    <row r="32" spans="1:54" ht="24" customHeight="1">
      <c r="A32" s="222" t="s">
        <v>11</v>
      </c>
      <c r="B32" s="222"/>
      <c r="C32" s="222"/>
      <c r="D32" s="222"/>
      <c r="E32" s="222"/>
      <c r="F32" s="222"/>
      <c r="G32" s="247" t="str">
        <f>①労働者派遣契約書!G13</f>
        <v>役職・権限なし</v>
      </c>
      <c r="H32" s="247"/>
      <c r="I32" s="247"/>
      <c r="J32" s="247"/>
      <c r="K32" s="247"/>
      <c r="L32" s="247"/>
      <c r="M32" s="247"/>
      <c r="N32" s="247"/>
      <c r="O32" s="247"/>
      <c r="P32" s="247"/>
      <c r="Q32" s="247"/>
      <c r="R32" s="247"/>
      <c r="S32" s="247"/>
      <c r="T32" s="247"/>
      <c r="U32" s="247"/>
      <c r="V32" s="247"/>
      <c r="W32" s="247"/>
      <c r="X32" s="247"/>
      <c r="Y32" s="247"/>
      <c r="Z32" s="247"/>
      <c r="AA32" s="247"/>
      <c r="AB32" s="247"/>
    </row>
    <row r="33" spans="1:28" ht="18" customHeight="1">
      <c r="A33" s="185" t="s">
        <v>2</v>
      </c>
      <c r="B33" s="186"/>
      <c r="C33" s="186"/>
      <c r="D33" s="186"/>
      <c r="E33" s="186"/>
      <c r="F33" s="187"/>
      <c r="G33" s="56" t="str">
        <f>VLOOKUP($A$1,派遣先通知,5,FALSE)</f>
        <v>☑</v>
      </c>
      <c r="H33" s="287" t="s">
        <v>106</v>
      </c>
      <c r="I33" s="287"/>
      <c r="J33" s="287"/>
      <c r="K33" s="287"/>
      <c r="L33" s="287"/>
      <c r="M33" s="287"/>
      <c r="N33" s="287"/>
      <c r="O33" s="325" t="s">
        <v>108</v>
      </c>
      <c r="P33" s="325"/>
      <c r="Q33" s="325"/>
      <c r="R33" s="325"/>
      <c r="S33" s="325"/>
      <c r="T33" s="325"/>
      <c r="U33" s="325"/>
      <c r="V33" s="325"/>
      <c r="W33" s="394" t="s">
        <v>109</v>
      </c>
      <c r="X33" s="394"/>
      <c r="Y33" s="394"/>
      <c r="Z33" s="394"/>
      <c r="AA33" s="394"/>
      <c r="AB33" s="45" t="s">
        <v>31</v>
      </c>
    </row>
    <row r="34" spans="1:28" ht="18" customHeight="1">
      <c r="A34" s="176"/>
      <c r="B34" s="177"/>
      <c r="C34" s="177"/>
      <c r="D34" s="177"/>
      <c r="E34" s="177"/>
      <c r="F34" s="178"/>
      <c r="G34" s="57" t="str">
        <f>IF(G33="□","☑","□")</f>
        <v>□</v>
      </c>
      <c r="H34" s="263" t="s">
        <v>107</v>
      </c>
      <c r="I34" s="263"/>
      <c r="J34" s="263"/>
      <c r="K34" s="263"/>
      <c r="L34" s="263"/>
      <c r="M34" s="263"/>
      <c r="N34" s="263"/>
      <c r="O34" s="263"/>
      <c r="P34" s="263"/>
      <c r="Q34" s="263"/>
      <c r="R34" s="263"/>
      <c r="S34" s="263"/>
      <c r="T34" s="263"/>
      <c r="U34" s="263"/>
      <c r="V34" s="263"/>
      <c r="W34" s="263"/>
      <c r="X34" s="263"/>
      <c r="Y34" s="263"/>
      <c r="Z34" s="263"/>
      <c r="AA34" s="263"/>
      <c r="AB34" s="274"/>
    </row>
    <row r="35" spans="1:28" ht="22.5" customHeight="1">
      <c r="A35" s="222" t="s">
        <v>12</v>
      </c>
      <c r="B35" s="222"/>
      <c r="C35" s="222"/>
      <c r="D35" s="222"/>
      <c r="E35" s="222"/>
      <c r="F35" s="222"/>
      <c r="G35" s="43"/>
      <c r="H35" s="310">
        <f>①労働者派遣契約書!H15</f>
        <v>45383</v>
      </c>
      <c r="I35" s="310"/>
      <c r="J35" s="311"/>
      <c r="K35" s="311"/>
      <c r="L35" s="311"/>
      <c r="M35" s="311"/>
      <c r="N35" s="311"/>
      <c r="O35" s="311"/>
      <c r="P35" s="239" t="s">
        <v>316</v>
      </c>
      <c r="Q35" s="370"/>
      <c r="R35" s="310">
        <f>①労働者派遣契約書!Q15</f>
        <v>45747</v>
      </c>
      <c r="S35" s="311"/>
      <c r="T35" s="311"/>
      <c r="U35" s="311"/>
      <c r="V35" s="311"/>
      <c r="W35" s="311"/>
      <c r="X35" s="311"/>
      <c r="Y35" s="311"/>
      <c r="Z35" s="33"/>
      <c r="AA35" s="33"/>
      <c r="AB35" s="34"/>
    </row>
    <row r="36" spans="1:28" ht="19.5" customHeight="1">
      <c r="A36" s="330" t="s">
        <v>136</v>
      </c>
      <c r="B36" s="287"/>
      <c r="C36" s="287"/>
      <c r="D36" s="287"/>
      <c r="E36" s="287"/>
      <c r="F36" s="288"/>
      <c r="G36" s="74"/>
      <c r="H36" s="333" t="s">
        <v>137</v>
      </c>
      <c r="I36" s="333"/>
      <c r="J36" s="333"/>
      <c r="K36" s="333"/>
      <c r="L36" s="333"/>
      <c r="M36" s="333"/>
      <c r="N36" s="333"/>
      <c r="O36" s="333"/>
      <c r="P36" s="333"/>
      <c r="Q36" s="333"/>
      <c r="R36" s="333"/>
      <c r="S36" s="333"/>
      <c r="T36" s="333"/>
      <c r="U36" s="75" t="s">
        <v>133</v>
      </c>
      <c r="V36" s="371" t="s">
        <v>273</v>
      </c>
      <c r="W36" s="371"/>
      <c r="X36" s="371"/>
      <c r="Y36" s="371"/>
      <c r="Z36" s="371"/>
      <c r="AA36" s="371"/>
      <c r="AB36" s="372"/>
    </row>
    <row r="37" spans="1:28" ht="19.5" customHeight="1">
      <c r="A37" s="331"/>
      <c r="B37" s="268"/>
      <c r="C37" s="268"/>
      <c r="D37" s="268"/>
      <c r="E37" s="268"/>
      <c r="F37" s="273"/>
      <c r="G37" s="76"/>
      <c r="H37" s="334" t="s">
        <v>138</v>
      </c>
      <c r="I37" s="334"/>
      <c r="J37" s="334"/>
      <c r="K37" s="334"/>
      <c r="L37" s="334"/>
      <c r="M37" s="334"/>
      <c r="N37" s="334"/>
      <c r="O37" s="334"/>
      <c r="P37" s="334"/>
      <c r="Q37" s="334"/>
      <c r="R37" s="334"/>
      <c r="S37" s="334"/>
      <c r="T37" s="334"/>
      <c r="U37" s="77" t="s">
        <v>133</v>
      </c>
      <c r="V37" s="373" t="s">
        <v>273</v>
      </c>
      <c r="W37" s="373"/>
      <c r="X37" s="373"/>
      <c r="Y37" s="373"/>
      <c r="Z37" s="373"/>
      <c r="AA37" s="373"/>
      <c r="AB37" s="374"/>
    </row>
    <row r="38" spans="1:28" ht="25.5" customHeight="1">
      <c r="A38" s="332"/>
      <c r="B38" s="263"/>
      <c r="C38" s="263"/>
      <c r="D38" s="263"/>
      <c r="E38" s="263"/>
      <c r="F38" s="274"/>
      <c r="G38" s="340" t="s">
        <v>139</v>
      </c>
      <c r="H38" s="341"/>
      <c r="I38" s="341"/>
      <c r="J38" s="341"/>
      <c r="K38" s="341"/>
      <c r="L38" s="341"/>
      <c r="M38" s="341"/>
      <c r="N38" s="341"/>
      <c r="O38" s="341"/>
      <c r="P38" s="341"/>
      <c r="Q38" s="341"/>
      <c r="R38" s="341"/>
      <c r="S38" s="341"/>
      <c r="T38" s="341"/>
      <c r="U38" s="341"/>
      <c r="V38" s="341"/>
      <c r="W38" s="341"/>
      <c r="X38" s="341"/>
      <c r="Y38" s="341"/>
      <c r="Z38" s="341"/>
      <c r="AA38" s="341"/>
      <c r="AB38" s="342"/>
    </row>
    <row r="39" spans="1:28" ht="21" customHeight="1">
      <c r="A39" s="222" t="s">
        <v>13</v>
      </c>
      <c r="B39" s="222"/>
      <c r="C39" s="222"/>
      <c r="D39" s="222"/>
      <c r="E39" s="222"/>
      <c r="F39" s="222"/>
      <c r="G39" s="209" t="str">
        <f>①労働者派遣契約書!G16</f>
        <v>週５日程度（シフト制による）</v>
      </c>
      <c r="H39" s="210"/>
      <c r="I39" s="210"/>
      <c r="J39" s="210"/>
      <c r="K39" s="210"/>
      <c r="L39" s="210"/>
      <c r="M39" s="210"/>
      <c r="N39" s="210"/>
      <c r="O39" s="210"/>
      <c r="P39" s="210"/>
      <c r="Q39" s="210"/>
      <c r="R39" s="210"/>
      <c r="S39" s="210"/>
      <c r="T39" s="210"/>
      <c r="U39" s="210"/>
      <c r="V39" s="210"/>
      <c r="W39" s="210"/>
      <c r="X39" s="210"/>
      <c r="Y39" s="210"/>
      <c r="Z39" s="210"/>
      <c r="AA39" s="210"/>
      <c r="AB39" s="211"/>
    </row>
    <row r="40" spans="1:28" ht="21" customHeight="1">
      <c r="A40" s="222" t="s">
        <v>60</v>
      </c>
      <c r="B40" s="222"/>
      <c r="C40" s="222"/>
      <c r="D40" s="222"/>
      <c r="E40" s="222"/>
      <c r="F40" s="222"/>
      <c r="G40" s="209" t="str">
        <f>①労働者派遣契約書!G17</f>
        <v>週２日程度（シフト制による）</v>
      </c>
      <c r="H40" s="210"/>
      <c r="I40" s="210"/>
      <c r="J40" s="210"/>
      <c r="K40" s="210"/>
      <c r="L40" s="210"/>
      <c r="M40" s="210"/>
      <c r="N40" s="210"/>
      <c r="O40" s="210"/>
      <c r="P40" s="210"/>
      <c r="Q40" s="210"/>
      <c r="R40" s="210"/>
      <c r="S40" s="210"/>
      <c r="T40" s="210"/>
      <c r="U40" s="210"/>
      <c r="V40" s="210"/>
      <c r="W40" s="210"/>
      <c r="X40" s="210"/>
      <c r="Y40" s="210"/>
      <c r="Z40" s="210"/>
      <c r="AA40" s="210"/>
      <c r="AB40" s="211"/>
    </row>
    <row r="41" spans="1:28" ht="21.95" customHeight="1">
      <c r="A41" s="213" t="s">
        <v>72</v>
      </c>
      <c r="B41" s="214"/>
      <c r="C41" s="214"/>
      <c r="D41" s="214"/>
      <c r="E41" s="214"/>
      <c r="F41" s="215"/>
      <c r="G41" s="206" t="str">
        <f>①労働者派遣契約書!G18</f>
        <v>①9:30～18:30　②10:00～19:00</v>
      </c>
      <c r="H41" s="206"/>
      <c r="I41" s="206"/>
      <c r="J41" s="206"/>
      <c r="K41" s="206"/>
      <c r="L41" s="206"/>
      <c r="M41" s="206"/>
      <c r="N41" s="206"/>
      <c r="O41" s="206"/>
      <c r="P41" s="206"/>
      <c r="Q41" s="206"/>
      <c r="R41" s="206"/>
      <c r="S41" s="206"/>
      <c r="T41" s="206"/>
      <c r="U41" s="206"/>
      <c r="V41" s="206"/>
      <c r="W41" s="206"/>
      <c r="X41" s="206"/>
      <c r="Y41" s="206"/>
      <c r="Z41" s="206"/>
      <c r="AA41" s="206"/>
      <c r="AB41" s="206"/>
    </row>
    <row r="42" spans="1:28" ht="21.95" customHeight="1">
      <c r="A42" s="213" t="s">
        <v>73</v>
      </c>
      <c r="B42" s="214"/>
      <c r="C42" s="214"/>
      <c r="D42" s="214"/>
      <c r="E42" s="214"/>
      <c r="F42" s="215"/>
      <c r="G42" s="206" t="str">
        <f>①労働者派遣契約書!G19</f>
        <v>①13：00～14：00（６０分）　②14:00～15:00（６０分）</v>
      </c>
      <c r="H42" s="206"/>
      <c r="I42" s="206"/>
      <c r="J42" s="206"/>
      <c r="K42" s="206"/>
      <c r="L42" s="206"/>
      <c r="M42" s="206"/>
      <c r="N42" s="206"/>
      <c r="O42" s="206"/>
      <c r="P42" s="206"/>
      <c r="Q42" s="206"/>
      <c r="R42" s="206"/>
      <c r="S42" s="206"/>
      <c r="T42" s="206"/>
      <c r="U42" s="206"/>
      <c r="V42" s="206"/>
      <c r="W42" s="206"/>
      <c r="X42" s="206"/>
      <c r="Y42" s="206"/>
      <c r="Z42" s="206"/>
      <c r="AA42" s="206"/>
      <c r="AB42" s="206"/>
    </row>
    <row r="43" spans="1:28" ht="21.95" customHeight="1">
      <c r="A43" s="222" t="s">
        <v>16</v>
      </c>
      <c r="B43" s="222"/>
      <c r="C43" s="222"/>
      <c r="D43" s="222"/>
      <c r="E43" s="222"/>
      <c r="F43" s="222"/>
      <c r="G43" s="35" t="str">
        <f>①労働者派遣契約書!G20</f>
        <v>□</v>
      </c>
      <c r="H43" s="42" t="s">
        <v>29</v>
      </c>
      <c r="I43" s="42"/>
      <c r="J43" s="35" t="str">
        <f>①労働者派遣契約書!J20</f>
        <v>☑</v>
      </c>
      <c r="K43" s="42" t="s">
        <v>28</v>
      </c>
      <c r="L43" s="250" t="s">
        <v>93</v>
      </c>
      <c r="M43" s="250"/>
      <c r="N43" s="49">
        <f>①労働者派遣契約書!N20</f>
        <v>4</v>
      </c>
      <c r="O43" s="225" t="s">
        <v>94</v>
      </c>
      <c r="P43" s="225"/>
      <c r="Q43" s="225"/>
      <c r="R43" s="225"/>
      <c r="S43" s="49">
        <f>①労働者派遣契約書!S20</f>
        <v>45</v>
      </c>
      <c r="T43" s="225" t="s">
        <v>95</v>
      </c>
      <c r="U43" s="225"/>
      <c r="V43" s="225"/>
      <c r="W43" s="224">
        <f>①労働者派遣契約書!W20</f>
        <v>360</v>
      </c>
      <c r="X43" s="224"/>
      <c r="Y43" s="220" t="s">
        <v>96</v>
      </c>
      <c r="Z43" s="220"/>
      <c r="AA43" s="220"/>
      <c r="AB43" s="221"/>
    </row>
    <row r="44" spans="1:28" ht="21.95" customHeight="1">
      <c r="A44" s="188" t="s">
        <v>17</v>
      </c>
      <c r="B44" s="189"/>
      <c r="C44" s="189"/>
      <c r="D44" s="189"/>
      <c r="E44" s="189"/>
      <c r="F44" s="190"/>
      <c r="G44" s="35" t="str">
        <f>①労働者派遣契約書!G21</f>
        <v>□</v>
      </c>
      <c r="H44" s="42" t="s">
        <v>29</v>
      </c>
      <c r="I44" s="42"/>
      <c r="J44" s="35" t="str">
        <f>①労働者派遣契約書!J21</f>
        <v>☑</v>
      </c>
      <c r="K44" s="42" t="s">
        <v>28</v>
      </c>
      <c r="L44" s="250" t="str">
        <f>①労働者派遣契約書!L21</f>
        <v>（１か月</v>
      </c>
      <c r="M44" s="339"/>
      <c r="N44" s="250">
        <f>①労働者派遣契約書!N21</f>
        <v>2</v>
      </c>
      <c r="O44" s="246"/>
      <c r="P44" s="189" t="str">
        <f>①労働者派遣契約書!P21</f>
        <v>日以内）</v>
      </c>
      <c r="Q44" s="245"/>
      <c r="R44" s="245"/>
      <c r="S44" s="154"/>
      <c r="T44" s="154"/>
      <c r="U44" s="47"/>
      <c r="V44" s="47"/>
      <c r="W44" s="47"/>
      <c r="X44" s="47"/>
      <c r="Y44" s="47"/>
      <c r="Z44" s="47"/>
      <c r="AA44" s="47"/>
      <c r="AB44" s="48"/>
    </row>
    <row r="45" spans="1:28" s="39" customFormat="1" ht="16.5" customHeight="1">
      <c r="A45" s="330" t="s">
        <v>165</v>
      </c>
      <c r="B45" s="287"/>
      <c r="C45" s="287"/>
      <c r="D45" s="287"/>
      <c r="E45" s="287"/>
      <c r="F45" s="288"/>
      <c r="G45" s="87" t="s">
        <v>151</v>
      </c>
      <c r="H45" s="88"/>
      <c r="I45" s="88"/>
      <c r="J45" s="88"/>
      <c r="K45" s="88"/>
      <c r="L45" s="88"/>
      <c r="M45" s="88" t="s">
        <v>152</v>
      </c>
      <c r="N45" s="88"/>
      <c r="O45" s="88"/>
      <c r="P45" s="88"/>
      <c r="Q45" s="88"/>
      <c r="R45" s="88"/>
      <c r="S45" s="283"/>
      <c r="T45" s="283"/>
      <c r="U45" s="88" t="s">
        <v>153</v>
      </c>
      <c r="V45" s="287" t="s">
        <v>158</v>
      </c>
      <c r="W45" s="287"/>
      <c r="X45" s="287"/>
      <c r="Y45" s="287"/>
      <c r="Z45" s="287"/>
      <c r="AA45" s="287"/>
      <c r="AB45" s="288"/>
    </row>
    <row r="46" spans="1:28" s="39" customFormat="1" ht="16.5" customHeight="1">
      <c r="A46" s="331"/>
      <c r="B46" s="268"/>
      <c r="C46" s="268"/>
      <c r="D46" s="268"/>
      <c r="E46" s="268"/>
      <c r="F46" s="273"/>
      <c r="G46" s="64"/>
      <c r="H46" s="89"/>
      <c r="I46" s="89"/>
      <c r="J46" s="89"/>
      <c r="K46" s="89"/>
      <c r="L46" s="89"/>
      <c r="M46" s="89" t="s">
        <v>159</v>
      </c>
      <c r="N46" s="89"/>
      <c r="O46" s="89"/>
      <c r="P46" s="89"/>
      <c r="Q46" s="89"/>
      <c r="R46" s="83" t="s">
        <v>0</v>
      </c>
      <c r="S46" s="89" t="s">
        <v>29</v>
      </c>
      <c r="T46" s="83" t="s">
        <v>0</v>
      </c>
      <c r="U46" s="89" t="s">
        <v>28</v>
      </c>
      <c r="V46" s="268" t="s">
        <v>160</v>
      </c>
      <c r="W46" s="268"/>
      <c r="X46" s="268"/>
      <c r="Y46" s="268"/>
      <c r="Z46" s="268"/>
      <c r="AA46" s="268"/>
      <c r="AB46" s="273"/>
    </row>
    <row r="47" spans="1:28" s="39" customFormat="1" ht="16.5" customHeight="1">
      <c r="A47" s="331"/>
      <c r="B47" s="268"/>
      <c r="C47" s="268"/>
      <c r="D47" s="268"/>
      <c r="E47" s="268"/>
      <c r="F47" s="273"/>
      <c r="G47" s="64" t="s">
        <v>154</v>
      </c>
      <c r="H47" s="89"/>
      <c r="I47" s="89"/>
      <c r="J47" s="89"/>
      <c r="K47" s="89"/>
      <c r="L47" s="89"/>
      <c r="M47" s="83" t="s">
        <v>0</v>
      </c>
      <c r="N47" s="89" t="s">
        <v>28</v>
      </c>
      <c r="O47" s="83" t="s">
        <v>0</v>
      </c>
      <c r="P47" s="89" t="s">
        <v>29</v>
      </c>
      <c r="Q47" s="89"/>
      <c r="R47" s="89"/>
      <c r="S47" s="89"/>
      <c r="T47" s="89"/>
      <c r="U47" s="89"/>
      <c r="V47" s="89"/>
      <c r="W47" s="89"/>
      <c r="X47" s="86"/>
      <c r="Y47" s="86"/>
      <c r="Z47" s="86"/>
      <c r="AA47" s="86"/>
      <c r="AB47" s="90"/>
    </row>
    <row r="48" spans="1:28" s="39" customFormat="1" ht="16.5" customHeight="1">
      <c r="A48" s="332"/>
      <c r="B48" s="263"/>
      <c r="C48" s="263"/>
      <c r="D48" s="263"/>
      <c r="E48" s="263"/>
      <c r="F48" s="274"/>
      <c r="G48" s="65" t="s">
        <v>155</v>
      </c>
      <c r="H48" s="91"/>
      <c r="I48" s="91"/>
      <c r="J48" s="91"/>
      <c r="K48" s="91"/>
      <c r="L48" s="91"/>
      <c r="M48" s="306" t="s">
        <v>156</v>
      </c>
      <c r="N48" s="306"/>
      <c r="O48" s="81" t="s">
        <v>97</v>
      </c>
      <c r="P48" s="306"/>
      <c r="Q48" s="306"/>
      <c r="R48" s="306"/>
      <c r="S48" s="306"/>
      <c r="T48" s="91" t="s">
        <v>31</v>
      </c>
      <c r="U48" s="306" t="s">
        <v>157</v>
      </c>
      <c r="V48" s="306"/>
      <c r="W48" s="81" t="s">
        <v>97</v>
      </c>
      <c r="X48" s="306"/>
      <c r="Y48" s="306"/>
      <c r="Z48" s="306"/>
      <c r="AA48" s="306"/>
      <c r="AB48" s="92" t="s">
        <v>31</v>
      </c>
    </row>
    <row r="49" spans="1:28" s="39" customFormat="1" ht="15" customHeight="1">
      <c r="A49" s="330" t="s">
        <v>166</v>
      </c>
      <c r="B49" s="287"/>
      <c r="C49" s="287"/>
      <c r="D49" s="287"/>
      <c r="E49" s="287"/>
      <c r="F49" s="288"/>
      <c r="G49" s="98" t="s">
        <v>161</v>
      </c>
      <c r="H49" s="99"/>
      <c r="I49" s="99"/>
      <c r="J49" s="99"/>
      <c r="K49" s="99"/>
      <c r="L49" s="349" t="s">
        <v>163</v>
      </c>
      <c r="M49" s="349"/>
      <c r="N49" s="351"/>
      <c r="O49" s="351"/>
      <c r="P49" s="351"/>
      <c r="Q49" s="351"/>
      <c r="R49" s="93" t="s">
        <v>162</v>
      </c>
      <c r="S49" s="352"/>
      <c r="T49" s="352"/>
      <c r="U49" s="352"/>
      <c r="V49" s="352"/>
      <c r="W49" s="352"/>
      <c r="X49" s="352"/>
      <c r="Y49" s="352"/>
      <c r="Z49" s="352"/>
      <c r="AA49" s="352"/>
      <c r="AB49" s="100"/>
    </row>
    <row r="50" spans="1:28" s="39" customFormat="1" ht="15" customHeight="1">
      <c r="A50" s="331"/>
      <c r="B50" s="268"/>
      <c r="C50" s="268"/>
      <c r="D50" s="268"/>
      <c r="E50" s="268"/>
      <c r="F50" s="273"/>
      <c r="G50" s="94" t="s">
        <v>164</v>
      </c>
      <c r="H50" s="95"/>
      <c r="I50" s="95"/>
      <c r="J50" s="95"/>
      <c r="K50" s="95"/>
      <c r="L50" s="95" t="s">
        <v>167</v>
      </c>
      <c r="M50" s="346" t="s">
        <v>169</v>
      </c>
      <c r="N50" s="346"/>
      <c r="O50" s="346"/>
      <c r="P50" s="346"/>
      <c r="Q50" s="346"/>
      <c r="R50" s="346"/>
      <c r="S50" s="346"/>
      <c r="T50" s="46"/>
      <c r="U50" s="95" t="s">
        <v>168</v>
      </c>
      <c r="V50" s="346" t="s">
        <v>169</v>
      </c>
      <c r="W50" s="346"/>
      <c r="X50" s="346"/>
      <c r="Y50" s="346"/>
      <c r="Z50" s="346"/>
      <c r="AA50" s="346"/>
      <c r="AB50" s="350"/>
    </row>
    <row r="51" spans="1:28" s="39" customFormat="1" ht="14.1" customHeight="1">
      <c r="A51" s="271"/>
      <c r="B51" s="284"/>
      <c r="C51" s="284"/>
      <c r="D51" s="284"/>
      <c r="E51" s="284"/>
      <c r="F51" s="347"/>
      <c r="G51" s="94"/>
      <c r="H51" s="95"/>
      <c r="I51" s="95"/>
      <c r="J51" s="95"/>
      <c r="K51" s="95"/>
      <c r="L51" s="95" t="s">
        <v>170</v>
      </c>
      <c r="M51" s="346" t="s">
        <v>169</v>
      </c>
      <c r="N51" s="346"/>
      <c r="O51" s="346"/>
      <c r="P51" s="346"/>
      <c r="Q51" s="346"/>
      <c r="R51" s="346"/>
      <c r="S51" s="346"/>
      <c r="T51" s="46"/>
      <c r="U51" s="95" t="s">
        <v>171</v>
      </c>
      <c r="V51" s="346" t="s">
        <v>169</v>
      </c>
      <c r="W51" s="346"/>
      <c r="X51" s="346"/>
      <c r="Y51" s="346"/>
      <c r="Z51" s="346"/>
      <c r="AA51" s="346"/>
      <c r="AB51" s="350"/>
    </row>
    <row r="52" spans="1:28" s="39" customFormat="1" ht="14.1" customHeight="1">
      <c r="A52" s="271"/>
      <c r="B52" s="284"/>
      <c r="C52" s="284"/>
      <c r="D52" s="284"/>
      <c r="E52" s="284"/>
      <c r="F52" s="347"/>
      <c r="G52" s="94" t="s">
        <v>172</v>
      </c>
      <c r="H52" s="95"/>
      <c r="I52" s="95"/>
      <c r="J52" s="95"/>
      <c r="K52" s="95"/>
      <c r="L52" s="95"/>
      <c r="M52" s="95"/>
      <c r="N52" s="95"/>
      <c r="O52" s="95"/>
      <c r="P52" s="95"/>
      <c r="Q52" s="95"/>
      <c r="R52" s="95"/>
      <c r="S52" s="95"/>
      <c r="T52" s="95"/>
      <c r="U52" s="95"/>
      <c r="V52" s="95"/>
      <c r="W52" s="95"/>
      <c r="X52" s="95"/>
      <c r="Y52" s="95"/>
      <c r="Z52" s="95"/>
      <c r="AA52" s="95"/>
      <c r="AB52" s="101"/>
    </row>
    <row r="53" spans="1:28" s="39" customFormat="1" ht="14.1" customHeight="1">
      <c r="A53" s="271"/>
      <c r="B53" s="284"/>
      <c r="C53" s="284"/>
      <c r="D53" s="284"/>
      <c r="E53" s="284"/>
      <c r="F53" s="347"/>
      <c r="G53" s="94"/>
      <c r="H53" s="95" t="s">
        <v>167</v>
      </c>
      <c r="I53" s="95" t="s">
        <v>173</v>
      </c>
      <c r="J53" s="95"/>
      <c r="K53" s="95"/>
      <c r="L53" s="95" t="s">
        <v>175</v>
      </c>
      <c r="M53" s="95"/>
      <c r="N53" s="95"/>
      <c r="O53" s="357" t="s">
        <v>176</v>
      </c>
      <c r="P53" s="357"/>
      <c r="Q53" s="357"/>
      <c r="R53" s="357"/>
      <c r="S53" s="348" t="s">
        <v>177</v>
      </c>
      <c r="T53" s="348"/>
      <c r="U53" s="357" t="s">
        <v>178</v>
      </c>
      <c r="V53" s="357"/>
      <c r="W53" s="357"/>
      <c r="X53" s="357"/>
      <c r="Y53" s="348" t="s">
        <v>177</v>
      </c>
      <c r="Z53" s="348"/>
      <c r="AA53" s="95"/>
      <c r="AB53" s="101"/>
    </row>
    <row r="54" spans="1:28" s="39" customFormat="1" ht="14.1" customHeight="1">
      <c r="A54" s="271"/>
      <c r="B54" s="284"/>
      <c r="C54" s="284"/>
      <c r="D54" s="284"/>
      <c r="E54" s="284"/>
      <c r="F54" s="347"/>
      <c r="G54" s="94"/>
      <c r="H54" s="95"/>
      <c r="I54" s="95"/>
      <c r="J54" s="95"/>
      <c r="K54" s="95"/>
      <c r="L54" s="95" t="s">
        <v>179</v>
      </c>
      <c r="M54" s="95"/>
      <c r="N54" s="95"/>
      <c r="O54" s="348" t="s">
        <v>177</v>
      </c>
      <c r="P54" s="348"/>
      <c r="Q54" s="97"/>
      <c r="R54" s="97"/>
      <c r="S54" s="96"/>
      <c r="T54" s="96"/>
      <c r="U54" s="97"/>
      <c r="V54" s="97"/>
      <c r="W54" s="97"/>
      <c r="X54" s="97"/>
      <c r="Y54" s="96"/>
      <c r="Z54" s="96"/>
      <c r="AA54" s="95"/>
      <c r="AB54" s="101"/>
    </row>
    <row r="55" spans="1:28" s="39" customFormat="1" ht="14.1" customHeight="1">
      <c r="A55" s="271"/>
      <c r="B55" s="284"/>
      <c r="C55" s="284"/>
      <c r="D55" s="284"/>
      <c r="E55" s="284"/>
      <c r="F55" s="347"/>
      <c r="G55" s="94"/>
      <c r="H55" s="95" t="s">
        <v>168</v>
      </c>
      <c r="I55" s="95" t="s">
        <v>60</v>
      </c>
      <c r="J55" s="95"/>
      <c r="K55" s="95"/>
      <c r="L55" s="95" t="s">
        <v>180</v>
      </c>
      <c r="M55" s="95"/>
      <c r="N55" s="95"/>
      <c r="O55" s="348" t="s">
        <v>177</v>
      </c>
      <c r="P55" s="348"/>
      <c r="Q55" s="95"/>
      <c r="R55" s="95" t="s">
        <v>181</v>
      </c>
      <c r="S55" s="95"/>
      <c r="T55" s="95"/>
      <c r="U55" s="95"/>
      <c r="V55" s="348" t="s">
        <v>177</v>
      </c>
      <c r="W55" s="348"/>
      <c r="X55" s="95"/>
      <c r="Y55" s="95"/>
      <c r="Z55" s="95"/>
      <c r="AA55" s="95"/>
      <c r="AB55" s="101"/>
    </row>
    <row r="56" spans="1:28" s="39" customFormat="1" ht="14.1" customHeight="1">
      <c r="A56" s="271"/>
      <c r="B56" s="284"/>
      <c r="C56" s="284"/>
      <c r="D56" s="284"/>
      <c r="E56" s="284"/>
      <c r="F56" s="347"/>
      <c r="G56" s="94"/>
      <c r="H56" s="95" t="s">
        <v>170</v>
      </c>
      <c r="I56" s="95" t="s">
        <v>174</v>
      </c>
      <c r="J56" s="95"/>
      <c r="K56" s="95"/>
      <c r="L56" s="348" t="s">
        <v>177</v>
      </c>
      <c r="M56" s="348"/>
      <c r="N56" s="95"/>
      <c r="O56" s="95"/>
      <c r="P56" s="95"/>
      <c r="Q56" s="95"/>
      <c r="R56" s="95"/>
      <c r="S56" s="95"/>
      <c r="T56" s="95"/>
      <c r="U56" s="95"/>
      <c r="V56" s="95"/>
      <c r="W56" s="95"/>
      <c r="X56" s="95"/>
      <c r="Y56" s="95"/>
      <c r="Z56" s="95"/>
      <c r="AA56" s="95"/>
      <c r="AB56" s="101"/>
    </row>
    <row r="57" spans="1:28" s="39" customFormat="1" ht="14.1" customHeight="1">
      <c r="A57" s="271"/>
      <c r="B57" s="284"/>
      <c r="C57" s="284"/>
      <c r="D57" s="284"/>
      <c r="E57" s="284"/>
      <c r="F57" s="347"/>
      <c r="G57" s="94" t="s">
        <v>182</v>
      </c>
      <c r="H57" s="95"/>
      <c r="I57" s="95"/>
      <c r="J57" s="95"/>
      <c r="K57" s="95"/>
      <c r="L57" s="358"/>
      <c r="M57" s="358"/>
      <c r="N57" s="358"/>
      <c r="O57" s="358"/>
      <c r="P57" s="358"/>
      <c r="Q57" s="358"/>
      <c r="R57" s="95" t="s">
        <v>183</v>
      </c>
      <c r="S57" s="95"/>
      <c r="T57" s="95"/>
      <c r="U57" s="95"/>
      <c r="V57" s="95"/>
      <c r="W57" s="358"/>
      <c r="X57" s="358"/>
      <c r="Y57" s="358"/>
      <c r="Z57" s="358"/>
      <c r="AA57" s="358"/>
      <c r="AB57" s="359"/>
    </row>
    <row r="58" spans="1:28" s="39" customFormat="1" ht="14.1" customHeight="1">
      <c r="A58" s="271"/>
      <c r="B58" s="284"/>
      <c r="C58" s="284"/>
      <c r="D58" s="284"/>
      <c r="E58" s="284"/>
      <c r="F58" s="347"/>
      <c r="G58" s="94" t="s">
        <v>184</v>
      </c>
      <c r="H58" s="95"/>
      <c r="I58" s="95"/>
      <c r="J58" s="95"/>
      <c r="K58" s="95"/>
      <c r="L58" s="355"/>
      <c r="M58" s="355"/>
      <c r="N58" s="355"/>
      <c r="O58" s="355"/>
      <c r="P58" s="355"/>
      <c r="Q58" s="355"/>
      <c r="R58" s="355"/>
      <c r="S58" s="355"/>
      <c r="T58" s="355"/>
      <c r="U58" s="355"/>
      <c r="V58" s="355"/>
      <c r="W58" s="355"/>
      <c r="X58" s="355"/>
      <c r="Y58" s="355"/>
      <c r="Z58" s="355"/>
      <c r="AA58" s="355"/>
      <c r="AB58" s="356"/>
    </row>
    <row r="59" spans="1:28" s="39" customFormat="1" ht="14.1" customHeight="1">
      <c r="A59" s="271"/>
      <c r="B59" s="284"/>
      <c r="C59" s="284"/>
      <c r="D59" s="284"/>
      <c r="E59" s="284"/>
      <c r="F59" s="347"/>
      <c r="G59" s="94" t="s">
        <v>185</v>
      </c>
      <c r="H59" s="95"/>
      <c r="I59" s="95"/>
      <c r="J59" s="95"/>
      <c r="K59" s="95"/>
      <c r="L59" s="95"/>
      <c r="M59" s="95"/>
      <c r="N59" s="95"/>
      <c r="O59" s="95"/>
      <c r="P59" s="83" t="s">
        <v>0</v>
      </c>
      <c r="Q59" s="95" t="s">
        <v>29</v>
      </c>
      <c r="R59" s="83" t="s">
        <v>0</v>
      </c>
      <c r="S59" s="95" t="s">
        <v>28</v>
      </c>
      <c r="T59" s="78" t="s">
        <v>97</v>
      </c>
      <c r="U59" s="352"/>
      <c r="V59" s="352"/>
      <c r="W59" s="352"/>
      <c r="X59" s="352"/>
      <c r="Y59" s="352"/>
      <c r="Z59" s="352"/>
      <c r="AA59" s="352"/>
      <c r="AB59" s="101" t="s">
        <v>31</v>
      </c>
    </row>
    <row r="60" spans="1:28" s="39" customFormat="1" ht="14.1" customHeight="1">
      <c r="A60" s="271"/>
      <c r="B60" s="284"/>
      <c r="C60" s="284"/>
      <c r="D60" s="284"/>
      <c r="E60" s="284"/>
      <c r="F60" s="347"/>
      <c r="G60" s="94" t="s">
        <v>187</v>
      </c>
      <c r="H60" s="95"/>
      <c r="I60" s="95"/>
      <c r="J60" s="95"/>
      <c r="K60" s="83" t="s">
        <v>0</v>
      </c>
      <c r="L60" s="95" t="s">
        <v>29</v>
      </c>
      <c r="M60" s="83" t="s">
        <v>0</v>
      </c>
      <c r="N60" s="95" t="s">
        <v>28</v>
      </c>
      <c r="O60" s="78" t="s">
        <v>97</v>
      </c>
      <c r="P60" s="346" t="s">
        <v>189</v>
      </c>
      <c r="Q60" s="346"/>
      <c r="R60" s="346"/>
      <c r="S60" s="346"/>
      <c r="T60" s="346"/>
      <c r="U60" s="346"/>
      <c r="V60" s="346"/>
      <c r="W60" s="346"/>
      <c r="X60" s="346"/>
      <c r="Y60" s="346"/>
      <c r="Z60" s="346"/>
      <c r="AA60" s="346"/>
      <c r="AB60" s="101" t="s">
        <v>31</v>
      </c>
    </row>
    <row r="61" spans="1:28" s="39" customFormat="1" ht="14.1" customHeight="1">
      <c r="A61" s="271"/>
      <c r="B61" s="284"/>
      <c r="C61" s="284"/>
      <c r="D61" s="284"/>
      <c r="E61" s="284"/>
      <c r="F61" s="347"/>
      <c r="G61" s="94" t="s">
        <v>188</v>
      </c>
      <c r="H61" s="95"/>
      <c r="I61" s="95"/>
      <c r="J61" s="95"/>
      <c r="K61" s="83" t="s">
        <v>0</v>
      </c>
      <c r="L61" s="95" t="s">
        <v>29</v>
      </c>
      <c r="M61" s="83" t="s">
        <v>0</v>
      </c>
      <c r="N61" s="95" t="s">
        <v>28</v>
      </c>
      <c r="O61" s="78" t="s">
        <v>97</v>
      </c>
      <c r="P61" s="346" t="s">
        <v>190</v>
      </c>
      <c r="Q61" s="346"/>
      <c r="R61" s="346"/>
      <c r="S61" s="346"/>
      <c r="T61" s="346"/>
      <c r="U61" s="346"/>
      <c r="V61" s="346"/>
      <c r="W61" s="346"/>
      <c r="X61" s="346"/>
      <c r="Y61" s="346"/>
      <c r="Z61" s="346"/>
      <c r="AA61" s="346"/>
      <c r="AB61" s="101" t="s">
        <v>31</v>
      </c>
    </row>
    <row r="62" spans="1:28" s="39" customFormat="1" ht="14.1" customHeight="1">
      <c r="A62" s="272"/>
      <c r="B62" s="306"/>
      <c r="C62" s="306"/>
      <c r="D62" s="306"/>
      <c r="E62" s="306"/>
      <c r="F62" s="307"/>
      <c r="G62" s="102" t="s">
        <v>186</v>
      </c>
      <c r="H62" s="103"/>
      <c r="I62" s="103"/>
      <c r="J62" s="103"/>
      <c r="K62" s="81" t="s">
        <v>0</v>
      </c>
      <c r="L62" s="103" t="s">
        <v>29</v>
      </c>
      <c r="M62" s="81" t="s">
        <v>0</v>
      </c>
      <c r="N62" s="103" t="s">
        <v>28</v>
      </c>
      <c r="O62" s="79" t="s">
        <v>97</v>
      </c>
      <c r="P62" s="355" t="s">
        <v>190</v>
      </c>
      <c r="Q62" s="355"/>
      <c r="R62" s="355"/>
      <c r="S62" s="355"/>
      <c r="T62" s="355"/>
      <c r="U62" s="355"/>
      <c r="V62" s="355"/>
      <c r="W62" s="355"/>
      <c r="X62" s="355"/>
      <c r="Y62" s="355"/>
      <c r="Z62" s="355"/>
      <c r="AA62" s="355"/>
      <c r="AB62" s="104" t="s">
        <v>31</v>
      </c>
    </row>
    <row r="63" spans="1:28" s="39" customFormat="1" ht="15" customHeight="1">
      <c r="A63" s="185" t="s">
        <v>191</v>
      </c>
      <c r="B63" s="186"/>
      <c r="C63" s="186"/>
      <c r="D63" s="186"/>
      <c r="E63" s="186"/>
      <c r="F63" s="187"/>
      <c r="G63" s="94" t="s">
        <v>192</v>
      </c>
      <c r="H63" s="95"/>
      <c r="I63" s="95"/>
      <c r="J63" s="95"/>
      <c r="K63" s="46"/>
      <c r="L63" s="159" t="s">
        <v>0</v>
      </c>
      <c r="M63" s="95" t="s">
        <v>29</v>
      </c>
      <c r="N63" s="159" t="s">
        <v>0</v>
      </c>
      <c r="O63" s="95" t="s">
        <v>28</v>
      </c>
      <c r="P63" s="78" t="s">
        <v>97</v>
      </c>
      <c r="Q63" s="353"/>
      <c r="R63" s="353"/>
      <c r="S63" s="46" t="s">
        <v>196</v>
      </c>
      <c r="T63" s="46" t="s">
        <v>31</v>
      </c>
      <c r="U63" s="46"/>
      <c r="V63" s="46"/>
      <c r="W63" s="46"/>
      <c r="X63" s="46"/>
      <c r="Y63" s="46"/>
      <c r="Z63" s="46"/>
      <c r="AA63" s="46"/>
      <c r="AB63" s="101"/>
    </row>
    <row r="64" spans="1:28" s="39" customFormat="1" ht="15" customHeight="1">
      <c r="A64" s="173"/>
      <c r="B64" s="174"/>
      <c r="C64" s="174"/>
      <c r="D64" s="174"/>
      <c r="E64" s="174"/>
      <c r="F64" s="175"/>
      <c r="G64" s="94" t="s">
        <v>193</v>
      </c>
      <c r="H64" s="95"/>
      <c r="I64" s="95"/>
      <c r="J64" s="95"/>
      <c r="K64" s="46"/>
      <c r="L64" s="159" t="s">
        <v>0</v>
      </c>
      <c r="M64" s="95" t="s">
        <v>29</v>
      </c>
      <c r="N64" s="159" t="s">
        <v>0</v>
      </c>
      <c r="O64" s="95" t="s">
        <v>28</v>
      </c>
      <c r="P64" s="78" t="s">
        <v>97</v>
      </c>
      <c r="Q64" s="354"/>
      <c r="R64" s="354"/>
      <c r="S64" s="46" t="s">
        <v>197</v>
      </c>
      <c r="T64" s="46"/>
      <c r="U64" s="46" t="s">
        <v>31</v>
      </c>
      <c r="V64" s="46"/>
      <c r="W64" s="46"/>
      <c r="X64" s="46"/>
      <c r="Y64" s="46"/>
      <c r="Z64" s="46"/>
      <c r="AA64" s="46"/>
      <c r="AB64" s="101"/>
    </row>
    <row r="65" spans="1:28" s="39" customFormat="1" ht="15" customHeight="1">
      <c r="A65" s="173"/>
      <c r="B65" s="174"/>
      <c r="C65" s="174"/>
      <c r="D65" s="174"/>
      <c r="E65" s="174"/>
      <c r="F65" s="175"/>
      <c r="G65" s="94" t="s">
        <v>194</v>
      </c>
      <c r="H65" s="95"/>
      <c r="I65" s="95"/>
      <c r="J65" s="95"/>
      <c r="K65" s="46"/>
      <c r="L65" s="46"/>
      <c r="M65" s="78" t="s">
        <v>97</v>
      </c>
      <c r="N65" s="346" t="s">
        <v>198</v>
      </c>
      <c r="O65" s="346"/>
      <c r="P65" s="346"/>
      <c r="Q65" s="346"/>
      <c r="R65" s="346"/>
      <c r="S65" s="346"/>
      <c r="T65" s="346"/>
      <c r="U65" s="346"/>
      <c r="V65" s="346"/>
      <c r="W65" s="346"/>
      <c r="X65" s="346"/>
      <c r="Y65" s="346"/>
      <c r="Z65" s="346"/>
      <c r="AA65" s="346"/>
      <c r="AB65" s="101" t="s">
        <v>31</v>
      </c>
    </row>
    <row r="66" spans="1:28" s="39" customFormat="1" ht="15" customHeight="1">
      <c r="A66" s="176"/>
      <c r="B66" s="177"/>
      <c r="C66" s="177"/>
      <c r="D66" s="177"/>
      <c r="E66" s="177"/>
      <c r="F66" s="178"/>
      <c r="G66" s="94" t="s">
        <v>195</v>
      </c>
      <c r="H66" s="95"/>
      <c r="I66" s="95"/>
      <c r="J66" s="95"/>
      <c r="K66" s="46"/>
      <c r="L66" s="46"/>
      <c r="M66" s="78" t="s">
        <v>97</v>
      </c>
      <c r="N66" s="346"/>
      <c r="O66" s="346"/>
      <c r="P66" s="346"/>
      <c r="Q66" s="346"/>
      <c r="R66" s="346"/>
      <c r="S66" s="346"/>
      <c r="T66" s="346"/>
      <c r="U66" s="346"/>
      <c r="V66" s="346"/>
      <c r="W66" s="346"/>
      <c r="X66" s="346"/>
      <c r="Y66" s="346"/>
      <c r="Z66" s="346"/>
      <c r="AA66" s="346"/>
      <c r="AB66" s="101" t="s">
        <v>31</v>
      </c>
    </row>
    <row r="67" spans="1:28" ht="11.25" customHeight="1">
      <c r="A67" s="207" t="s">
        <v>18</v>
      </c>
      <c r="B67" s="207"/>
      <c r="C67" s="207"/>
      <c r="D67" s="207"/>
      <c r="E67" s="207"/>
      <c r="F67" s="207"/>
      <c r="G67" s="240" t="s">
        <v>21</v>
      </c>
      <c r="H67" s="198"/>
      <c r="I67" s="198"/>
      <c r="J67" s="198"/>
      <c r="K67" s="198"/>
      <c r="L67" s="198"/>
      <c r="M67" s="198"/>
      <c r="N67" s="198"/>
      <c r="O67" s="198"/>
      <c r="P67" s="198" t="s">
        <v>19</v>
      </c>
      <c r="Q67" s="198"/>
      <c r="R67" s="198"/>
      <c r="S67" s="198"/>
      <c r="T67" s="198"/>
      <c r="U67" s="198"/>
      <c r="V67" s="198" t="s">
        <v>20</v>
      </c>
      <c r="W67" s="198"/>
      <c r="X67" s="198"/>
      <c r="Y67" s="198"/>
      <c r="Z67" s="198"/>
      <c r="AA67" s="198"/>
      <c r="AB67" s="199"/>
    </row>
    <row r="68" spans="1:28" ht="15.75" customHeight="1">
      <c r="A68" s="207"/>
      <c r="B68" s="207"/>
      <c r="C68" s="207"/>
      <c r="D68" s="207"/>
      <c r="E68" s="207"/>
      <c r="F68" s="207"/>
      <c r="G68" s="230" t="str">
        <f>①労働者派遣契約書!G25</f>
        <v>管理課長</v>
      </c>
      <c r="H68" s="200"/>
      <c r="I68" s="200"/>
      <c r="J68" s="200"/>
      <c r="K68" s="200"/>
      <c r="L68" s="200"/>
      <c r="M68" s="200"/>
      <c r="N68" s="200"/>
      <c r="O68" s="200"/>
      <c r="P68" s="200" t="str">
        <f>①労働者派遣契約書!P25</f>
        <v>■■　■■</v>
      </c>
      <c r="Q68" s="200"/>
      <c r="R68" s="200"/>
      <c r="S68" s="200"/>
      <c r="T68" s="200"/>
      <c r="U68" s="200"/>
      <c r="V68" s="200" t="str">
        <f>①労働者派遣契約書!V25</f>
        <v>092－○○○－○○○○</v>
      </c>
      <c r="W68" s="200"/>
      <c r="X68" s="200"/>
      <c r="Y68" s="200"/>
      <c r="Z68" s="200"/>
      <c r="AA68" s="200"/>
      <c r="AB68" s="231"/>
    </row>
    <row r="69" spans="1:28" ht="11.25" customHeight="1">
      <c r="A69" s="207" t="s">
        <v>22</v>
      </c>
      <c r="B69" s="207"/>
      <c r="C69" s="207"/>
      <c r="D69" s="207"/>
      <c r="E69" s="207"/>
      <c r="F69" s="207"/>
      <c r="G69" s="212" t="s">
        <v>21</v>
      </c>
      <c r="H69" s="179"/>
      <c r="I69" s="179"/>
      <c r="J69" s="179"/>
      <c r="K69" s="179"/>
      <c r="L69" s="179"/>
      <c r="M69" s="179"/>
      <c r="N69" s="179"/>
      <c r="O69" s="179"/>
      <c r="P69" s="198" t="s">
        <v>19</v>
      </c>
      <c r="Q69" s="198"/>
      <c r="R69" s="198"/>
      <c r="S69" s="198"/>
      <c r="T69" s="198"/>
      <c r="U69" s="198"/>
      <c r="V69" s="198" t="s">
        <v>20</v>
      </c>
      <c r="W69" s="198"/>
      <c r="X69" s="198"/>
      <c r="Y69" s="198"/>
      <c r="Z69" s="198"/>
      <c r="AA69" s="198"/>
      <c r="AB69" s="199"/>
    </row>
    <row r="70" spans="1:28" ht="15.75" customHeight="1">
      <c r="A70" s="207"/>
      <c r="B70" s="207"/>
      <c r="C70" s="207"/>
      <c r="D70" s="207"/>
      <c r="E70" s="207"/>
      <c r="F70" s="207"/>
      <c r="G70" s="230" t="str">
        <f>①労働者派遣契約書!G27</f>
        <v>販売促進部○○課長</v>
      </c>
      <c r="H70" s="200"/>
      <c r="I70" s="200"/>
      <c r="J70" s="200"/>
      <c r="K70" s="200"/>
      <c r="L70" s="200"/>
      <c r="M70" s="200"/>
      <c r="N70" s="200"/>
      <c r="O70" s="200"/>
      <c r="P70" s="200" t="str">
        <f>①労働者派遣契約書!P27</f>
        <v>○○　○○</v>
      </c>
      <c r="Q70" s="200"/>
      <c r="R70" s="200"/>
      <c r="S70" s="200"/>
      <c r="T70" s="200"/>
      <c r="U70" s="200"/>
      <c r="V70" s="200" t="str">
        <f>①労働者派遣契約書!V27</f>
        <v>093－○○○－○○○○</v>
      </c>
      <c r="W70" s="200"/>
      <c r="X70" s="200"/>
      <c r="Y70" s="200"/>
      <c r="Z70" s="200"/>
      <c r="AA70" s="200"/>
      <c r="AB70" s="231"/>
    </row>
    <row r="71" spans="1:28" ht="11.25" customHeight="1">
      <c r="A71" s="185" t="s">
        <v>32</v>
      </c>
      <c r="B71" s="186"/>
      <c r="C71" s="186"/>
      <c r="D71" s="186"/>
      <c r="E71" s="186"/>
      <c r="F71" s="187"/>
      <c r="G71" s="240" t="s">
        <v>21</v>
      </c>
      <c r="H71" s="198"/>
      <c r="I71" s="198"/>
      <c r="J71" s="198"/>
      <c r="K71" s="198"/>
      <c r="L71" s="198"/>
      <c r="M71" s="198"/>
      <c r="N71" s="198"/>
      <c r="O71" s="198"/>
      <c r="P71" s="198" t="s">
        <v>19</v>
      </c>
      <c r="Q71" s="198"/>
      <c r="R71" s="198"/>
      <c r="S71" s="198"/>
      <c r="T71" s="198"/>
      <c r="U71" s="198"/>
      <c r="V71" s="198" t="s">
        <v>20</v>
      </c>
      <c r="W71" s="198"/>
      <c r="X71" s="198"/>
      <c r="Y71" s="198"/>
      <c r="Z71" s="198"/>
      <c r="AA71" s="198"/>
      <c r="AB71" s="199"/>
    </row>
    <row r="72" spans="1:28" ht="15.75" customHeight="1">
      <c r="A72" s="176"/>
      <c r="B72" s="177"/>
      <c r="C72" s="177"/>
      <c r="D72" s="177"/>
      <c r="E72" s="177"/>
      <c r="F72" s="178"/>
      <c r="G72" s="230" t="str">
        <f>①労働者派遣契約書!G29</f>
        <v>管理課長</v>
      </c>
      <c r="H72" s="200"/>
      <c r="I72" s="200"/>
      <c r="J72" s="200"/>
      <c r="K72" s="200"/>
      <c r="L72" s="200"/>
      <c r="M72" s="200"/>
      <c r="N72" s="200"/>
      <c r="O72" s="200"/>
      <c r="P72" s="200" t="str">
        <f>①労働者派遣契約書!P29</f>
        <v>■■　■■</v>
      </c>
      <c r="Q72" s="200"/>
      <c r="R72" s="200"/>
      <c r="S72" s="200"/>
      <c r="T72" s="200"/>
      <c r="U72" s="200"/>
      <c r="V72" s="200" t="str">
        <f>①労働者派遣契約書!V29</f>
        <v>092－○○○ー○○○○</v>
      </c>
      <c r="W72" s="200"/>
      <c r="X72" s="200"/>
      <c r="Y72" s="200"/>
      <c r="Z72" s="200"/>
      <c r="AA72" s="200"/>
      <c r="AB72" s="231"/>
    </row>
    <row r="73" spans="1:28" ht="11.25" customHeight="1">
      <c r="A73" s="173" t="s">
        <v>33</v>
      </c>
      <c r="B73" s="174"/>
      <c r="C73" s="174"/>
      <c r="D73" s="174"/>
      <c r="E73" s="174"/>
      <c r="F73" s="175"/>
      <c r="G73" s="179" t="s">
        <v>21</v>
      </c>
      <c r="H73" s="179"/>
      <c r="I73" s="179"/>
      <c r="J73" s="179"/>
      <c r="K73" s="179"/>
      <c r="L73" s="179"/>
      <c r="M73" s="179"/>
      <c r="N73" s="179"/>
      <c r="O73" s="179"/>
      <c r="P73" s="198" t="s">
        <v>19</v>
      </c>
      <c r="Q73" s="198"/>
      <c r="R73" s="198"/>
      <c r="S73" s="198"/>
      <c r="T73" s="198"/>
      <c r="U73" s="198"/>
      <c r="V73" s="198" t="s">
        <v>20</v>
      </c>
      <c r="W73" s="198"/>
      <c r="X73" s="198"/>
      <c r="Y73" s="198"/>
      <c r="Z73" s="198"/>
      <c r="AA73" s="198"/>
      <c r="AB73" s="199"/>
    </row>
    <row r="74" spans="1:28" ht="15.75" customHeight="1">
      <c r="A74" s="176"/>
      <c r="B74" s="177"/>
      <c r="C74" s="177"/>
      <c r="D74" s="177"/>
      <c r="E74" s="177"/>
      <c r="F74" s="178"/>
      <c r="G74" s="230" t="str">
        <f>①労働者派遣契約書!G31</f>
        <v>販売促進部○○課長</v>
      </c>
      <c r="H74" s="200"/>
      <c r="I74" s="200"/>
      <c r="J74" s="200"/>
      <c r="K74" s="200"/>
      <c r="L74" s="200"/>
      <c r="M74" s="200"/>
      <c r="N74" s="200"/>
      <c r="O74" s="200"/>
      <c r="P74" s="200" t="str">
        <f>①労働者派遣契約書!P31</f>
        <v>○○　○○</v>
      </c>
      <c r="Q74" s="200"/>
      <c r="R74" s="200"/>
      <c r="S74" s="200"/>
      <c r="T74" s="200"/>
      <c r="U74" s="200"/>
      <c r="V74" s="200" t="str">
        <f>①労働者派遣契約書!V31</f>
        <v>093－○○○－○○○○</v>
      </c>
      <c r="W74" s="200"/>
      <c r="X74" s="200"/>
      <c r="Y74" s="200"/>
      <c r="Z74" s="200"/>
      <c r="AA74" s="200"/>
      <c r="AB74" s="231"/>
    </row>
    <row r="75" spans="1:28" ht="36" customHeight="1">
      <c r="A75" s="207" t="s">
        <v>56</v>
      </c>
      <c r="B75" s="207"/>
      <c r="C75" s="207"/>
      <c r="D75" s="207"/>
      <c r="E75" s="207"/>
      <c r="F75" s="207"/>
      <c r="G75" s="171" t="str">
        <f>①労働者派遣契約書!G32</f>
        <v>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v>
      </c>
      <c r="H75" s="172"/>
      <c r="I75" s="172"/>
      <c r="J75" s="172"/>
      <c r="K75" s="172"/>
      <c r="L75" s="172"/>
      <c r="M75" s="172"/>
      <c r="N75" s="172"/>
      <c r="O75" s="172"/>
      <c r="P75" s="172"/>
      <c r="Q75" s="172"/>
      <c r="R75" s="172"/>
      <c r="S75" s="172"/>
      <c r="T75" s="172"/>
      <c r="U75" s="172"/>
      <c r="V75" s="172"/>
      <c r="W75" s="172"/>
      <c r="X75" s="172"/>
      <c r="Y75" s="172"/>
      <c r="Z75" s="172"/>
      <c r="AA75" s="172"/>
      <c r="AB75" s="172"/>
    </row>
    <row r="76" spans="1:28" ht="27.75" customHeight="1">
      <c r="A76" s="185" t="s">
        <v>57</v>
      </c>
      <c r="B76" s="186"/>
      <c r="C76" s="186"/>
      <c r="D76" s="186"/>
      <c r="E76" s="186"/>
      <c r="F76" s="187"/>
      <c r="G76" s="208" t="str">
        <f>①労働者派遣契約書!G33</f>
        <v>　派遣先は、派遣労働者に対し、派遣先が雇用する労働者が利用する施設等について、同様に利用することができるよう便宜供与することとする。具体的には、次のとおりとする。</v>
      </c>
      <c r="H76" s="316"/>
      <c r="I76" s="316"/>
      <c r="J76" s="316"/>
      <c r="K76" s="316"/>
      <c r="L76" s="316"/>
      <c r="M76" s="316"/>
      <c r="N76" s="316"/>
      <c r="O76" s="316"/>
      <c r="P76" s="316"/>
      <c r="Q76" s="316"/>
      <c r="R76" s="316"/>
      <c r="S76" s="316"/>
      <c r="T76" s="316"/>
      <c r="U76" s="316"/>
      <c r="V76" s="316"/>
      <c r="W76" s="316"/>
      <c r="X76" s="316"/>
      <c r="Y76" s="316"/>
      <c r="Z76" s="316"/>
      <c r="AA76" s="316"/>
      <c r="AB76" s="316"/>
    </row>
    <row r="77" spans="1:28" ht="15" customHeight="1">
      <c r="A77" s="195"/>
      <c r="B77" s="196"/>
      <c r="C77" s="196"/>
      <c r="D77" s="196"/>
      <c r="E77" s="196"/>
      <c r="F77" s="197"/>
      <c r="G77" s="151" t="str">
        <f>①労働者派遣契約書!G34</f>
        <v>□</v>
      </c>
      <c r="H77" s="192" t="str">
        <f>①労働者派遣契約書!H34</f>
        <v>食堂・給食施設</v>
      </c>
      <c r="I77" s="193"/>
      <c r="J77" s="193"/>
      <c r="K77" s="193"/>
      <c r="L77" s="152" t="str">
        <f>①労働者派遣契約書!L34</f>
        <v>☑</v>
      </c>
      <c r="M77" s="264" t="str">
        <f>①労働者派遣契約書!M34</f>
        <v>休憩室</v>
      </c>
      <c r="N77" s="363"/>
      <c r="O77" s="152" t="str">
        <f>①労働者派遣契約書!O34</f>
        <v>☑</v>
      </c>
      <c r="P77" s="192" t="str">
        <f>①労働者派遣契約書!P34</f>
        <v>更衣室</v>
      </c>
      <c r="Q77" s="193"/>
      <c r="R77" s="152" t="str">
        <f>①労働者派遣契約書!R34</f>
        <v>☑</v>
      </c>
      <c r="S77" s="264" t="str">
        <f>①労働者派遣契約書!S34</f>
        <v>ロッカー</v>
      </c>
      <c r="T77" s="363"/>
      <c r="U77" s="152" t="str">
        <f>①労働者派遣契約書!U34</f>
        <v>□</v>
      </c>
      <c r="V77" s="192" t="str">
        <f>①労働者派遣契約書!V34</f>
        <v>制服貸与</v>
      </c>
      <c r="W77" s="193"/>
      <c r="X77" s="193"/>
      <c r="Y77" s="152" t="str">
        <f>①労働者派遣契約書!Y34</f>
        <v>☑</v>
      </c>
      <c r="Z77" s="264" t="str">
        <f>①労働者派遣契約書!Z34</f>
        <v>駐車場（無償）</v>
      </c>
      <c r="AA77" s="364"/>
      <c r="AB77" s="364"/>
    </row>
    <row r="78" spans="1:28" ht="24" customHeight="1">
      <c r="A78" s="207" t="s">
        <v>59</v>
      </c>
      <c r="B78" s="207"/>
      <c r="C78" s="207"/>
      <c r="D78" s="207"/>
      <c r="E78" s="207"/>
      <c r="F78" s="207"/>
      <c r="G78" s="171" t="str">
        <f>①労働者派遣契約書!G35</f>
        <v>　派遣先及び派遣元事業主は、労働者派遣法第44条から第47条の4までの規定により課された各法令を遵守し、自己に課された法令上の責任を負う。</v>
      </c>
      <c r="H78" s="172"/>
      <c r="I78" s="172"/>
      <c r="J78" s="172"/>
      <c r="K78" s="172"/>
      <c r="L78" s="172"/>
      <c r="M78" s="172"/>
      <c r="N78" s="172"/>
      <c r="O78" s="172"/>
      <c r="P78" s="172"/>
      <c r="Q78" s="172"/>
      <c r="R78" s="172"/>
      <c r="S78" s="172"/>
      <c r="T78" s="172"/>
      <c r="U78" s="172"/>
      <c r="V78" s="172"/>
      <c r="W78" s="172"/>
      <c r="X78" s="172"/>
      <c r="Y78" s="172"/>
      <c r="Z78" s="172"/>
      <c r="AA78" s="172"/>
      <c r="AB78" s="172"/>
    </row>
    <row r="79" spans="1:28" ht="72" customHeight="1">
      <c r="A79" s="207" t="s">
        <v>63</v>
      </c>
      <c r="B79" s="207"/>
      <c r="C79" s="207"/>
      <c r="D79" s="207"/>
      <c r="E79" s="207"/>
      <c r="F79" s="207"/>
      <c r="G79" s="171" t="s">
        <v>131</v>
      </c>
      <c r="H79" s="172"/>
      <c r="I79" s="172"/>
      <c r="J79" s="172"/>
      <c r="K79" s="172"/>
      <c r="L79" s="172"/>
      <c r="M79" s="172"/>
      <c r="N79" s="172"/>
      <c r="O79" s="172"/>
      <c r="P79" s="172"/>
      <c r="Q79" s="172"/>
      <c r="R79" s="172"/>
      <c r="S79" s="172"/>
      <c r="T79" s="172"/>
      <c r="U79" s="172"/>
      <c r="V79" s="172"/>
      <c r="W79" s="172"/>
      <c r="X79" s="172"/>
      <c r="Y79" s="172"/>
      <c r="Z79" s="172"/>
      <c r="AA79" s="172"/>
      <c r="AB79" s="172"/>
    </row>
    <row r="80" spans="1:28" ht="46.5" customHeight="1">
      <c r="A80" s="207" t="s">
        <v>74</v>
      </c>
      <c r="B80" s="207"/>
      <c r="C80" s="207"/>
      <c r="D80" s="207"/>
      <c r="E80" s="207"/>
      <c r="F80" s="207"/>
      <c r="G80" s="171" t="str">
        <f>①労働者派遣契約書!G40</f>
        <v>　労働者派遣の役務の提供の終了後、当該派遣労働者を派遣先が雇用する場合、派遣元に対してその雇用意思を事前に派遣元へ通知するものとする。
　なお、派遣元が職業紹介を行うことが可能である場合は、職業紹介を経由することとし、派遣先は職業紹介手数料を支払うものとする。</v>
      </c>
      <c r="H80" s="172"/>
      <c r="I80" s="172"/>
      <c r="J80" s="172"/>
      <c r="K80" s="172"/>
      <c r="L80" s="172"/>
      <c r="M80" s="172"/>
      <c r="N80" s="172"/>
      <c r="O80" s="172"/>
      <c r="P80" s="172"/>
      <c r="Q80" s="172"/>
      <c r="R80" s="172"/>
      <c r="S80" s="172"/>
      <c r="T80" s="172"/>
      <c r="U80" s="172"/>
      <c r="V80" s="172"/>
      <c r="W80" s="172"/>
      <c r="X80" s="172"/>
      <c r="Y80" s="172"/>
      <c r="Z80" s="172"/>
      <c r="AA80" s="172"/>
      <c r="AB80" s="172"/>
    </row>
    <row r="81" spans="1:28" ht="15.6" customHeight="1">
      <c r="A81" s="185" t="s">
        <v>225</v>
      </c>
      <c r="B81" s="186"/>
      <c r="C81" s="186"/>
      <c r="D81" s="186"/>
      <c r="E81" s="186"/>
      <c r="F81" s="187"/>
      <c r="G81" s="277" t="s">
        <v>27</v>
      </c>
      <c r="H81" s="278"/>
      <c r="I81" s="278"/>
      <c r="J81" s="9" t="str">
        <f>IF(VLOOKUP($A$1,派遣先通知,6,FALSE)="有","☑","□")</f>
        <v>□</v>
      </c>
      <c r="K81" s="10" t="s">
        <v>28</v>
      </c>
      <c r="L81" s="10"/>
      <c r="M81" s="9" t="str">
        <f>IF(J81="☑","□","☑")</f>
        <v>☑</v>
      </c>
      <c r="N81" s="10" t="s">
        <v>29</v>
      </c>
      <c r="O81" s="313" t="s">
        <v>30</v>
      </c>
      <c r="P81" s="313"/>
      <c r="Q81" s="314" t="str">
        <f>IF(M81="□","",VLOOKUP($A$1,派遣先通知,9,FALSE))</f>
        <v>取得届手続き中</v>
      </c>
      <c r="R81" s="314"/>
      <c r="S81" s="314"/>
      <c r="T81" s="314"/>
      <c r="U81" s="314"/>
      <c r="V81" s="314"/>
      <c r="W81" s="314"/>
      <c r="X81" s="314"/>
      <c r="Y81" s="314"/>
      <c r="Z81" s="314"/>
      <c r="AA81" s="314"/>
      <c r="AB81" s="29" t="s">
        <v>31</v>
      </c>
    </row>
    <row r="82" spans="1:28" ht="15.6" customHeight="1">
      <c r="A82" s="173"/>
      <c r="B82" s="174"/>
      <c r="C82" s="174"/>
      <c r="D82" s="174"/>
      <c r="E82" s="174"/>
      <c r="F82" s="175"/>
      <c r="G82" s="258" t="s">
        <v>26</v>
      </c>
      <c r="H82" s="259"/>
      <c r="I82" s="259"/>
      <c r="J82" s="11" t="str">
        <f>IF(VLOOKUP($A$1,派遣先通知,7,FALSE)="有","☑","□")</f>
        <v>□</v>
      </c>
      <c r="K82" s="12" t="s">
        <v>28</v>
      </c>
      <c r="L82" s="12"/>
      <c r="M82" s="11" t="str">
        <f t="shared" ref="M82:M83" si="0">IF(J82="☑","□","☑")</f>
        <v>☑</v>
      </c>
      <c r="N82" s="12" t="s">
        <v>29</v>
      </c>
      <c r="O82" s="315" t="s">
        <v>30</v>
      </c>
      <c r="P82" s="315"/>
      <c r="Q82" s="320" t="str">
        <f>IF(M82="□","",VLOOKUP($A$1,派遣先通知,10,FALSE))</f>
        <v>取得届手続き中</v>
      </c>
      <c r="R82" s="320"/>
      <c r="S82" s="320"/>
      <c r="T82" s="320"/>
      <c r="U82" s="320"/>
      <c r="V82" s="320"/>
      <c r="W82" s="320"/>
      <c r="X82" s="320"/>
      <c r="Y82" s="320"/>
      <c r="Z82" s="320"/>
      <c r="AA82" s="320"/>
      <c r="AB82" s="30" t="s">
        <v>31</v>
      </c>
    </row>
    <row r="83" spans="1:28" ht="15.6" customHeight="1">
      <c r="A83" s="176"/>
      <c r="B83" s="177"/>
      <c r="C83" s="177"/>
      <c r="D83" s="177"/>
      <c r="E83" s="177"/>
      <c r="F83" s="178"/>
      <c r="G83" s="321" t="s">
        <v>25</v>
      </c>
      <c r="H83" s="322"/>
      <c r="I83" s="322"/>
      <c r="J83" s="13" t="str">
        <f>IF(VLOOKUP($A$1,派遣先通知,8,FALSE)="有","☑","□")</f>
        <v>□</v>
      </c>
      <c r="K83" s="14" t="s">
        <v>28</v>
      </c>
      <c r="L83" s="14"/>
      <c r="M83" s="13" t="str">
        <f t="shared" si="0"/>
        <v>☑</v>
      </c>
      <c r="N83" s="14" t="s">
        <v>29</v>
      </c>
      <c r="O83" s="323" t="s">
        <v>30</v>
      </c>
      <c r="P83" s="323"/>
      <c r="Q83" s="324" t="str">
        <f>IF(M83="□","",VLOOKUP($A$1,派遣先通知,11,FALSE))</f>
        <v>取得届手続き中</v>
      </c>
      <c r="R83" s="324"/>
      <c r="S83" s="324"/>
      <c r="T83" s="324"/>
      <c r="U83" s="324"/>
      <c r="V83" s="324"/>
      <c r="W83" s="324"/>
      <c r="X83" s="324"/>
      <c r="Y83" s="324"/>
      <c r="Z83" s="324"/>
      <c r="AA83" s="324"/>
      <c r="AB83" s="31" t="s">
        <v>31</v>
      </c>
    </row>
    <row r="84" spans="1:28" ht="18" hidden="1" customHeight="1">
      <c r="A84" s="219" t="s">
        <v>46</v>
      </c>
      <c r="B84" s="220"/>
      <c r="C84" s="220"/>
      <c r="D84" s="220"/>
      <c r="E84" s="220"/>
      <c r="F84" s="221"/>
      <c r="G84" s="216" t="s">
        <v>88</v>
      </c>
      <c r="H84" s="217"/>
      <c r="I84" s="217"/>
      <c r="J84" s="217"/>
      <c r="K84" s="217"/>
      <c r="L84" s="217"/>
      <c r="M84" s="217"/>
      <c r="N84" s="217"/>
      <c r="O84" s="217"/>
      <c r="P84" s="217"/>
      <c r="Q84" s="217"/>
      <c r="R84" s="217"/>
      <c r="S84" s="217"/>
      <c r="T84" s="217"/>
      <c r="U84" s="217"/>
      <c r="V84" s="217"/>
      <c r="W84" s="217"/>
      <c r="X84" s="217"/>
      <c r="Y84" s="217"/>
      <c r="Z84" s="217"/>
      <c r="AA84" s="217"/>
      <c r="AB84" s="218"/>
    </row>
    <row r="85" spans="1:28" ht="18" customHeight="1">
      <c r="A85" s="188" t="s">
        <v>71</v>
      </c>
      <c r="B85" s="189"/>
      <c r="C85" s="189"/>
      <c r="D85" s="189"/>
      <c r="E85" s="189"/>
      <c r="F85" s="190"/>
      <c r="G85" s="327" t="s">
        <v>132</v>
      </c>
      <c r="H85" s="328"/>
      <c r="I85" s="328"/>
      <c r="J85" s="72" t="s">
        <v>133</v>
      </c>
      <c r="K85" s="329"/>
      <c r="L85" s="329"/>
      <c r="M85" s="329"/>
      <c r="N85" s="70" t="s">
        <v>134</v>
      </c>
      <c r="O85" s="210" t="s">
        <v>135</v>
      </c>
      <c r="P85" s="210"/>
      <c r="Q85" s="210"/>
      <c r="R85" s="210"/>
      <c r="S85" s="210"/>
      <c r="T85" s="210"/>
      <c r="U85" s="210"/>
      <c r="V85" s="210"/>
      <c r="W85" s="210"/>
      <c r="X85" s="210"/>
      <c r="Y85" s="210"/>
      <c r="Z85" s="210"/>
      <c r="AA85" s="70"/>
      <c r="AB85" s="71"/>
    </row>
    <row r="86" spans="1:28" ht="20.100000000000001" customHeight="1">
      <c r="A86" s="188" t="s">
        <v>79</v>
      </c>
      <c r="B86" s="189"/>
      <c r="C86" s="189"/>
      <c r="D86" s="189"/>
      <c r="E86" s="189"/>
      <c r="F86" s="190"/>
      <c r="G86" s="360" t="s">
        <v>235</v>
      </c>
      <c r="H86" s="361"/>
      <c r="I86" s="361"/>
      <c r="J86" s="361"/>
      <c r="K86" s="361"/>
      <c r="L86" s="361"/>
      <c r="M86" s="361"/>
      <c r="N86" s="361"/>
      <c r="O86" s="361"/>
      <c r="P86" s="361"/>
      <c r="Q86" s="361"/>
      <c r="R86" s="361"/>
      <c r="S86" s="361"/>
      <c r="T86" s="361"/>
      <c r="U86" s="361"/>
      <c r="V86" s="361"/>
      <c r="W86" s="361"/>
      <c r="X86" s="361"/>
      <c r="Y86" s="361"/>
      <c r="Z86" s="361"/>
      <c r="AA86" s="361"/>
      <c r="AB86" s="362"/>
    </row>
    <row r="87" spans="1:28" ht="20.25" customHeight="1"/>
    <row r="88" spans="1:28" ht="20.25" customHeight="1"/>
    <row r="89" spans="1:28" ht="20.25" customHeight="1"/>
    <row r="90" spans="1:28" ht="20.25" customHeight="1"/>
    <row r="91" spans="1:28" ht="20.25" customHeight="1"/>
    <row r="92" spans="1:28" ht="20.25" customHeight="1"/>
    <row r="93" spans="1:28" ht="20.25" customHeight="1"/>
    <row r="94" spans="1:28" ht="20.25" customHeight="1"/>
    <row r="95" spans="1:28" ht="20.25" customHeight="1"/>
    <row r="96" spans="1:28" ht="20.25" customHeight="1"/>
    <row r="97" ht="20.25" customHeight="1"/>
    <row r="98" ht="20.25" customHeight="1"/>
    <row r="99" ht="20.25" customHeight="1"/>
  </sheetData>
  <mergeCells count="199">
    <mergeCell ref="D10:F11"/>
    <mergeCell ref="G23:J23"/>
    <mergeCell ref="Z23:AB23"/>
    <mergeCell ref="K23:V23"/>
    <mergeCell ref="W23:Y23"/>
    <mergeCell ref="G1:V1"/>
    <mergeCell ref="A7:AB7"/>
    <mergeCell ref="A21:F21"/>
    <mergeCell ref="G21:AB21"/>
    <mergeCell ref="H8:K8"/>
    <mergeCell ref="S8:V8"/>
    <mergeCell ref="X8:AA8"/>
    <mergeCell ref="A8:F8"/>
    <mergeCell ref="C4:K5"/>
    <mergeCell ref="D12:F12"/>
    <mergeCell ref="G13:AB13"/>
    <mergeCell ref="G18:AB18"/>
    <mergeCell ref="L12:M12"/>
    <mergeCell ref="O12:U12"/>
    <mergeCell ref="W12:Y12"/>
    <mergeCell ref="A2:F2"/>
    <mergeCell ref="R11:AA11"/>
    <mergeCell ref="G14:AB14"/>
    <mergeCell ref="G15:L15"/>
    <mergeCell ref="Q4:AB4"/>
    <mergeCell ref="L31:Q31"/>
    <mergeCell ref="Q5:AB5"/>
    <mergeCell ref="Q6:AB6"/>
    <mergeCell ref="K28:AB28"/>
    <mergeCell ref="T25:AA25"/>
    <mergeCell ref="G25:R25"/>
    <mergeCell ref="W2:AB2"/>
    <mergeCell ref="A36:F38"/>
    <mergeCell ref="H36:T36"/>
    <mergeCell ref="A22:F22"/>
    <mergeCell ref="G22:AB22"/>
    <mergeCell ref="A23:F24"/>
    <mergeCell ref="H9:J9"/>
    <mergeCell ref="A25:F25"/>
    <mergeCell ref="A26:F27"/>
    <mergeCell ref="G26:O26"/>
    <mergeCell ref="P26:U26"/>
    <mergeCell ref="V26:AB26"/>
    <mergeCell ref="G27:O27"/>
    <mergeCell ref="P27:U27"/>
    <mergeCell ref="V27:AB27"/>
    <mergeCell ref="A17:F17"/>
    <mergeCell ref="L9:Q9"/>
    <mergeCell ref="S9:U9"/>
    <mergeCell ref="W9:AB9"/>
    <mergeCell ref="G17:AB17"/>
    <mergeCell ref="D9:F9"/>
    <mergeCell ref="S15:AB15"/>
    <mergeCell ref="X16:AB16"/>
    <mergeCell ref="G16:S16"/>
    <mergeCell ref="P48:S48"/>
    <mergeCell ref="U48:V48"/>
    <mergeCell ref="X48:AA48"/>
    <mergeCell ref="G28:J28"/>
    <mergeCell ref="A32:F32"/>
    <mergeCell ref="G32:AB32"/>
    <mergeCell ref="A35:F35"/>
    <mergeCell ref="G30:AB30"/>
    <mergeCell ref="A33:F34"/>
    <mergeCell ref="H33:N33"/>
    <mergeCell ref="O33:V33"/>
    <mergeCell ref="W33:AA33"/>
    <mergeCell ref="H34:AB34"/>
    <mergeCell ref="G29:J29"/>
    <mergeCell ref="K29:AB29"/>
    <mergeCell ref="A28:F31"/>
    <mergeCell ref="H31:K31"/>
    <mergeCell ref="W31:X31"/>
    <mergeCell ref="Y31:AA31"/>
    <mergeCell ref="T31:V31"/>
    <mergeCell ref="R31:S31"/>
    <mergeCell ref="H35:O35"/>
    <mergeCell ref="P35:Q35"/>
    <mergeCell ref="R35:Y35"/>
    <mergeCell ref="G70:O70"/>
    <mergeCell ref="P70:U70"/>
    <mergeCell ref="L57:Q57"/>
    <mergeCell ref="V36:AB36"/>
    <mergeCell ref="H37:T37"/>
    <mergeCell ref="V37:AB37"/>
    <mergeCell ref="G38:AB38"/>
    <mergeCell ref="M50:S50"/>
    <mergeCell ref="P62:AA62"/>
    <mergeCell ref="A39:F39"/>
    <mergeCell ref="G39:AB39"/>
    <mergeCell ref="A40:F40"/>
    <mergeCell ref="W43:X43"/>
    <mergeCell ref="Y43:AB43"/>
    <mergeCell ref="G40:AB40"/>
    <mergeCell ref="O43:R43"/>
    <mergeCell ref="T43:V43"/>
    <mergeCell ref="A45:F48"/>
    <mergeCell ref="A42:F42"/>
    <mergeCell ref="G42:AB42"/>
    <mergeCell ref="A43:F43"/>
    <mergeCell ref="L43:M43"/>
    <mergeCell ref="A44:F44"/>
    <mergeCell ref="A41:F41"/>
    <mergeCell ref="G41:AB41"/>
    <mergeCell ref="M48:N48"/>
    <mergeCell ref="L44:M44"/>
    <mergeCell ref="N44:O44"/>
    <mergeCell ref="P44:R44"/>
    <mergeCell ref="G74:O74"/>
    <mergeCell ref="P74:U74"/>
    <mergeCell ref="V74:AB74"/>
    <mergeCell ref="H77:K77"/>
    <mergeCell ref="M77:N77"/>
    <mergeCell ref="P77:Q77"/>
    <mergeCell ref="S77:T77"/>
    <mergeCell ref="V77:X77"/>
    <mergeCell ref="Z77:AB77"/>
    <mergeCell ref="G71:O71"/>
    <mergeCell ref="P71:U71"/>
    <mergeCell ref="V71:AB71"/>
    <mergeCell ref="G72:O72"/>
    <mergeCell ref="P72:U72"/>
    <mergeCell ref="V72:AB72"/>
    <mergeCell ref="G73:O73"/>
    <mergeCell ref="P73:U73"/>
    <mergeCell ref="V73:AB73"/>
    <mergeCell ref="G82:I82"/>
    <mergeCell ref="A84:F84"/>
    <mergeCell ref="G84:AB84"/>
    <mergeCell ref="A85:F85"/>
    <mergeCell ref="G85:I85"/>
    <mergeCell ref="K85:M85"/>
    <mergeCell ref="O85:Z85"/>
    <mergeCell ref="Q82:AA82"/>
    <mergeCell ref="G83:I83"/>
    <mergeCell ref="O83:P83"/>
    <mergeCell ref="Q83:AA83"/>
    <mergeCell ref="A69:F70"/>
    <mergeCell ref="G69:O69"/>
    <mergeCell ref="P69:U69"/>
    <mergeCell ref="V69:AB69"/>
    <mergeCell ref="U59:AA59"/>
    <mergeCell ref="P60:AA60"/>
    <mergeCell ref="M51:S51"/>
    <mergeCell ref="V70:AB70"/>
    <mergeCell ref="A86:F86"/>
    <mergeCell ref="G86:AB86"/>
    <mergeCell ref="O82:P82"/>
    <mergeCell ref="A75:F75"/>
    <mergeCell ref="G75:AB75"/>
    <mergeCell ref="G76:AB76"/>
    <mergeCell ref="A78:F78"/>
    <mergeCell ref="G78:AB78"/>
    <mergeCell ref="A79:F79"/>
    <mergeCell ref="G79:AB79"/>
    <mergeCell ref="A80:F80"/>
    <mergeCell ref="G80:AB80"/>
    <mergeCell ref="A81:F83"/>
    <mergeCell ref="G81:I81"/>
    <mergeCell ref="O81:P81"/>
    <mergeCell ref="Q81:AA81"/>
    <mergeCell ref="A63:F66"/>
    <mergeCell ref="Q63:R63"/>
    <mergeCell ref="Q64:R64"/>
    <mergeCell ref="N65:AA65"/>
    <mergeCell ref="N66:AA66"/>
    <mergeCell ref="L58:AB58"/>
    <mergeCell ref="S53:T53"/>
    <mergeCell ref="O53:R53"/>
    <mergeCell ref="U53:X53"/>
    <mergeCell ref="Y53:Z53"/>
    <mergeCell ref="O54:P54"/>
    <mergeCell ref="O55:P55"/>
    <mergeCell ref="V55:W55"/>
    <mergeCell ref="W57:AB57"/>
    <mergeCell ref="A76:F77"/>
    <mergeCell ref="G24:V24"/>
    <mergeCell ref="W24:AB24"/>
    <mergeCell ref="P61:AA61"/>
    <mergeCell ref="A51:F62"/>
    <mergeCell ref="L56:M56"/>
    <mergeCell ref="A67:F68"/>
    <mergeCell ref="G67:O67"/>
    <mergeCell ref="P67:U67"/>
    <mergeCell ref="V67:AB67"/>
    <mergeCell ref="G68:O68"/>
    <mergeCell ref="P68:U68"/>
    <mergeCell ref="V68:AB68"/>
    <mergeCell ref="A73:F74"/>
    <mergeCell ref="L49:M49"/>
    <mergeCell ref="V45:AB45"/>
    <mergeCell ref="V46:AB46"/>
    <mergeCell ref="S45:T45"/>
    <mergeCell ref="A71:F72"/>
    <mergeCell ref="V50:AB50"/>
    <mergeCell ref="V51:AB51"/>
    <mergeCell ref="A49:F50"/>
    <mergeCell ref="N49:Q49"/>
    <mergeCell ref="S49:AA49"/>
  </mergeCells>
  <phoneticPr fontId="2"/>
  <dataValidations xWindow="419" yWindow="319" count="21">
    <dataValidation type="list" allowBlank="1" showInputMessage="1" sqref="G85:I85">
      <formula1>"月額,日額,時間単価"</formula1>
    </dataValidation>
    <dataValidation type="list" allowBlank="1" showInputMessage="1" sqref="O85:Z85">
      <formula1>"（事業所平均額）"</formula1>
    </dataValidation>
    <dataValidation imeMode="off" allowBlank="1" showInputMessage="1" showErrorMessage="1" sqref="K85:M85 A1"/>
    <dataValidation type="list" allowBlank="1" showInputMessage="1" showErrorMessage="1" promptTitle="入力不要" prompt="派遣契約書と連動しています" sqref="J43:J44 G43:G44">
      <formula1>"□,☑"</formula1>
    </dataValidation>
    <dataValidation allowBlank="1" showInputMessage="1" showErrorMessage="1" promptTitle="入力不要" prompt="派遣契約書と連動しています" sqref="AA78:AB78 G39:AB42 N43 S43 W43:X43 K23:V23 G68:AB68 G70:AB70 G72:AB72 H32:AB32 G80:AB80 S44:T44 K28 H27:AB27 G21:G24 H21:AB22 G74:H78 I78:K78 I74:K76 L74:M78 N78 N74:N76 O74:P78 Q78 Q74:Q76 R74:S78 T78 T74:T76 U74:V78 W78:X78 W74:X76 Y74:Z78 AA74:AB76 N44 G27:G29 G32 H35:Y35"/>
    <dataValidation allowBlank="1" showInputMessage="1" showErrorMessage="1" promptTitle="連動" prompt="派遣契約書と連動しています" sqref="T25 G25"/>
    <dataValidation type="list" allowBlank="1" showInputMessage="1" showErrorMessage="1" sqref="T16 G9 K9 R9 V9 M47 O47 R46 T46 K60:K62 P59 R59 M60:M62 L63:L64 N63:N64 G12 J12 W16">
      <formula1>"□,☑"</formula1>
    </dataValidation>
    <dataValidation type="list" allowBlank="1" showInputMessage="1" sqref="V45:AB45">
      <formula1>"（時間単位で取得可能）,（時間単位で取得不可）"</formula1>
    </dataValidation>
    <dataValidation type="list" allowBlank="1" showInputMessage="1" showErrorMessage="1" sqref="L49">
      <formula1>"月給,時間給,日給,出来高給"</formula1>
    </dataValidation>
    <dataValidation allowBlank="1" showInputMessage="1" showErrorMessage="1" promptTitle="入力不要" prompt="A1のセルに派遣先への通知の対象番号を入力" sqref="A2:F3"/>
    <dataValidation type="list" allowBlank="1" showInputMessage="1" promptTitle="入力不要" prompt="派遣先への通知と連動" sqref="M81:M83 J81:J83 G33:G34">
      <formula1>"□,☑"</formula1>
    </dataValidation>
    <dataValidation allowBlank="1" showInputMessage="1" promptTitle="入力不要" prompt="派遣先への通知と連動" sqref="Q81:AA83"/>
    <dataValidation allowBlank="1" showInputMessage="1" showErrorMessage="1" promptTitle="入力不要" prompt="派遣先への通知と連動" sqref="Q4:AB6 G8 M8"/>
    <dataValidation allowBlank="1" showInputMessage="1" showErrorMessage="1" promptTitle="要入力" prompt="労使協定の有効期間の終期を入力" sqref="W33:AA33"/>
    <dataValidation type="list" imeMode="off" allowBlank="1" promptTitle="要入力" prompt="無期又は60歳以上の場合は、リストから選択してください" sqref="V37:AB37">
      <formula1>"無期雇用のため適用無し,60歳以上のため適用無し"</formula1>
    </dataValidation>
    <dataValidation type="list" allowBlank="1" showInputMessage="1" showErrorMessage="1" sqref="C4">
      <formula1>"下記派遣就業に同意します。 　　　　署名＿＿＿＿＿＿＿＿＿"</formula1>
    </dataValidation>
    <dataValidation allowBlank="1" showInputMessage="1" showErrorMessage="1" promptTitle="参考文面" prompt="実態に即して明記" sqref="G79:AB79"/>
    <dataValidation type="list" allowBlank="1" showInputMessage="1" sqref="K29:AB29">
      <formula1>"変更なし,  "</formula1>
    </dataValidation>
    <dataValidation type="list" allowBlank="1" showInputMessage="1" promptTitle="要入力" prompt="変更があればその内容を入力_x000a_変更がなければリストから選択" sqref="W24:AB24">
      <formula1>"　,変更なし"</formula1>
    </dataValidation>
    <dataValidation allowBlank="1" showInputMessage="1" showErrorMessage="1" promptTitle="要入力" prompt="期間の定めがあるときは_x000a_契約期間必須" sqref="S8:V8"/>
    <dataValidation type="list" imeMode="off" allowBlank="1" promptTitle="要入力" prompt="無期又は60歳以上の場合は、リストから選択してください" sqref="V36:AB36">
      <formula1>"無期雇用のため適用無し,60歳以上のため適用無し"</formula1>
    </dataValidation>
  </dataValidations>
  <printOptions horizontalCentered="1"/>
  <pageMargins left="0.51181102362204722" right="0.51181102362204722" top="0.74803149606299213" bottom="0.62992125984251968" header="0.31496062992125984" footer="0.31496062992125984"/>
  <pageSetup paperSize="9" firstPageNumber="47" orientation="portrait" useFirstPageNumber="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32" r:id="rId4" name="Check Box 12">
              <controlPr defaultSize="0" autoFill="0" autoLine="0" autoPict="0">
                <anchor moveWithCells="1">
                  <from>
                    <xdr:col>14</xdr:col>
                    <xdr:colOff>0</xdr:colOff>
                    <xdr:row>9</xdr:row>
                    <xdr:rowOff>161925</xdr:rowOff>
                  </from>
                  <to>
                    <xdr:col>16</xdr:col>
                    <xdr:colOff>171450</xdr:colOff>
                    <xdr:row>11</xdr:row>
                    <xdr:rowOff>19050</xdr:rowOff>
                  </to>
                </anchor>
              </controlPr>
            </control>
          </mc:Choice>
        </mc:AlternateContent>
        <mc:AlternateContent xmlns:mc="http://schemas.openxmlformats.org/markup-compatibility/2006">
          <mc:Choice Requires="x14">
            <control shapeId="5133" r:id="rId5" name="Check Box 13">
              <controlPr defaultSize="0" autoFill="0" autoLine="0" autoPict="0">
                <anchor moveWithCells="1">
                  <from>
                    <xdr:col>22</xdr:col>
                    <xdr:colOff>171450</xdr:colOff>
                    <xdr:row>8</xdr:row>
                    <xdr:rowOff>209550</xdr:rowOff>
                  </from>
                  <to>
                    <xdr:col>27</xdr:col>
                    <xdr:colOff>190500</xdr:colOff>
                    <xdr:row>10</xdr:row>
                    <xdr:rowOff>28575</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19</xdr:col>
                    <xdr:colOff>104775</xdr:colOff>
                    <xdr:row>8</xdr:row>
                    <xdr:rowOff>219075</xdr:rowOff>
                  </from>
                  <to>
                    <xdr:col>22</xdr:col>
                    <xdr:colOff>0</xdr:colOff>
                    <xdr:row>10</xdr:row>
                    <xdr:rowOff>19050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6</xdr:col>
                    <xdr:colOff>19050</xdr:colOff>
                    <xdr:row>9</xdr:row>
                    <xdr:rowOff>142875</xdr:rowOff>
                  </from>
                  <to>
                    <xdr:col>13</xdr:col>
                    <xdr:colOff>133350</xdr:colOff>
                    <xdr:row>11</xdr:row>
                    <xdr:rowOff>28575</xdr:rowOff>
                  </to>
                </anchor>
              </controlPr>
            </control>
          </mc:Choice>
        </mc:AlternateContent>
        <mc:AlternateContent xmlns:mc="http://schemas.openxmlformats.org/markup-compatibility/2006">
          <mc:Choice Requires="x14">
            <control shapeId="5136" r:id="rId8" name="Check Box 16">
              <controlPr defaultSize="0" autoFill="0" autoLine="0" autoPict="0">
                <anchor moveWithCells="1">
                  <from>
                    <xdr:col>6</xdr:col>
                    <xdr:colOff>28575</xdr:colOff>
                    <xdr:row>8</xdr:row>
                    <xdr:rowOff>200025</xdr:rowOff>
                  </from>
                  <to>
                    <xdr:col>12</xdr:col>
                    <xdr:colOff>209550</xdr:colOff>
                    <xdr:row>10</xdr:row>
                    <xdr:rowOff>28575</xdr:rowOff>
                  </to>
                </anchor>
              </controlPr>
            </control>
          </mc:Choice>
        </mc:AlternateContent>
        <mc:AlternateContent xmlns:mc="http://schemas.openxmlformats.org/markup-compatibility/2006">
          <mc:Choice Requires="x14">
            <control shapeId="5137" r:id="rId9" name="Check Box 17">
              <controlPr defaultSize="0" autoFill="0" autoLine="0" autoPict="0">
                <anchor moveWithCells="1">
                  <from>
                    <xdr:col>13</xdr:col>
                    <xdr:colOff>161925</xdr:colOff>
                    <xdr:row>8</xdr:row>
                    <xdr:rowOff>219075</xdr:rowOff>
                  </from>
                  <to>
                    <xdr:col>18</xdr:col>
                    <xdr:colOff>66675</xdr:colOff>
                    <xdr:row>10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1"/>
  <sheetViews>
    <sheetView workbookViewId="0"/>
  </sheetViews>
  <sheetFormatPr defaultRowHeight="13.5"/>
  <cols>
    <col min="1" max="51" width="2.875" style="1" customWidth="1"/>
    <col min="52" max="16384" width="9" style="1"/>
  </cols>
  <sheetData>
    <row r="1" spans="1:29" ht="24" customHeight="1">
      <c r="A1" s="116">
        <v>2</v>
      </c>
      <c r="B1" s="22"/>
      <c r="C1" s="22"/>
      <c r="D1" s="22"/>
      <c r="E1" s="22"/>
      <c r="F1" s="22"/>
      <c r="G1" s="22"/>
      <c r="H1" s="22"/>
      <c r="I1" s="22"/>
      <c r="J1" s="438" t="s">
        <v>53</v>
      </c>
      <c r="K1" s="438"/>
      <c r="L1" s="438"/>
      <c r="M1" s="438"/>
      <c r="N1" s="438"/>
      <c r="O1" s="438"/>
      <c r="P1" s="439"/>
      <c r="Q1" s="439"/>
      <c r="R1" s="439"/>
      <c r="S1" s="439"/>
      <c r="T1" s="441"/>
      <c r="U1" s="441"/>
      <c r="V1" s="441"/>
      <c r="W1" s="440"/>
      <c r="X1" s="440"/>
      <c r="Y1" s="440"/>
      <c r="Z1" s="440"/>
      <c r="AA1" s="440"/>
      <c r="AB1" s="440"/>
    </row>
    <row r="2" spans="1:29" ht="24" customHeight="1">
      <c r="A2" s="222" t="s">
        <v>1</v>
      </c>
      <c r="B2" s="222"/>
      <c r="C2" s="222"/>
      <c r="D2" s="222"/>
      <c r="E2" s="222"/>
      <c r="F2" s="222"/>
      <c r="G2" s="482" t="str">
        <f>VLOOKUP($A$1,派遣先通知,2,FALSE)</f>
        <v>△□　△□</v>
      </c>
      <c r="H2" s="482"/>
      <c r="I2" s="482"/>
      <c r="J2" s="482"/>
      <c r="K2" s="482"/>
      <c r="L2" s="482"/>
      <c r="M2" s="482"/>
      <c r="N2" s="482"/>
      <c r="O2" s="482"/>
      <c r="P2" s="295" t="s">
        <v>38</v>
      </c>
      <c r="Q2" s="295"/>
      <c r="R2" s="295"/>
      <c r="S2" s="295"/>
      <c r="T2" s="24"/>
      <c r="U2" s="50" t="str">
        <f>VLOOKUP($A$1,派遣先通知,3,FALSE)</f>
        <v>☑</v>
      </c>
      <c r="V2" s="25" t="s">
        <v>37</v>
      </c>
      <c r="W2" s="25"/>
      <c r="X2" s="25"/>
      <c r="Y2" s="50" t="str">
        <f>IF(U2="□","☑","□")</f>
        <v>□</v>
      </c>
      <c r="Z2" s="25" t="s">
        <v>36</v>
      </c>
      <c r="AA2" s="25"/>
      <c r="AB2" s="27"/>
    </row>
    <row r="3" spans="1:29" ht="24" customHeight="1">
      <c r="A3" s="171" t="s">
        <v>2</v>
      </c>
      <c r="B3" s="171"/>
      <c r="C3" s="171"/>
      <c r="D3" s="171"/>
      <c r="E3" s="171"/>
      <c r="F3" s="171"/>
      <c r="G3" s="4"/>
      <c r="H3" s="50" t="str">
        <f>VLOOKUP($A$1,派遣先通知,5,FALSE)</f>
        <v>☑</v>
      </c>
      <c r="I3" s="25" t="s">
        <v>39</v>
      </c>
      <c r="J3" s="4"/>
      <c r="K3" s="4"/>
      <c r="L3" s="4"/>
      <c r="M3" s="4"/>
      <c r="N3" s="4"/>
      <c r="O3" s="4"/>
      <c r="P3" s="4"/>
      <c r="Q3" s="50" t="str">
        <f>IF(H3="□","☑","□")</f>
        <v>□</v>
      </c>
      <c r="R3" s="25" t="s">
        <v>40</v>
      </c>
      <c r="S3" s="4"/>
      <c r="T3" s="4"/>
      <c r="U3" s="4"/>
      <c r="V3" s="4"/>
      <c r="W3" s="4"/>
      <c r="X3" s="4"/>
      <c r="Y3" s="4"/>
      <c r="Z3" s="4"/>
      <c r="AA3" s="4"/>
      <c r="AB3" s="5"/>
    </row>
    <row r="4" spans="1:29" ht="24" customHeight="1">
      <c r="A4" s="222" t="s">
        <v>3</v>
      </c>
      <c r="B4" s="222"/>
      <c r="C4" s="222"/>
      <c r="D4" s="222"/>
      <c r="E4" s="222"/>
      <c r="F4" s="222"/>
      <c r="G4" s="6" t="str">
        <f>IF(VLOOKUP($A$1,派遣先通知,4,FALSE)="無期","☑","□")</f>
        <v>□</v>
      </c>
      <c r="H4" s="132" t="s">
        <v>244</v>
      </c>
      <c r="I4" s="25"/>
      <c r="J4" s="4" t="str">
        <f>IF(G4="□","☑","□")</f>
        <v>☑</v>
      </c>
      <c r="K4" s="132" t="s">
        <v>245</v>
      </c>
      <c r="L4" s="25"/>
      <c r="M4" s="220" t="s">
        <v>242</v>
      </c>
      <c r="N4" s="312"/>
      <c r="O4" s="312"/>
      <c r="P4" s="312"/>
      <c r="Q4" s="448">
        <v>45383</v>
      </c>
      <c r="R4" s="448"/>
      <c r="S4" s="448"/>
      <c r="T4" s="448"/>
      <c r="U4" s="448"/>
      <c r="V4" s="119" t="s">
        <v>246</v>
      </c>
      <c r="W4" s="241">
        <v>45747</v>
      </c>
      <c r="X4" s="448"/>
      <c r="Y4" s="448"/>
      <c r="Z4" s="448"/>
      <c r="AA4" s="448"/>
      <c r="AB4" s="120" t="s">
        <v>243</v>
      </c>
      <c r="AC4" s="2"/>
    </row>
    <row r="5" spans="1:29" ht="24" customHeight="1">
      <c r="A5" s="222" t="s">
        <v>7</v>
      </c>
      <c r="B5" s="222"/>
      <c r="C5" s="222"/>
      <c r="D5" s="222"/>
      <c r="E5" s="222"/>
      <c r="F5" s="222"/>
      <c r="G5" s="188" t="s">
        <v>140</v>
      </c>
      <c r="H5" s="189"/>
      <c r="I5" s="189"/>
      <c r="J5" s="189"/>
      <c r="K5" s="189"/>
      <c r="L5" s="189"/>
      <c r="M5" s="189"/>
      <c r="N5" s="189"/>
      <c r="O5" s="189"/>
      <c r="P5" s="189"/>
      <c r="Q5" s="189"/>
      <c r="R5" s="189"/>
      <c r="S5" s="189"/>
      <c r="T5" s="189"/>
      <c r="U5" s="189"/>
      <c r="V5" s="189"/>
      <c r="W5" s="189"/>
      <c r="X5" s="189"/>
      <c r="Y5" s="189"/>
      <c r="Z5" s="189"/>
      <c r="AA5" s="189"/>
      <c r="AB5" s="190"/>
    </row>
    <row r="6" spans="1:29" ht="15.75" customHeight="1">
      <c r="A6" s="207" t="s">
        <v>8</v>
      </c>
      <c r="B6" s="207"/>
      <c r="C6" s="207"/>
      <c r="D6" s="207"/>
      <c r="E6" s="207"/>
      <c r="F6" s="207"/>
      <c r="G6" s="487" t="s">
        <v>61</v>
      </c>
      <c r="H6" s="488"/>
      <c r="I6" s="488"/>
      <c r="J6" s="489" t="str">
        <f>①労働者派遣契約書!G5</f>
        <v>株式会社■■■■　九州支社</v>
      </c>
      <c r="K6" s="489"/>
      <c r="L6" s="489"/>
      <c r="M6" s="489"/>
      <c r="N6" s="489"/>
      <c r="O6" s="489"/>
      <c r="P6" s="489"/>
      <c r="Q6" s="489"/>
      <c r="R6" s="489"/>
      <c r="S6" s="489"/>
      <c r="T6" s="489"/>
      <c r="U6" s="489"/>
      <c r="V6" s="489"/>
      <c r="W6" s="489"/>
      <c r="X6" s="489"/>
      <c r="Y6" s="489"/>
      <c r="Z6" s="489"/>
      <c r="AA6" s="489"/>
      <c r="AB6" s="490"/>
    </row>
    <row r="7" spans="1:29" ht="15.75" customHeight="1">
      <c r="A7" s="207"/>
      <c r="B7" s="207"/>
      <c r="C7" s="207"/>
      <c r="D7" s="207"/>
      <c r="E7" s="207"/>
      <c r="F7" s="207"/>
      <c r="G7" s="446" t="s">
        <v>9</v>
      </c>
      <c r="H7" s="447"/>
      <c r="I7" s="447"/>
      <c r="J7" s="491" t="str">
        <f>①労働者派遣契約書!G6</f>
        <v>福岡市中央区天神□－□－□</v>
      </c>
      <c r="K7" s="491"/>
      <c r="L7" s="491"/>
      <c r="M7" s="491"/>
      <c r="N7" s="491"/>
      <c r="O7" s="491"/>
      <c r="P7" s="491"/>
      <c r="Q7" s="491"/>
      <c r="R7" s="491"/>
      <c r="S7" s="491"/>
      <c r="T7" s="491"/>
      <c r="U7" s="491"/>
      <c r="V7" s="491"/>
      <c r="W7" s="491"/>
      <c r="X7" s="491"/>
      <c r="Y7" s="491"/>
      <c r="Z7" s="491"/>
      <c r="AA7" s="491"/>
      <c r="AB7" s="492"/>
    </row>
    <row r="8" spans="1:29" ht="15.75" customHeight="1">
      <c r="A8" s="207" t="s">
        <v>10</v>
      </c>
      <c r="B8" s="207"/>
      <c r="C8" s="207"/>
      <c r="D8" s="207"/>
      <c r="E8" s="207"/>
      <c r="F8" s="207"/>
      <c r="G8" s="227" t="str">
        <f>①労働者派遣契約書!G7</f>
        <v>株式会社■■■■　北九州営業所</v>
      </c>
      <c r="H8" s="228"/>
      <c r="I8" s="228"/>
      <c r="J8" s="228"/>
      <c r="K8" s="228"/>
      <c r="L8" s="228"/>
      <c r="M8" s="228"/>
      <c r="N8" s="228"/>
      <c r="O8" s="228"/>
      <c r="P8" s="228"/>
      <c r="Q8" s="228"/>
      <c r="R8" s="228"/>
      <c r="S8" s="228"/>
      <c r="T8" s="228"/>
      <c r="U8" s="228"/>
      <c r="V8" s="228"/>
      <c r="W8" s="228"/>
      <c r="X8" s="228"/>
      <c r="Y8" s="228"/>
      <c r="Z8" s="228"/>
      <c r="AA8" s="228"/>
      <c r="AB8" s="229"/>
    </row>
    <row r="9" spans="1:29" ht="15.75" customHeight="1">
      <c r="A9" s="207"/>
      <c r="B9" s="207"/>
      <c r="C9" s="207"/>
      <c r="D9" s="207"/>
      <c r="E9" s="207"/>
      <c r="F9" s="207"/>
      <c r="G9" s="230" t="str">
        <f>①労働者派遣契約書!G8</f>
        <v>北九州市小倉北区室町△ー△ー△　　</v>
      </c>
      <c r="H9" s="200"/>
      <c r="I9" s="200"/>
      <c r="J9" s="200"/>
      <c r="K9" s="200"/>
      <c r="L9" s="200"/>
      <c r="M9" s="200"/>
      <c r="N9" s="200"/>
      <c r="O9" s="200"/>
      <c r="P9" s="200"/>
      <c r="Q9" s="200"/>
      <c r="R9" s="200"/>
      <c r="S9" s="200"/>
      <c r="T9" s="200"/>
      <c r="U9" s="200"/>
      <c r="V9" s="200"/>
      <c r="W9" s="200"/>
      <c r="X9" s="200"/>
      <c r="Y9" s="200"/>
      <c r="Z9" s="200"/>
      <c r="AA9" s="200"/>
      <c r="AB9" s="231"/>
    </row>
    <row r="10" spans="1:29" ht="24" customHeight="1">
      <c r="A10" s="222" t="s">
        <v>62</v>
      </c>
      <c r="B10" s="222"/>
      <c r="C10" s="222"/>
      <c r="D10" s="222"/>
      <c r="E10" s="222"/>
      <c r="F10" s="222"/>
      <c r="G10" s="219" t="str">
        <f>①労働者派遣契約書!G9</f>
        <v>販売促進部○○課</v>
      </c>
      <c r="H10" s="243"/>
      <c r="I10" s="243"/>
      <c r="J10" s="243"/>
      <c r="K10" s="243"/>
      <c r="L10" s="243"/>
      <c r="M10" s="243"/>
      <c r="N10" s="243"/>
      <c r="O10" s="243"/>
      <c r="P10" s="243"/>
      <c r="Q10" s="243"/>
      <c r="R10" s="243"/>
      <c r="S10" s="35" t="s">
        <v>301</v>
      </c>
      <c r="T10" s="479" t="str">
        <f>①労働者派遣契約書!R9</f>
        <v>販売促進部○○課長</v>
      </c>
      <c r="U10" s="480"/>
      <c r="V10" s="480"/>
      <c r="W10" s="480"/>
      <c r="X10" s="480"/>
      <c r="Y10" s="480"/>
      <c r="Z10" s="480"/>
      <c r="AA10" s="481"/>
      <c r="AB10" s="162" t="s">
        <v>302</v>
      </c>
    </row>
    <row r="11" spans="1:29" ht="11.25" customHeight="1">
      <c r="A11" s="207" t="s">
        <v>55</v>
      </c>
      <c r="B11" s="207"/>
      <c r="C11" s="207"/>
      <c r="D11" s="207"/>
      <c r="E11" s="207"/>
      <c r="F11" s="207"/>
      <c r="G11" s="212" t="s">
        <v>21</v>
      </c>
      <c r="H11" s="179"/>
      <c r="I11" s="179"/>
      <c r="J11" s="179"/>
      <c r="K11" s="179"/>
      <c r="L11" s="179"/>
      <c r="M11" s="179"/>
      <c r="N11" s="179"/>
      <c r="O11" s="179"/>
      <c r="P11" s="198" t="s">
        <v>19</v>
      </c>
      <c r="Q11" s="198"/>
      <c r="R11" s="198"/>
      <c r="S11" s="198"/>
      <c r="T11" s="198"/>
      <c r="U11" s="198"/>
      <c r="V11" s="198" t="s">
        <v>20</v>
      </c>
      <c r="W11" s="198"/>
      <c r="X11" s="198"/>
      <c r="Y11" s="198"/>
      <c r="Z11" s="198"/>
      <c r="AA11" s="198"/>
      <c r="AB11" s="199"/>
    </row>
    <row r="12" spans="1:29" ht="15.75" customHeight="1">
      <c r="A12" s="207"/>
      <c r="B12" s="207"/>
      <c r="C12" s="207"/>
      <c r="D12" s="207"/>
      <c r="E12" s="207"/>
      <c r="F12" s="207"/>
      <c r="G12" s="230" t="str">
        <f>①労働者派遣契約書!G11</f>
        <v>販売促進部○○課長</v>
      </c>
      <c r="H12" s="200"/>
      <c r="I12" s="200"/>
      <c r="J12" s="200"/>
      <c r="K12" s="200"/>
      <c r="L12" s="200"/>
      <c r="M12" s="200"/>
      <c r="N12" s="200"/>
      <c r="O12" s="200"/>
      <c r="P12" s="200" t="str">
        <f>①労働者派遣契約書!P11</f>
        <v>○○　○○</v>
      </c>
      <c r="Q12" s="200"/>
      <c r="R12" s="200"/>
      <c r="S12" s="200"/>
      <c r="T12" s="200"/>
      <c r="U12" s="200"/>
      <c r="V12" s="200" t="str">
        <f>①労働者派遣契約書!V11</f>
        <v>093－○○○－○○○○</v>
      </c>
      <c r="W12" s="200"/>
      <c r="X12" s="200"/>
      <c r="Y12" s="200"/>
      <c r="Z12" s="200"/>
      <c r="AA12" s="200"/>
      <c r="AB12" s="231"/>
    </row>
    <row r="13" spans="1:29" ht="24" customHeight="1">
      <c r="A13" s="222" t="s">
        <v>14</v>
      </c>
      <c r="B13" s="222"/>
      <c r="C13" s="222"/>
      <c r="D13" s="222"/>
      <c r="E13" s="222"/>
      <c r="F13" s="222"/>
      <c r="G13" s="247" t="str">
        <f>①労働者派遣契約書!G12</f>
        <v>OA事務機操作、電話・来客応対及びその他一般事務</v>
      </c>
      <c r="H13" s="247"/>
      <c r="I13" s="247"/>
      <c r="J13" s="247"/>
      <c r="K13" s="247"/>
      <c r="L13" s="247"/>
      <c r="M13" s="247"/>
      <c r="N13" s="247"/>
      <c r="O13" s="247"/>
      <c r="P13" s="247"/>
      <c r="Q13" s="247"/>
      <c r="R13" s="247"/>
      <c r="S13" s="247"/>
      <c r="T13" s="247"/>
      <c r="U13" s="247"/>
      <c r="V13" s="247"/>
      <c r="W13" s="247"/>
      <c r="X13" s="247"/>
      <c r="Y13" s="247"/>
      <c r="Z13" s="247"/>
      <c r="AA13" s="247"/>
      <c r="AB13" s="247"/>
    </row>
    <row r="14" spans="1:29" ht="24" customHeight="1">
      <c r="A14" s="222" t="s">
        <v>11</v>
      </c>
      <c r="B14" s="222"/>
      <c r="C14" s="222"/>
      <c r="D14" s="222"/>
      <c r="E14" s="222"/>
      <c r="F14" s="222"/>
      <c r="G14" s="247" t="str">
        <f>①労働者派遣契約書!G13</f>
        <v>役職・権限なし</v>
      </c>
      <c r="H14" s="247"/>
      <c r="I14" s="247"/>
      <c r="J14" s="247"/>
      <c r="K14" s="247"/>
      <c r="L14" s="247"/>
      <c r="M14" s="247"/>
      <c r="N14" s="247"/>
      <c r="O14" s="247"/>
      <c r="P14" s="247"/>
      <c r="Q14" s="247"/>
      <c r="R14" s="247"/>
      <c r="S14" s="247"/>
      <c r="T14" s="247"/>
      <c r="U14" s="247"/>
      <c r="V14" s="247"/>
      <c r="W14" s="247"/>
      <c r="X14" s="247"/>
      <c r="Y14" s="247"/>
      <c r="Z14" s="247"/>
      <c r="AA14" s="247"/>
      <c r="AB14" s="247"/>
    </row>
    <row r="15" spans="1:29" ht="24" customHeight="1">
      <c r="A15" s="222" t="s">
        <v>12</v>
      </c>
      <c r="B15" s="222"/>
      <c r="C15" s="222"/>
      <c r="D15" s="222"/>
      <c r="E15" s="222"/>
      <c r="F15" s="222"/>
      <c r="G15" s="6"/>
      <c r="H15" s="310">
        <f>①労働者派遣契約書!H15</f>
        <v>45383</v>
      </c>
      <c r="I15" s="311"/>
      <c r="J15" s="311"/>
      <c r="K15" s="311"/>
      <c r="L15" s="311"/>
      <c r="M15" s="311"/>
      <c r="N15" s="311"/>
      <c r="O15" s="311"/>
      <c r="P15" s="239" t="s">
        <v>23</v>
      </c>
      <c r="Q15" s="370"/>
      <c r="R15" s="477">
        <f>①労働者派遣契約書!Q15</f>
        <v>45747</v>
      </c>
      <c r="S15" s="478"/>
      <c r="T15" s="478"/>
      <c r="U15" s="478"/>
      <c r="V15" s="478"/>
      <c r="W15" s="478"/>
      <c r="X15" s="478"/>
      <c r="Y15" s="478"/>
      <c r="Z15" s="7"/>
      <c r="AA15" s="7"/>
      <c r="AB15" s="8"/>
      <c r="AC15" s="3"/>
    </row>
    <row r="16" spans="1:29" ht="24" customHeight="1">
      <c r="A16" s="222" t="s">
        <v>13</v>
      </c>
      <c r="B16" s="222"/>
      <c r="C16" s="222"/>
      <c r="D16" s="222"/>
      <c r="E16" s="222"/>
      <c r="F16" s="222"/>
      <c r="G16" s="443" t="str">
        <f>①労働者派遣契約書!G16</f>
        <v>週５日程度（シフト制による）</v>
      </c>
      <c r="H16" s="444"/>
      <c r="I16" s="444"/>
      <c r="J16" s="444"/>
      <c r="K16" s="444"/>
      <c r="L16" s="444"/>
      <c r="M16" s="444"/>
      <c r="N16" s="444"/>
      <c r="O16" s="444"/>
      <c r="P16" s="444"/>
      <c r="Q16" s="444"/>
      <c r="R16" s="445"/>
      <c r="S16" s="442" t="s">
        <v>60</v>
      </c>
      <c r="T16" s="442"/>
      <c r="U16" s="213" t="str">
        <f>①労働者派遣契約書!G17</f>
        <v>週２日程度（シフト制による）</v>
      </c>
      <c r="V16" s="214"/>
      <c r="W16" s="214"/>
      <c r="X16" s="214"/>
      <c r="Y16" s="214"/>
      <c r="Z16" s="214"/>
      <c r="AA16" s="214"/>
      <c r="AB16" s="215"/>
    </row>
    <row r="17" spans="1:28" ht="16.5" customHeight="1">
      <c r="A17" s="207" t="s">
        <v>15</v>
      </c>
      <c r="B17" s="207"/>
      <c r="C17" s="207"/>
      <c r="D17" s="207"/>
      <c r="E17" s="207"/>
      <c r="F17" s="207"/>
      <c r="G17" s="465" t="s">
        <v>41</v>
      </c>
      <c r="H17" s="466"/>
      <c r="I17" s="467"/>
      <c r="J17" s="471" t="str">
        <f>①労働者派遣契約書!G18</f>
        <v>①9:30～18:30　②10:00～19:00</v>
      </c>
      <c r="K17" s="472"/>
      <c r="L17" s="472"/>
      <c r="M17" s="472"/>
      <c r="N17" s="472"/>
      <c r="O17" s="472"/>
      <c r="P17" s="472"/>
      <c r="Q17" s="472"/>
      <c r="R17" s="472"/>
      <c r="S17" s="472"/>
      <c r="T17" s="472"/>
      <c r="U17" s="472"/>
      <c r="V17" s="472"/>
      <c r="W17" s="472"/>
      <c r="X17" s="472"/>
      <c r="Y17" s="472"/>
      <c r="Z17" s="472"/>
      <c r="AA17" s="472"/>
      <c r="AB17" s="473"/>
    </row>
    <row r="18" spans="1:28" ht="16.5" customHeight="1">
      <c r="A18" s="207"/>
      <c r="B18" s="207"/>
      <c r="C18" s="207"/>
      <c r="D18" s="207"/>
      <c r="E18" s="207"/>
      <c r="F18" s="207"/>
      <c r="G18" s="468" t="s">
        <v>42</v>
      </c>
      <c r="H18" s="469"/>
      <c r="I18" s="470"/>
      <c r="J18" s="474" t="str">
        <f>①労働者派遣契約書!G19</f>
        <v>①13：00～14：00（６０分）　②14:00～15:00（６０分）</v>
      </c>
      <c r="K18" s="475"/>
      <c r="L18" s="475"/>
      <c r="M18" s="475"/>
      <c r="N18" s="475"/>
      <c r="O18" s="475"/>
      <c r="P18" s="475"/>
      <c r="Q18" s="475"/>
      <c r="R18" s="475"/>
      <c r="S18" s="475"/>
      <c r="T18" s="475"/>
      <c r="U18" s="475"/>
      <c r="V18" s="475"/>
      <c r="W18" s="475"/>
      <c r="X18" s="475"/>
      <c r="Y18" s="475"/>
      <c r="Z18" s="475"/>
      <c r="AA18" s="475"/>
      <c r="AB18" s="476"/>
    </row>
    <row r="19" spans="1:28" ht="24" customHeight="1">
      <c r="A19" s="222" t="s">
        <v>16</v>
      </c>
      <c r="B19" s="222"/>
      <c r="C19" s="222"/>
      <c r="D19" s="222"/>
      <c r="E19" s="222"/>
      <c r="F19" s="222"/>
      <c r="G19" s="50" t="str">
        <f>①労働者派遣契約書!G20</f>
        <v>□</v>
      </c>
      <c r="H19" s="42" t="s">
        <v>29</v>
      </c>
      <c r="I19" s="42"/>
      <c r="J19" s="50" t="str">
        <f>①労働者派遣契約書!J20</f>
        <v>☑</v>
      </c>
      <c r="K19" s="42" t="s">
        <v>28</v>
      </c>
      <c r="L19" s="250" t="s">
        <v>93</v>
      </c>
      <c r="M19" s="250"/>
      <c r="N19" s="49">
        <f>①労働者派遣契約書!N20</f>
        <v>4</v>
      </c>
      <c r="O19" s="225" t="s">
        <v>94</v>
      </c>
      <c r="P19" s="225"/>
      <c r="Q19" s="225"/>
      <c r="R19" s="225"/>
      <c r="S19" s="49">
        <f>①労働者派遣契約書!S20</f>
        <v>45</v>
      </c>
      <c r="T19" s="225" t="s">
        <v>95</v>
      </c>
      <c r="U19" s="225"/>
      <c r="V19" s="225"/>
      <c r="W19" s="224">
        <f>①労働者派遣契約書!W20</f>
        <v>360</v>
      </c>
      <c r="X19" s="224"/>
      <c r="Y19" s="220" t="s">
        <v>96</v>
      </c>
      <c r="Z19" s="220"/>
      <c r="AA19" s="220"/>
      <c r="AB19" s="221"/>
    </row>
    <row r="20" spans="1:28" ht="24" customHeight="1">
      <c r="A20" s="222" t="s">
        <v>17</v>
      </c>
      <c r="B20" s="222"/>
      <c r="C20" s="222"/>
      <c r="D20" s="222"/>
      <c r="E20" s="222"/>
      <c r="F20" s="222"/>
      <c r="G20" s="50" t="str">
        <f>①労働者派遣契約書!G21</f>
        <v>□</v>
      </c>
      <c r="H20" s="42" t="s">
        <v>29</v>
      </c>
      <c r="I20" s="42"/>
      <c r="J20" s="50" t="str">
        <f>①労働者派遣契約書!J21</f>
        <v>☑</v>
      </c>
      <c r="K20" s="42" t="s">
        <v>28</v>
      </c>
      <c r="L20" s="51" t="s">
        <v>97</v>
      </c>
      <c r="M20" s="189" t="s">
        <v>278</v>
      </c>
      <c r="N20" s="245"/>
      <c r="O20" s="250">
        <f>①労働者派遣契約書!N21</f>
        <v>2</v>
      </c>
      <c r="P20" s="246"/>
      <c r="Q20" s="189" t="s">
        <v>276</v>
      </c>
      <c r="R20" s="245"/>
      <c r="S20" s="245"/>
      <c r="T20" s="154"/>
      <c r="U20" s="47"/>
      <c r="V20" s="47"/>
      <c r="W20" s="47"/>
      <c r="X20" s="47"/>
      <c r="Y20" s="47"/>
      <c r="Z20" s="47"/>
      <c r="AA20" s="47"/>
      <c r="AB20" s="48"/>
    </row>
    <row r="21" spans="1:28" ht="24" customHeight="1">
      <c r="A21" s="222" t="s">
        <v>24</v>
      </c>
      <c r="B21" s="222"/>
      <c r="C21" s="222"/>
      <c r="D21" s="222"/>
      <c r="E21" s="222"/>
      <c r="F21" s="222"/>
      <c r="G21" s="206" t="s">
        <v>228</v>
      </c>
      <c r="H21" s="206"/>
      <c r="I21" s="206"/>
      <c r="J21" s="206"/>
      <c r="K21" s="206"/>
      <c r="L21" s="206"/>
      <c r="M21" s="206"/>
      <c r="N21" s="206"/>
      <c r="O21" s="206"/>
      <c r="P21" s="206"/>
      <c r="Q21" s="206"/>
      <c r="R21" s="206"/>
      <c r="S21" s="206"/>
      <c r="T21" s="206"/>
      <c r="U21" s="206"/>
      <c r="V21" s="206"/>
      <c r="W21" s="206"/>
      <c r="X21" s="206"/>
      <c r="Y21" s="206"/>
      <c r="Z21" s="206"/>
      <c r="AA21" s="206"/>
      <c r="AB21" s="206"/>
    </row>
    <row r="22" spans="1:28" ht="11.25" customHeight="1">
      <c r="A22" s="207" t="s">
        <v>18</v>
      </c>
      <c r="B22" s="207"/>
      <c r="C22" s="207"/>
      <c r="D22" s="207"/>
      <c r="E22" s="207"/>
      <c r="F22" s="207"/>
      <c r="G22" s="240" t="s">
        <v>21</v>
      </c>
      <c r="H22" s="198"/>
      <c r="I22" s="198"/>
      <c r="J22" s="198"/>
      <c r="K22" s="198"/>
      <c r="L22" s="198"/>
      <c r="M22" s="198"/>
      <c r="N22" s="198"/>
      <c r="O22" s="198"/>
      <c r="P22" s="198" t="s">
        <v>19</v>
      </c>
      <c r="Q22" s="198"/>
      <c r="R22" s="198"/>
      <c r="S22" s="198"/>
      <c r="T22" s="198"/>
      <c r="U22" s="198"/>
      <c r="V22" s="198" t="s">
        <v>20</v>
      </c>
      <c r="W22" s="198"/>
      <c r="X22" s="198"/>
      <c r="Y22" s="198"/>
      <c r="Z22" s="198"/>
      <c r="AA22" s="198"/>
      <c r="AB22" s="199"/>
    </row>
    <row r="23" spans="1:28" ht="15.75" customHeight="1">
      <c r="A23" s="207"/>
      <c r="B23" s="207"/>
      <c r="C23" s="207"/>
      <c r="D23" s="207"/>
      <c r="E23" s="207"/>
      <c r="F23" s="207"/>
      <c r="G23" s="230" t="str">
        <f>①労働者派遣契約書!G25</f>
        <v>管理課長</v>
      </c>
      <c r="H23" s="200"/>
      <c r="I23" s="200"/>
      <c r="J23" s="200"/>
      <c r="K23" s="200"/>
      <c r="L23" s="200"/>
      <c r="M23" s="200"/>
      <c r="N23" s="200"/>
      <c r="O23" s="200"/>
      <c r="P23" s="200" t="str">
        <f>①労働者派遣契約書!P25</f>
        <v>■■　■■</v>
      </c>
      <c r="Q23" s="200"/>
      <c r="R23" s="200"/>
      <c r="S23" s="200"/>
      <c r="T23" s="200"/>
      <c r="U23" s="200"/>
      <c r="V23" s="200" t="str">
        <f>①労働者派遣契約書!V25</f>
        <v>092－○○○－○○○○</v>
      </c>
      <c r="W23" s="200"/>
      <c r="X23" s="200"/>
      <c r="Y23" s="200"/>
      <c r="Z23" s="200"/>
      <c r="AA23" s="200"/>
      <c r="AB23" s="231"/>
    </row>
    <row r="24" spans="1:28" ht="11.25" customHeight="1">
      <c r="A24" s="207" t="s">
        <v>22</v>
      </c>
      <c r="B24" s="207"/>
      <c r="C24" s="207"/>
      <c r="D24" s="207"/>
      <c r="E24" s="207"/>
      <c r="F24" s="207"/>
      <c r="G24" s="212" t="s">
        <v>21</v>
      </c>
      <c r="H24" s="179"/>
      <c r="I24" s="179"/>
      <c r="J24" s="179"/>
      <c r="K24" s="179"/>
      <c r="L24" s="179"/>
      <c r="M24" s="179"/>
      <c r="N24" s="179"/>
      <c r="O24" s="179"/>
      <c r="P24" s="198" t="s">
        <v>19</v>
      </c>
      <c r="Q24" s="198"/>
      <c r="R24" s="198"/>
      <c r="S24" s="198"/>
      <c r="T24" s="198"/>
      <c r="U24" s="198"/>
      <c r="V24" s="198" t="s">
        <v>20</v>
      </c>
      <c r="W24" s="198"/>
      <c r="X24" s="198"/>
      <c r="Y24" s="198"/>
      <c r="Z24" s="198"/>
      <c r="AA24" s="198"/>
      <c r="AB24" s="199"/>
    </row>
    <row r="25" spans="1:28" ht="15.75" customHeight="1">
      <c r="A25" s="207"/>
      <c r="B25" s="207"/>
      <c r="C25" s="207"/>
      <c r="D25" s="207"/>
      <c r="E25" s="207"/>
      <c r="F25" s="207"/>
      <c r="G25" s="230" t="str">
        <f>①労働者派遣契約書!G27</f>
        <v>販売促進部○○課長</v>
      </c>
      <c r="H25" s="200"/>
      <c r="I25" s="200"/>
      <c r="J25" s="200"/>
      <c r="K25" s="200"/>
      <c r="L25" s="200"/>
      <c r="M25" s="200"/>
      <c r="N25" s="200"/>
      <c r="O25" s="200"/>
      <c r="P25" s="200" t="str">
        <f>①労働者派遣契約書!P27</f>
        <v>○○　○○</v>
      </c>
      <c r="Q25" s="200"/>
      <c r="R25" s="200"/>
      <c r="S25" s="200"/>
      <c r="T25" s="200"/>
      <c r="U25" s="200"/>
      <c r="V25" s="200" t="str">
        <f>①労働者派遣契約書!V27</f>
        <v>093－○○○－○○○○</v>
      </c>
      <c r="W25" s="200"/>
      <c r="X25" s="200"/>
      <c r="Y25" s="200"/>
      <c r="Z25" s="200"/>
      <c r="AA25" s="200"/>
      <c r="AB25" s="231"/>
    </row>
    <row r="26" spans="1:28" ht="16.5" customHeight="1">
      <c r="A26" s="185" t="s">
        <v>225</v>
      </c>
      <c r="B26" s="186"/>
      <c r="C26" s="186"/>
      <c r="D26" s="186"/>
      <c r="E26" s="186"/>
      <c r="F26" s="187"/>
      <c r="G26" s="277" t="s">
        <v>27</v>
      </c>
      <c r="H26" s="278"/>
      <c r="I26" s="278"/>
      <c r="J26" s="9" t="str">
        <f>IF(VLOOKUP($A$1,派遣先通知,6,FALSE)="有","☑","□")</f>
        <v>□</v>
      </c>
      <c r="K26" s="10" t="s">
        <v>28</v>
      </c>
      <c r="L26" s="10"/>
      <c r="M26" s="9" t="str">
        <f>IF(J26="☑","□","☑")</f>
        <v>☑</v>
      </c>
      <c r="N26" s="10" t="s">
        <v>29</v>
      </c>
      <c r="O26" s="313" t="s">
        <v>30</v>
      </c>
      <c r="P26" s="313"/>
      <c r="Q26" s="314" t="str">
        <f>IF(M26="□","",VLOOKUP($A$1,派遣先通知,9,FALSE))</f>
        <v>取得届手続き中</v>
      </c>
      <c r="R26" s="314"/>
      <c r="S26" s="314"/>
      <c r="T26" s="314"/>
      <c r="U26" s="314"/>
      <c r="V26" s="314"/>
      <c r="W26" s="314"/>
      <c r="X26" s="314"/>
      <c r="Y26" s="314"/>
      <c r="Z26" s="314"/>
      <c r="AA26" s="314"/>
      <c r="AB26" s="29" t="s">
        <v>31</v>
      </c>
    </row>
    <row r="27" spans="1:28" ht="16.5" customHeight="1">
      <c r="A27" s="173"/>
      <c r="B27" s="174"/>
      <c r="C27" s="174"/>
      <c r="D27" s="174"/>
      <c r="E27" s="174"/>
      <c r="F27" s="175"/>
      <c r="G27" s="258" t="s">
        <v>26</v>
      </c>
      <c r="H27" s="259"/>
      <c r="I27" s="259"/>
      <c r="J27" s="11" t="str">
        <f>IF(VLOOKUP($A$1,派遣先通知,7,FALSE)="有","☑","□")</f>
        <v>□</v>
      </c>
      <c r="K27" s="12" t="s">
        <v>28</v>
      </c>
      <c r="L27" s="12"/>
      <c r="M27" s="11" t="str">
        <f t="shared" ref="M27:M28" si="0">IF(J27="☑","□","☑")</f>
        <v>☑</v>
      </c>
      <c r="N27" s="12" t="s">
        <v>29</v>
      </c>
      <c r="O27" s="315" t="s">
        <v>30</v>
      </c>
      <c r="P27" s="315"/>
      <c r="Q27" s="320" t="str">
        <f>IF(M27="□","",VLOOKUP($A$1,派遣先通知,10,FALSE))</f>
        <v>取得届手続き中</v>
      </c>
      <c r="R27" s="320"/>
      <c r="S27" s="320"/>
      <c r="T27" s="320"/>
      <c r="U27" s="320"/>
      <c r="V27" s="320"/>
      <c r="W27" s="320"/>
      <c r="X27" s="320"/>
      <c r="Y27" s="320"/>
      <c r="Z27" s="320"/>
      <c r="AA27" s="320"/>
      <c r="AB27" s="30" t="s">
        <v>31</v>
      </c>
    </row>
    <row r="28" spans="1:28" ht="16.5" customHeight="1">
      <c r="A28" s="176"/>
      <c r="B28" s="177"/>
      <c r="C28" s="177"/>
      <c r="D28" s="177"/>
      <c r="E28" s="177"/>
      <c r="F28" s="178"/>
      <c r="G28" s="321" t="s">
        <v>25</v>
      </c>
      <c r="H28" s="322"/>
      <c r="I28" s="322"/>
      <c r="J28" s="13" t="str">
        <f>IF(VLOOKUP($A$1,派遣先通知,8,FALSE)="有","☑","□")</f>
        <v>□</v>
      </c>
      <c r="K28" s="14" t="s">
        <v>28</v>
      </c>
      <c r="L28" s="14"/>
      <c r="M28" s="13" t="str">
        <f t="shared" si="0"/>
        <v>☑</v>
      </c>
      <c r="N28" s="14" t="s">
        <v>29</v>
      </c>
      <c r="O28" s="323" t="s">
        <v>30</v>
      </c>
      <c r="P28" s="323"/>
      <c r="Q28" s="324" t="str">
        <f>IF(M28="□","",VLOOKUP($A$1,派遣先通知,11,FALSE))</f>
        <v>取得届手続き中</v>
      </c>
      <c r="R28" s="324"/>
      <c r="S28" s="324"/>
      <c r="T28" s="324"/>
      <c r="U28" s="324"/>
      <c r="V28" s="324"/>
      <c r="W28" s="324"/>
      <c r="X28" s="324"/>
      <c r="Y28" s="324"/>
      <c r="Z28" s="324"/>
      <c r="AA28" s="324"/>
      <c r="AB28" s="31" t="s">
        <v>31</v>
      </c>
    </row>
    <row r="29" spans="1:28" ht="17.25" customHeight="1">
      <c r="A29" s="330" t="s">
        <v>34</v>
      </c>
      <c r="B29" s="287"/>
      <c r="C29" s="287"/>
      <c r="D29" s="287"/>
      <c r="E29" s="287"/>
      <c r="F29" s="288"/>
      <c r="G29" s="463" t="s">
        <v>35</v>
      </c>
      <c r="H29" s="464"/>
      <c r="I29" s="464"/>
      <c r="J29" s="483"/>
      <c r="K29" s="483"/>
      <c r="L29" s="483"/>
      <c r="M29" s="483"/>
      <c r="N29" s="483"/>
      <c r="O29" s="483"/>
      <c r="P29" s="483"/>
      <c r="Q29" s="483"/>
      <c r="R29" s="483"/>
      <c r="S29" s="483"/>
      <c r="T29" s="483"/>
      <c r="U29" s="483"/>
      <c r="V29" s="483"/>
      <c r="W29" s="483"/>
      <c r="X29" s="483"/>
      <c r="Y29" s="483"/>
      <c r="Z29" s="483"/>
      <c r="AA29" s="483"/>
      <c r="AB29" s="484"/>
    </row>
    <row r="30" spans="1:28" ht="17.25" customHeight="1">
      <c r="A30" s="332"/>
      <c r="B30" s="263"/>
      <c r="C30" s="263"/>
      <c r="D30" s="263"/>
      <c r="E30" s="263"/>
      <c r="F30" s="274"/>
      <c r="G30" s="449"/>
      <c r="H30" s="450"/>
      <c r="I30" s="450"/>
      <c r="J30" s="485"/>
      <c r="K30" s="485"/>
      <c r="L30" s="485"/>
      <c r="M30" s="485"/>
      <c r="N30" s="485"/>
      <c r="O30" s="485"/>
      <c r="P30" s="485"/>
      <c r="Q30" s="485"/>
      <c r="R30" s="485"/>
      <c r="S30" s="485"/>
      <c r="T30" s="485"/>
      <c r="U30" s="485"/>
      <c r="V30" s="485"/>
      <c r="W30" s="485"/>
      <c r="X30" s="485"/>
      <c r="Y30" s="485"/>
      <c r="Z30" s="485"/>
      <c r="AA30" s="485"/>
      <c r="AB30" s="486"/>
    </row>
    <row r="31" spans="1:28" ht="15.75" customHeight="1">
      <c r="A31" s="185" t="s">
        <v>43</v>
      </c>
      <c r="B31" s="287"/>
      <c r="C31" s="287"/>
      <c r="D31" s="287"/>
      <c r="E31" s="287"/>
      <c r="F31" s="288"/>
      <c r="G31" s="463" t="s">
        <v>35</v>
      </c>
      <c r="H31" s="464"/>
      <c r="I31" s="464"/>
      <c r="J31" s="451" t="s">
        <v>44</v>
      </c>
      <c r="K31" s="452"/>
      <c r="L31" s="452"/>
      <c r="M31" s="453"/>
      <c r="N31" s="457"/>
      <c r="O31" s="458"/>
      <c r="P31" s="458"/>
      <c r="Q31" s="458"/>
      <c r="R31" s="458"/>
      <c r="S31" s="458"/>
      <c r="T31" s="458"/>
      <c r="U31" s="458"/>
      <c r="V31" s="458"/>
      <c r="W31" s="458"/>
      <c r="X31" s="458"/>
      <c r="Y31" s="458"/>
      <c r="Z31" s="458"/>
      <c r="AA31" s="458"/>
      <c r="AB31" s="459"/>
    </row>
    <row r="32" spans="1:28" ht="15.75" customHeight="1">
      <c r="A32" s="332"/>
      <c r="B32" s="263"/>
      <c r="C32" s="263"/>
      <c r="D32" s="263"/>
      <c r="E32" s="263"/>
      <c r="F32" s="274"/>
      <c r="G32" s="449"/>
      <c r="H32" s="450"/>
      <c r="I32" s="450"/>
      <c r="J32" s="454"/>
      <c r="K32" s="455"/>
      <c r="L32" s="455"/>
      <c r="M32" s="456"/>
      <c r="N32" s="460"/>
      <c r="O32" s="461"/>
      <c r="P32" s="461"/>
      <c r="Q32" s="461"/>
      <c r="R32" s="461"/>
      <c r="S32" s="461"/>
      <c r="T32" s="461"/>
      <c r="U32" s="461"/>
      <c r="V32" s="461"/>
      <c r="W32" s="461"/>
      <c r="X32" s="461"/>
      <c r="Y32" s="461"/>
      <c r="Z32" s="461"/>
      <c r="AA32" s="461"/>
      <c r="AB32" s="462"/>
    </row>
    <row r="33" spans="1:28" ht="15.75" customHeight="1">
      <c r="A33" s="185" t="s">
        <v>45</v>
      </c>
      <c r="B33" s="287"/>
      <c r="C33" s="287"/>
      <c r="D33" s="287"/>
      <c r="E33" s="287"/>
      <c r="F33" s="288"/>
      <c r="G33" s="463" t="s">
        <v>35</v>
      </c>
      <c r="H33" s="464"/>
      <c r="I33" s="464"/>
      <c r="J33" s="457"/>
      <c r="K33" s="458"/>
      <c r="L33" s="458"/>
      <c r="M33" s="458"/>
      <c r="N33" s="458"/>
      <c r="O33" s="458"/>
      <c r="P33" s="458"/>
      <c r="Q33" s="458"/>
      <c r="R33" s="458"/>
      <c r="S33" s="458"/>
      <c r="T33" s="458"/>
      <c r="U33" s="458"/>
      <c r="V33" s="458"/>
      <c r="W33" s="458"/>
      <c r="X33" s="458"/>
      <c r="Y33" s="458"/>
      <c r="Z33" s="458"/>
      <c r="AA33" s="458"/>
      <c r="AB33" s="459"/>
    </row>
    <row r="34" spans="1:28" ht="15.75" customHeight="1">
      <c r="A34" s="332"/>
      <c r="B34" s="263"/>
      <c r="C34" s="263"/>
      <c r="D34" s="263"/>
      <c r="E34" s="263"/>
      <c r="F34" s="274"/>
      <c r="G34" s="449"/>
      <c r="H34" s="450"/>
      <c r="I34" s="450"/>
      <c r="J34" s="460"/>
      <c r="K34" s="461"/>
      <c r="L34" s="461"/>
      <c r="M34" s="461"/>
      <c r="N34" s="461"/>
      <c r="O34" s="461"/>
      <c r="P34" s="461"/>
      <c r="Q34" s="461"/>
      <c r="R34" s="461"/>
      <c r="S34" s="461"/>
      <c r="T34" s="461"/>
      <c r="U34" s="461"/>
      <c r="V34" s="461"/>
      <c r="W34" s="461"/>
      <c r="X34" s="461"/>
      <c r="Y34" s="461"/>
      <c r="Z34" s="461"/>
      <c r="AA34" s="461"/>
      <c r="AB34" s="462"/>
    </row>
    <row r="35" spans="1:28" ht="26.25" customHeight="1">
      <c r="A35" s="207" t="s">
        <v>227</v>
      </c>
      <c r="B35" s="207"/>
      <c r="C35" s="207"/>
      <c r="D35" s="207"/>
      <c r="E35" s="207"/>
      <c r="F35" s="207"/>
      <c r="G35" s="463" t="s">
        <v>35</v>
      </c>
      <c r="H35" s="464"/>
      <c r="I35" s="451"/>
      <c r="J35" s="497"/>
      <c r="K35" s="210"/>
      <c r="L35" s="210"/>
      <c r="M35" s="210"/>
      <c r="N35" s="210"/>
      <c r="O35" s="210"/>
      <c r="P35" s="210"/>
      <c r="Q35" s="210"/>
      <c r="R35" s="210"/>
      <c r="S35" s="210"/>
      <c r="T35" s="210"/>
      <c r="U35" s="210"/>
      <c r="V35" s="210"/>
      <c r="W35" s="210"/>
      <c r="X35" s="210"/>
      <c r="Y35" s="210"/>
      <c r="Z35" s="210"/>
      <c r="AA35" s="210"/>
      <c r="AB35" s="211"/>
    </row>
    <row r="36" spans="1:28" ht="14.25" customHeight="1">
      <c r="A36" s="207" t="s">
        <v>226</v>
      </c>
      <c r="B36" s="207"/>
      <c r="C36" s="207"/>
      <c r="D36" s="207"/>
      <c r="E36" s="207"/>
      <c r="F36" s="207"/>
      <c r="G36" s="291" t="s">
        <v>0</v>
      </c>
      <c r="H36" s="352" t="s">
        <v>47</v>
      </c>
      <c r="I36" s="352"/>
      <c r="J36" s="352"/>
      <c r="K36" s="352"/>
      <c r="L36" s="352"/>
      <c r="M36" s="352"/>
      <c r="N36" s="352"/>
      <c r="O36" s="352"/>
      <c r="P36" s="352"/>
      <c r="Q36" s="15"/>
      <c r="R36" s="352" t="s">
        <v>51</v>
      </c>
      <c r="S36" s="352"/>
      <c r="T36" s="352"/>
      <c r="U36" s="352"/>
      <c r="V36" s="352"/>
      <c r="W36" s="352"/>
      <c r="X36" s="352"/>
      <c r="Y36" s="352"/>
      <c r="Z36" s="352"/>
      <c r="AA36" s="352"/>
      <c r="AB36" s="496"/>
    </row>
    <row r="37" spans="1:28" ht="14.25" customHeight="1">
      <c r="A37" s="207"/>
      <c r="B37" s="207"/>
      <c r="C37" s="207"/>
      <c r="D37" s="207"/>
      <c r="E37" s="207"/>
      <c r="F37" s="207"/>
      <c r="G37" s="289"/>
      <c r="H37" s="346"/>
      <c r="I37" s="346"/>
      <c r="J37" s="346"/>
      <c r="K37" s="346"/>
      <c r="L37" s="346"/>
      <c r="M37" s="346"/>
      <c r="N37" s="346"/>
      <c r="O37" s="346"/>
      <c r="P37" s="346"/>
      <c r="Q37" s="16"/>
      <c r="R37" s="346" t="s">
        <v>52</v>
      </c>
      <c r="S37" s="346"/>
      <c r="T37" s="346"/>
      <c r="U37" s="346"/>
      <c r="V37" s="346"/>
      <c r="W37" s="346"/>
      <c r="X37" s="346"/>
      <c r="Y37" s="346"/>
      <c r="Z37" s="346"/>
      <c r="AA37" s="346"/>
      <c r="AB37" s="350"/>
    </row>
    <row r="38" spans="1:28" ht="16.5" customHeight="1">
      <c r="A38" s="207"/>
      <c r="B38" s="207"/>
      <c r="C38" s="207"/>
      <c r="D38" s="207"/>
      <c r="E38" s="207"/>
      <c r="F38" s="207"/>
      <c r="G38" s="17" t="s">
        <v>0</v>
      </c>
      <c r="H38" s="16" t="s">
        <v>48</v>
      </c>
      <c r="I38" s="16"/>
      <c r="J38" s="16"/>
      <c r="K38" s="16"/>
      <c r="L38" s="16"/>
      <c r="M38" s="16"/>
      <c r="N38" s="16"/>
      <c r="O38" s="16"/>
      <c r="P38" s="16"/>
      <c r="Q38" s="16"/>
      <c r="R38" s="254"/>
      <c r="S38" s="254"/>
      <c r="T38" s="254"/>
      <c r="U38" s="254"/>
      <c r="V38" s="254"/>
      <c r="W38" s="254"/>
      <c r="X38" s="254"/>
      <c r="Y38" s="254"/>
      <c r="Z38" s="254"/>
      <c r="AA38" s="254"/>
      <c r="AB38" s="255"/>
    </row>
    <row r="39" spans="1:28" ht="16.5" customHeight="1">
      <c r="A39" s="207"/>
      <c r="B39" s="207"/>
      <c r="C39" s="207"/>
      <c r="D39" s="207"/>
      <c r="E39" s="207"/>
      <c r="F39" s="207"/>
      <c r="G39" s="17" t="s">
        <v>0</v>
      </c>
      <c r="H39" s="16" t="s">
        <v>49</v>
      </c>
      <c r="I39" s="16"/>
      <c r="J39" s="16"/>
      <c r="K39" s="16"/>
      <c r="L39" s="16"/>
      <c r="M39" s="16"/>
      <c r="N39" s="16"/>
      <c r="O39" s="16"/>
      <c r="P39" s="16"/>
      <c r="Q39" s="16"/>
      <c r="R39" s="254"/>
      <c r="S39" s="254"/>
      <c r="T39" s="254"/>
      <c r="U39" s="254"/>
      <c r="V39" s="254"/>
      <c r="W39" s="254"/>
      <c r="X39" s="254"/>
      <c r="Y39" s="254"/>
      <c r="Z39" s="254"/>
      <c r="AA39" s="254"/>
      <c r="AB39" s="255"/>
    </row>
    <row r="40" spans="1:28" ht="16.5" customHeight="1">
      <c r="A40" s="207"/>
      <c r="B40" s="207"/>
      <c r="C40" s="207"/>
      <c r="D40" s="207"/>
      <c r="E40" s="207"/>
      <c r="F40" s="207"/>
      <c r="G40" s="18" t="s">
        <v>0</v>
      </c>
      <c r="H40" s="19" t="s">
        <v>50</v>
      </c>
      <c r="I40" s="19"/>
      <c r="J40" s="19"/>
      <c r="K40" s="19"/>
      <c r="L40" s="19"/>
      <c r="M40" s="19"/>
      <c r="N40" s="19"/>
      <c r="O40" s="19"/>
      <c r="P40" s="19"/>
      <c r="Q40" s="19"/>
      <c r="R40" s="256"/>
      <c r="S40" s="256"/>
      <c r="T40" s="256"/>
      <c r="U40" s="256"/>
      <c r="V40" s="256"/>
      <c r="W40" s="256"/>
      <c r="X40" s="256"/>
      <c r="Y40" s="256"/>
      <c r="Z40" s="256"/>
      <c r="AA40" s="256"/>
      <c r="AB40" s="257"/>
    </row>
    <row r="41" spans="1:28" ht="36.75" customHeight="1">
      <c r="A41" s="207" t="s">
        <v>233</v>
      </c>
      <c r="B41" s="207"/>
      <c r="C41" s="207"/>
      <c r="D41" s="207"/>
      <c r="E41" s="207"/>
      <c r="F41" s="207"/>
      <c r="G41" s="493" t="s">
        <v>319</v>
      </c>
      <c r="H41" s="494"/>
      <c r="I41" s="494"/>
      <c r="J41" s="494"/>
      <c r="K41" s="494"/>
      <c r="L41" s="494"/>
      <c r="M41" s="494"/>
      <c r="N41" s="494"/>
      <c r="O41" s="494"/>
      <c r="P41" s="494"/>
      <c r="Q41" s="494"/>
      <c r="R41" s="494"/>
      <c r="S41" s="494"/>
      <c r="T41" s="494"/>
      <c r="U41" s="494"/>
      <c r="V41" s="494"/>
      <c r="W41" s="494"/>
      <c r="X41" s="494"/>
      <c r="Y41" s="494"/>
      <c r="Z41" s="494"/>
      <c r="AA41" s="494"/>
      <c r="AB41" s="495"/>
    </row>
  </sheetData>
  <mergeCells count="112">
    <mergeCell ref="A41:F41"/>
    <mergeCell ref="G41:AB41"/>
    <mergeCell ref="A36:F40"/>
    <mergeCell ref="G36:G37"/>
    <mergeCell ref="H36:P37"/>
    <mergeCell ref="R36:AB36"/>
    <mergeCell ref="R37:AB37"/>
    <mergeCell ref="A33:F34"/>
    <mergeCell ref="G33:I33"/>
    <mergeCell ref="G34:I34"/>
    <mergeCell ref="J33:AB33"/>
    <mergeCell ref="J34:AB34"/>
    <mergeCell ref="A35:F35"/>
    <mergeCell ref="G35:I35"/>
    <mergeCell ref="J35:AB35"/>
    <mergeCell ref="R38:AB40"/>
    <mergeCell ref="A31:F32"/>
    <mergeCell ref="G2:O2"/>
    <mergeCell ref="P2:S2"/>
    <mergeCell ref="A29:F30"/>
    <mergeCell ref="G29:I29"/>
    <mergeCell ref="G30:I30"/>
    <mergeCell ref="J29:AB29"/>
    <mergeCell ref="J30:AB30"/>
    <mergeCell ref="A10:F10"/>
    <mergeCell ref="A2:F2"/>
    <mergeCell ref="A3:F3"/>
    <mergeCell ref="P25:U25"/>
    <mergeCell ref="V25:AB25"/>
    <mergeCell ref="P11:U11"/>
    <mergeCell ref="V11:AB11"/>
    <mergeCell ref="P12:U12"/>
    <mergeCell ref="V12:AB12"/>
    <mergeCell ref="P22:U22"/>
    <mergeCell ref="V22:AB22"/>
    <mergeCell ref="G6:I6"/>
    <mergeCell ref="J6:AB6"/>
    <mergeCell ref="J7:AB7"/>
    <mergeCell ref="H15:O15"/>
    <mergeCell ref="P15:Q15"/>
    <mergeCell ref="A26:F28"/>
    <mergeCell ref="G26:I26"/>
    <mergeCell ref="G27:I27"/>
    <mergeCell ref="G28:I28"/>
    <mergeCell ref="A22:F23"/>
    <mergeCell ref="G23:O23"/>
    <mergeCell ref="M4:P4"/>
    <mergeCell ref="G5:AB5"/>
    <mergeCell ref="W4:AA4"/>
    <mergeCell ref="G17:I17"/>
    <mergeCell ref="P24:U24"/>
    <mergeCell ref="V24:AB24"/>
    <mergeCell ref="G18:I18"/>
    <mergeCell ref="J17:AB17"/>
    <mergeCell ref="J18:AB18"/>
    <mergeCell ref="G22:O22"/>
    <mergeCell ref="O28:P28"/>
    <mergeCell ref="A24:F25"/>
    <mergeCell ref="R15:Y15"/>
    <mergeCell ref="G10:R10"/>
    <mergeCell ref="T10:AA10"/>
    <mergeCell ref="G9:AB9"/>
    <mergeCell ref="O26:P26"/>
    <mergeCell ref="O27:P27"/>
    <mergeCell ref="G32:I32"/>
    <mergeCell ref="J31:M31"/>
    <mergeCell ref="J32:M32"/>
    <mergeCell ref="N31:AB31"/>
    <mergeCell ref="N32:AB32"/>
    <mergeCell ref="W19:X19"/>
    <mergeCell ref="Y19:AB19"/>
    <mergeCell ref="Q26:AA26"/>
    <mergeCell ref="Q27:AA27"/>
    <mergeCell ref="Q28:AA28"/>
    <mergeCell ref="L19:M19"/>
    <mergeCell ref="O19:R19"/>
    <mergeCell ref="T19:V19"/>
    <mergeCell ref="P23:U23"/>
    <mergeCell ref="V23:AB23"/>
    <mergeCell ref="G31:I31"/>
    <mergeCell ref="J1:S1"/>
    <mergeCell ref="W1:AB1"/>
    <mergeCell ref="T1:V1"/>
    <mergeCell ref="A11:F12"/>
    <mergeCell ref="G11:O11"/>
    <mergeCell ref="G12:O12"/>
    <mergeCell ref="S16:T16"/>
    <mergeCell ref="G14:AB14"/>
    <mergeCell ref="G13:AB13"/>
    <mergeCell ref="G16:R16"/>
    <mergeCell ref="U16:AB16"/>
    <mergeCell ref="A4:F4"/>
    <mergeCell ref="A5:F5"/>
    <mergeCell ref="A15:F15"/>
    <mergeCell ref="A16:F16"/>
    <mergeCell ref="A13:F13"/>
    <mergeCell ref="A14:F14"/>
    <mergeCell ref="A8:F9"/>
    <mergeCell ref="G8:AB8"/>
    <mergeCell ref="A6:F7"/>
    <mergeCell ref="G7:I7"/>
    <mergeCell ref="Q4:U4"/>
    <mergeCell ref="A17:F18"/>
    <mergeCell ref="A20:F20"/>
    <mergeCell ref="G24:O24"/>
    <mergeCell ref="G25:O25"/>
    <mergeCell ref="A21:F21"/>
    <mergeCell ref="G21:AB21"/>
    <mergeCell ref="M20:N20"/>
    <mergeCell ref="O20:P20"/>
    <mergeCell ref="Q20:S20"/>
    <mergeCell ref="A19:F19"/>
  </mergeCells>
  <phoneticPr fontId="2"/>
  <dataValidations count="15">
    <dataValidation type="list" allowBlank="1" showInputMessage="1" showErrorMessage="1" sqref="G36 G38:G40">
      <formula1>"□,☑"</formula1>
    </dataValidation>
    <dataValidation type="list" allowBlank="1" showInputMessage="1" promptTitle="入力不要" prompt="派遣先への通知と連動" sqref="Y2 J26:J28 M26:M28">
      <formula1>"□,☑"</formula1>
    </dataValidation>
    <dataValidation allowBlank="1" showInputMessage="1" showErrorMessage="1" promptTitle="入力不要" prompt="派遣契約書と連動しています" sqref="J6:AB7 O20 G12:AB14 G16:R16 J17:AB18 G25:AB25 W19:X19 G23:AB23 T20 G8:G10 H8:R9 S8:T10 AB8:AB10 U8:AA9"/>
    <dataValidation type="list" allowBlank="1" showInputMessage="1" showErrorMessage="1" sqref="A41:F41">
      <formula1>"備考,紹介予定派遣に関する事項"</formula1>
    </dataValidation>
    <dataValidation type="list" allowBlank="1" showInputMessage="1" showErrorMessage="1" promptTitle="入力不要" prompt="派遣契約書と連動しています" sqref="G19:G20 J19:J20">
      <formula1>"□,☑"</formula1>
    </dataValidation>
    <dataValidation type="list" allowBlank="1" showInputMessage="1" promptTitle="入力不要" prompt="派遣契約書と連動しています" sqref="N19 S19">
      <formula1>"□,☑"</formula1>
    </dataValidation>
    <dataValidation allowBlank="1" showErrorMessage="1" prompt="『別紙「○○」のとおり』などとし、○○（勤務状況報告書）を派遣元管理台帳と一緒に保管するのが望ましい" sqref="G21:AB21"/>
    <dataValidation allowBlank="1" showInputMessage="1" showErrorMessage="1" promptTitle="入力不要" prompt="A1のセルに②派遣先への通知の対象番号を入力" sqref="G2:O2"/>
    <dataValidation type="list" allowBlank="1" showInputMessage="1" showErrorMessage="1" promptTitle="入力不要" prompt="派遣先への通知と連動" sqref="U2 H3 Q3">
      <formula1>"□,☑"</formula1>
    </dataValidation>
    <dataValidation allowBlank="1" showInputMessage="1" showErrorMessage="1" prompt="有期の場合は要入力" sqref="M4 AB4 Q4:W4"/>
    <dataValidation allowBlank="1" showInputMessage="1" showErrorMessage="1" promptTitle="要入力" prompt="法人の場合は法人名称（商号）" sqref="G5:AB5"/>
    <dataValidation allowBlank="1" showInputMessage="1" showErrorMessage="1" promptTitle="入力不要" prompt="派遣契約書と連動" sqref="U16:AB16"/>
    <dataValidation allowBlank="1" showInputMessage="1" promptTitle="入力不要" prompt="派遣先への通知と連動" sqref="Q26:AA28"/>
    <dataValidation imeMode="off" allowBlank="1" showInputMessage="1" showErrorMessage="1" sqref="A1"/>
    <dataValidation allowBlank="1" showInputMessage="1" showErrorMessage="1" promptTitle="入力不要" prompt="派遣契約書と連動していますが、派遣契約と異なる場合は入力してください" sqref="H15:O15 R15:Y15"/>
  </dataValidations>
  <printOptions horizontalCentered="1"/>
  <pageMargins left="0.51181102362204722" right="0.51181102362204722" top="0.55118110236220474" bottom="0.55118110236220474" header="0.31496062992125984" footer="0.31496062992125984"/>
  <pageSetup paperSize="9" firstPageNumber="54" orientation="portrait" useFirstPageNumber="1" horizontalDpi="300" verticalDpi="30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説明書</vt:lpstr>
      <vt:lpstr>①労働者派遣契約書</vt:lpstr>
      <vt:lpstr>②派遣先への通知</vt:lpstr>
      <vt:lpstr>③就業条件明示書</vt:lpstr>
      <vt:lpstr>③就業条件明示書兼労働条件通知書</vt:lpstr>
      <vt:lpstr>④派遣元管理台帳</vt:lpstr>
      <vt:lpstr>②派遣先への通知!Print_Area</vt:lpstr>
      <vt:lpstr>派遣先通知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