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ja7000000cb016.mja.esb.mhlw.go.jp\vol2\OYSAWS\Desktop\202404HPデータ変更\"/>
    </mc:Choice>
  </mc:AlternateContent>
  <bookViews>
    <workbookView showSheetTabs="0" xWindow="11610" yWindow="4290" windowWidth="11445" windowHeight="4320"/>
  </bookViews>
  <sheets>
    <sheet name="賃金月額証明書" sheetId="1" r:id="rId1"/>
  </sheets>
  <definedNames>
    <definedName name="_xlnm.Print_Area" localSheetId="0">賃金月額証明書!$A$5:$AH$29</definedName>
  </definedNames>
  <calcPr calcId="162913"/>
</workbook>
</file>

<file path=xl/calcChain.xml><?xml version="1.0" encoding="utf-8"?>
<calcChain xmlns="http://schemas.openxmlformats.org/spreadsheetml/2006/main">
  <c r="F13" i="1" l="1"/>
  <c r="B14" i="1" l="1"/>
  <c r="F15" i="1" s="1"/>
  <c r="AH6" i="1" l="1"/>
  <c r="AG6" i="1"/>
  <c r="AE6" i="1"/>
  <c r="AD6" i="1"/>
  <c r="AK15" i="1" l="1"/>
  <c r="AM15" i="1" s="1"/>
  <c r="AK13" i="1" l="1"/>
  <c r="AN15" i="1" l="1"/>
  <c r="AP15" i="1" s="1"/>
  <c r="B15" i="1" l="1"/>
  <c r="F16" i="1" s="1"/>
  <c r="B16" i="1" s="1"/>
  <c r="F17" i="1" s="1"/>
  <c r="B17" i="1" s="1"/>
  <c r="F18" i="1" s="1"/>
  <c r="B18" i="1" s="1"/>
  <c r="F19" i="1" s="1"/>
  <c r="B19" i="1" s="1"/>
  <c r="AQ15" i="1"/>
  <c r="N14" i="1" s="1"/>
  <c r="R15" i="1" s="1"/>
  <c r="F20" i="1" l="1"/>
  <c r="B20" i="1" s="1"/>
  <c r="AK16" i="1"/>
  <c r="AM16" i="1" s="1"/>
  <c r="N15" i="1" l="1"/>
  <c r="R16" i="1" s="1"/>
  <c r="F21" i="1"/>
  <c r="B21" i="1" s="1"/>
  <c r="AK17" i="1"/>
  <c r="AM17" i="1" s="1"/>
  <c r="N16" i="1" l="1"/>
  <c r="R17" i="1" s="1"/>
  <c r="F22" i="1"/>
  <c r="AK18" i="1"/>
  <c r="AM18" i="1" s="1"/>
  <c r="N17" i="1" l="1"/>
  <c r="R18" i="1" s="1"/>
  <c r="B22" i="1"/>
  <c r="F23" i="1" s="1"/>
  <c r="AK19" i="1"/>
  <c r="AM19" i="1" l="1"/>
  <c r="N18" i="1" s="1"/>
  <c r="R19" i="1" s="1"/>
  <c r="B23" i="1"/>
  <c r="F24" i="1" s="1"/>
  <c r="AK20" i="1" l="1"/>
  <c r="AM20" i="1" s="1"/>
  <c r="N19" i="1" s="1"/>
  <c r="R20" i="1" s="1"/>
  <c r="B24" i="1"/>
  <c r="F25" i="1" s="1"/>
  <c r="B25" i="1" s="1"/>
  <c r="AK21" i="1" l="1"/>
  <c r="AM21" i="1" s="1"/>
  <c r="N20" i="1" s="1"/>
</calcChain>
</file>

<file path=xl/sharedStrings.xml><?xml version="1.0" encoding="utf-8"?>
<sst xmlns="http://schemas.openxmlformats.org/spreadsheetml/2006/main" count="53" uniqueCount="20">
  <si>
    <t>備　　考</t>
    <rPh sb="0" eb="1">
      <t>ソナエ</t>
    </rPh>
    <rPh sb="3" eb="4">
      <t>コウ</t>
    </rPh>
    <phoneticPr fontId="1"/>
  </si>
  <si>
    <t>計</t>
    <rPh sb="0" eb="1">
      <t>ケイ</t>
    </rPh>
    <phoneticPr fontId="1"/>
  </si>
  <si>
    <t>賃 金 支 払 対 象 期</t>
    <phoneticPr fontId="1"/>
  </si>
  <si>
    <t>～</t>
    <phoneticPr fontId="1"/>
  </si>
  <si>
    <t xml:space="preserve">  月　　日</t>
  </si>
  <si>
    <t xml:space="preserve">  月　　日</t>
    <phoneticPr fontId="1"/>
  </si>
  <si>
    <t xml:space="preserve">  月　　日</t>
    <phoneticPr fontId="1"/>
  </si>
  <si>
    <t>賃金締切日</t>
    <rPh sb="0" eb="2">
      <t>チンギン</t>
    </rPh>
    <rPh sb="2" eb="5">
      <t>シメキリビ</t>
    </rPh>
    <phoneticPr fontId="1"/>
  </si>
  <si>
    <t>計算式</t>
    <rPh sb="0" eb="2">
      <t>ケイサン</t>
    </rPh>
    <rPh sb="2" eb="3">
      <t>シキ</t>
    </rPh>
    <phoneticPr fontId="1"/>
  </si>
  <si>
    <t>※毎月末日締めの場合は「31」を入力してください。</t>
    <rPh sb="1" eb="3">
      <t>マイツキ</t>
    </rPh>
    <rPh sb="5" eb="6">
      <t>シ</t>
    </rPh>
    <rPh sb="8" eb="10">
      <t>バアイ</t>
    </rPh>
    <phoneticPr fontId="1"/>
  </si>
  <si>
    <t>取得年月日
（≒入社）</t>
    <rPh sb="0" eb="2">
      <t>シュトク</t>
    </rPh>
    <rPh sb="2" eb="5">
      <t>ネンガッピ</t>
    </rPh>
    <rPh sb="8" eb="10">
      <t>ニュウシャ</t>
    </rPh>
    <phoneticPr fontId="1"/>
  </si>
  <si>
    <t xml:space="preserve">  月　　日</t>
    <phoneticPr fontId="1"/>
  </si>
  <si>
    <t xml:space="preserve">  月　　日</t>
    <phoneticPr fontId="1"/>
  </si>
  <si>
    <t xml:space="preserve">  月　　日</t>
    <phoneticPr fontId="1"/>
  </si>
  <si>
    <t>⑭（休業開始時における）雇用期間</t>
    <rPh sb="2" eb="4">
      <t>キュウギョウ</t>
    </rPh>
    <rPh sb="4" eb="6">
      <t>カイシ</t>
    </rPh>
    <rPh sb="6" eb="7">
      <t>ジ</t>
    </rPh>
    <rPh sb="12" eb="14">
      <t>コヨウ</t>
    </rPh>
    <rPh sb="14" eb="16">
      <t>キカン</t>
    </rPh>
    <phoneticPr fontId="1"/>
  </si>
  <si>
    <t>休業を開始した日の年月日</t>
    <rPh sb="0" eb="2">
      <t>キュウギョウ</t>
    </rPh>
    <rPh sb="3" eb="5">
      <t>カイシ</t>
    </rPh>
    <rPh sb="7" eb="8">
      <t>ヒ</t>
    </rPh>
    <rPh sb="9" eb="12">
      <t>ネンガッピ</t>
    </rPh>
    <phoneticPr fontId="1"/>
  </si>
  <si>
    <t>休業等を開始した日前の賃金支払状況等</t>
    <rPh sb="0" eb="2">
      <t>キュウギョウ</t>
    </rPh>
    <rPh sb="2" eb="3">
      <t>ナド</t>
    </rPh>
    <rPh sb="4" eb="6">
      <t>カイシ</t>
    </rPh>
    <rPh sb="8" eb="9">
      <t>ヒ</t>
    </rPh>
    <rPh sb="9" eb="10">
      <t>マエ</t>
    </rPh>
    <rPh sb="11" eb="13">
      <t>チンギン</t>
    </rPh>
    <rPh sb="13" eb="15">
      <t>シハラ</t>
    </rPh>
    <rPh sb="15" eb="17">
      <t>ジョウキョウ</t>
    </rPh>
    <rPh sb="17" eb="18">
      <t>ナド</t>
    </rPh>
    <phoneticPr fontId="1"/>
  </si>
  <si>
    <t>休業開始時賃金月額証明書
所定労働時間短縮開始時賃金証明書
受理
令和　年　月　日
（受理番号　　号）</t>
    <rPh sb="0" eb="2">
      <t>キュウギョウ</t>
    </rPh>
    <rPh sb="2" eb="4">
      <t>カイシ</t>
    </rPh>
    <rPh sb="4" eb="5">
      <t>ジ</t>
    </rPh>
    <rPh sb="5" eb="7">
      <t>チンギン</t>
    </rPh>
    <rPh sb="7" eb="9">
      <t>ゲツガク</t>
    </rPh>
    <rPh sb="9" eb="11">
      <t>ショウメイ</t>
    </rPh>
    <rPh sb="11" eb="12">
      <t>カ</t>
    </rPh>
    <rPh sb="13" eb="15">
      <t>ショテイ</t>
    </rPh>
    <rPh sb="15" eb="17">
      <t>ロウドウ</t>
    </rPh>
    <rPh sb="17" eb="19">
      <t>ジカン</t>
    </rPh>
    <rPh sb="19" eb="21">
      <t>タンシュク</t>
    </rPh>
    <rPh sb="21" eb="23">
      <t>カイシ</t>
    </rPh>
    <rPh sb="23" eb="24">
      <t>ジ</t>
    </rPh>
    <rPh sb="24" eb="26">
      <t>チンギン</t>
    </rPh>
    <rPh sb="26" eb="29">
      <t>ショウメイショ</t>
    </rPh>
    <rPh sb="30" eb="32">
      <t>ジュリ</t>
    </rPh>
    <rPh sb="33" eb="35">
      <t>レイワ</t>
    </rPh>
    <rPh sb="36" eb="37">
      <t>ネン</t>
    </rPh>
    <rPh sb="38" eb="39">
      <t>ガツ</t>
    </rPh>
    <rPh sb="40" eb="41">
      <t>ニチ</t>
    </rPh>
    <rPh sb="43" eb="45">
      <t>ジュリ</t>
    </rPh>
    <rPh sb="45" eb="47">
      <t>バンゴウ</t>
    </rPh>
    <rPh sb="49" eb="50">
      <t>ゴウ</t>
    </rPh>
    <phoneticPr fontId="1"/>
  </si>
  <si>
    <r>
      <t>雇用保険被保険者</t>
    </r>
    <r>
      <rPr>
        <u/>
        <sz val="16"/>
        <color theme="9"/>
        <rFont val="ＭＳ Ｐゴシック"/>
        <family val="3"/>
        <charset val="128"/>
      </rPr>
      <t>休業開始時賃金月額証明書</t>
    </r>
    <r>
      <rPr>
        <sz val="16"/>
        <color theme="9"/>
        <rFont val="ＭＳ Ｐゴシック"/>
        <family val="3"/>
        <charset val="128"/>
      </rPr>
      <t xml:space="preserve">
　　　　　　　　　　　　　　　　　　所定労働時間短縮開始時賃金証明書</t>
    </r>
    <rPh sb="0" eb="2">
      <t>コヨウ</t>
    </rPh>
    <rPh sb="2" eb="4">
      <t>ホケン</t>
    </rPh>
    <rPh sb="4" eb="8">
      <t>ヒホケンシャ</t>
    </rPh>
    <rPh sb="8" eb="10">
      <t>キュウギョウ</t>
    </rPh>
    <rPh sb="10" eb="12">
      <t>カイシ</t>
    </rPh>
    <rPh sb="12" eb="13">
      <t>ジ</t>
    </rPh>
    <rPh sb="13" eb="15">
      <t>チンギン</t>
    </rPh>
    <rPh sb="15" eb="17">
      <t>ゲツガク</t>
    </rPh>
    <rPh sb="17" eb="20">
      <t>ショウメイショ</t>
    </rPh>
    <rPh sb="39" eb="41">
      <t>ショテイ</t>
    </rPh>
    <rPh sb="41" eb="43">
      <t>ロウドウ</t>
    </rPh>
    <rPh sb="43" eb="45">
      <t>ジカン</t>
    </rPh>
    <rPh sb="45" eb="47">
      <t>タンシュク</t>
    </rPh>
    <rPh sb="47" eb="49">
      <t>カイシ</t>
    </rPh>
    <rPh sb="49" eb="50">
      <t>ジ</t>
    </rPh>
    <rPh sb="50" eb="52">
      <t>チンギン</t>
    </rPh>
    <rPh sb="52" eb="55">
      <t>ショウメイショ</t>
    </rPh>
    <phoneticPr fontId="1"/>
  </si>
  <si>
    <t>イ　定めなし　ロ 定めあり→令和　年　月　日まで（休業開始日を含めて　年　カ月）</t>
    <rPh sb="2" eb="3">
      <t>サダ</t>
    </rPh>
    <rPh sb="9" eb="10">
      <t>サダ</t>
    </rPh>
    <rPh sb="14" eb="16">
      <t>レイワ</t>
    </rPh>
    <rPh sb="17" eb="18">
      <t>ネン</t>
    </rPh>
    <rPh sb="19" eb="20">
      <t>ガツ</t>
    </rPh>
    <rPh sb="21" eb="22">
      <t>ニチ</t>
    </rPh>
    <rPh sb="25" eb="27">
      <t>キュウギョウ</t>
    </rPh>
    <rPh sb="27" eb="29">
      <t>カイシ</t>
    </rPh>
    <rPh sb="29" eb="30">
      <t>ビ</t>
    </rPh>
    <rPh sb="31" eb="32">
      <t>フク</t>
    </rPh>
    <rPh sb="35" eb="36">
      <t>ネン</t>
    </rPh>
    <rPh sb="38" eb="39">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</si>
</sst>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name val="ＭＳ Ｐゴシック"/>
      <family val="3"/>
      <charset val="128"/>
    </font>
    <font>
      <sz val="6"/>
      <name val="ＭＳ Ｐゴシック"/>
      <family val="3"/>
      <charset val="128"/>
    </font>
    <font>
      <sz val="8"/>
      <color indexed="17"/>
      <name val="ＭＳ Ｐゴシック"/>
      <family val="3"/>
      <charset val="128"/>
    </font>
    <font>
      <sz val="10"/>
      <color indexed="17"/>
      <name val="ＭＳ Ｐゴシック"/>
      <family val="3"/>
      <charset val="128"/>
    </font>
    <font>
      <b/>
      <sz val="14"/>
      <color indexed="18"/>
      <name val="ＭＳ Ｐゴシック"/>
      <family val="3"/>
      <charset val="128"/>
    </font>
    <font>
      <sz val="8"/>
      <color rgb="FF006600"/>
      <name val="ＭＳ Ｐゴシック"/>
      <family val="3"/>
      <charset val="128"/>
    </font>
    <font>
      <b/>
      <sz val="10"/>
      <color rgb="FF0070C0"/>
      <name val="ＭＳ Ｐゴシック"/>
      <family val="3"/>
      <charset val="128"/>
    </font>
    <font>
      <sz val="10"/>
      <name val="ＭＳ Ｐゴシック"/>
      <family val="3"/>
      <charset val="128"/>
    </font>
    <font>
      <b/>
      <u/>
      <sz val="10"/>
      <color rgb="FFFF0000"/>
      <name val="ＭＳ Ｐゴシック"/>
      <family val="3"/>
      <charset val="128"/>
    </font>
    <font>
      <sz val="16"/>
      <color theme="9"/>
      <name val="ＭＳ Ｐゴシック"/>
      <family val="3"/>
      <charset val="128"/>
    </font>
    <font>
      <u/>
      <sz val="16"/>
      <color theme="9"/>
      <name val="ＭＳ Ｐゴシック"/>
      <family val="3"/>
      <charset val="128"/>
    </font>
    <font>
      <sz val="8"/>
      <color theme="9"/>
      <name val="ＭＳ Ｐゴシック"/>
      <family val="3"/>
      <charset val="128"/>
    </font>
    <font>
      <b/>
      <sz val="16"/>
      <color theme="9"/>
      <name val="ＭＳ Ｐゴシック"/>
      <family val="3"/>
      <charset val="128"/>
    </font>
    <font>
      <sz val="11"/>
      <color theme="9"/>
      <name val="ＭＳ Ｐゴシック"/>
      <family val="3"/>
      <charset val="128"/>
    </font>
    <font>
      <sz val="10"/>
      <color theme="9"/>
      <name val="ＭＳ Ｐゴシック"/>
      <family val="3"/>
      <charset val="128"/>
    </font>
    <font>
      <b/>
      <sz val="12"/>
      <color theme="9"/>
      <name val="ＭＳ Ｐゴシック"/>
      <family val="3"/>
      <charset val="128"/>
    </font>
    <font>
      <b/>
      <sz val="11"/>
      <color theme="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85">
    <border>
      <left/>
      <right/>
      <top/>
      <bottom/>
      <diagonal/>
    </border>
    <border>
      <left style="hair">
        <color indexed="17"/>
      </left>
      <right style="hair">
        <color indexed="17"/>
      </right>
      <top/>
      <bottom style="hair">
        <color indexed="17"/>
      </bottom>
      <diagonal/>
    </border>
    <border>
      <left/>
      <right/>
      <top style="hair">
        <color indexed="17"/>
      </top>
      <bottom style="hair">
        <color indexed="17"/>
      </bottom>
      <diagonal/>
    </border>
    <border>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diagonal/>
    </border>
    <border>
      <left style="medium">
        <color indexed="64"/>
      </left>
      <right/>
      <top/>
      <bottom/>
      <diagonal/>
    </border>
    <border>
      <left/>
      <right style="hair">
        <color indexed="17"/>
      </right>
      <top style="hair">
        <color indexed="17"/>
      </top>
      <bottom/>
      <diagonal/>
    </border>
    <border>
      <left style="thin">
        <color theme="9"/>
      </left>
      <right/>
      <top style="thin">
        <color theme="9"/>
      </top>
      <bottom style="hair">
        <color indexed="17"/>
      </bottom>
      <diagonal/>
    </border>
    <border>
      <left/>
      <right/>
      <top style="thin">
        <color theme="9"/>
      </top>
      <bottom style="hair">
        <color indexed="17"/>
      </bottom>
      <diagonal/>
    </border>
    <border>
      <left/>
      <right/>
      <top style="thin">
        <color theme="9"/>
      </top>
      <bottom style="hair">
        <color indexed="64"/>
      </bottom>
      <diagonal/>
    </border>
    <border>
      <left style="hair">
        <color indexed="17"/>
      </left>
      <right style="hair">
        <color indexed="17"/>
      </right>
      <top style="thin">
        <color theme="9"/>
      </top>
      <bottom/>
      <diagonal/>
    </border>
    <border>
      <left style="hair">
        <color indexed="17"/>
      </left>
      <right style="hair">
        <color indexed="17"/>
      </right>
      <top style="thin">
        <color theme="9"/>
      </top>
      <bottom style="hair">
        <color indexed="17"/>
      </bottom>
      <diagonal/>
    </border>
    <border>
      <left style="hair">
        <color indexed="17"/>
      </left>
      <right/>
      <top style="thin">
        <color theme="9"/>
      </top>
      <bottom style="hair">
        <color indexed="17"/>
      </bottom>
      <diagonal/>
    </border>
    <border>
      <left style="hair">
        <color indexed="17"/>
      </left>
      <right style="thin">
        <color theme="9"/>
      </right>
      <top style="thin">
        <color theme="9"/>
      </top>
      <bottom style="hair">
        <color indexed="17"/>
      </bottom>
      <diagonal/>
    </border>
    <border>
      <left style="hair">
        <color indexed="17"/>
      </left>
      <right style="thin">
        <color theme="9"/>
      </right>
      <top style="hair">
        <color indexed="17"/>
      </top>
      <bottom style="thin">
        <color rgb="FF006600"/>
      </bottom>
      <diagonal/>
    </border>
    <border>
      <left style="hair">
        <color indexed="17"/>
      </left>
      <right style="thin">
        <color theme="9"/>
      </right>
      <top style="hair">
        <color indexed="17"/>
      </top>
      <bottom style="hair">
        <color indexed="17"/>
      </bottom>
      <diagonal/>
    </border>
    <border>
      <left style="thin">
        <color theme="9"/>
      </left>
      <right style="hair">
        <color indexed="17"/>
      </right>
      <top/>
      <bottom/>
      <diagonal/>
    </border>
    <border>
      <left style="hair">
        <color indexed="17"/>
      </left>
      <right style="hair">
        <color indexed="17"/>
      </right>
      <top/>
      <bottom/>
      <diagonal/>
    </border>
    <border>
      <left style="hair">
        <color indexed="17"/>
      </left>
      <right style="hair">
        <color indexed="17"/>
      </right>
      <top style="hair">
        <color indexed="64"/>
      </top>
      <bottom/>
      <diagonal/>
    </border>
    <border>
      <left style="thin">
        <color theme="9"/>
      </left>
      <right style="hair">
        <color indexed="17"/>
      </right>
      <top style="thin">
        <color theme="9"/>
      </top>
      <bottom style="thin">
        <color theme="9"/>
      </bottom>
      <diagonal/>
    </border>
    <border>
      <left style="hair">
        <color indexed="17"/>
      </left>
      <right style="hair">
        <color indexed="17"/>
      </right>
      <top style="thin">
        <color theme="9"/>
      </top>
      <bottom style="thin">
        <color theme="9"/>
      </bottom>
      <diagonal/>
    </border>
    <border>
      <left style="hair">
        <color indexed="17"/>
      </left>
      <right style="thin">
        <color theme="9"/>
      </right>
      <top/>
      <bottom/>
      <diagonal/>
    </border>
    <border>
      <left style="thin">
        <color theme="9"/>
      </left>
      <right style="hair">
        <color indexed="17"/>
      </right>
      <top style="thin">
        <color theme="9"/>
      </top>
      <bottom/>
      <diagonal/>
    </border>
    <border>
      <left style="hair">
        <color indexed="17"/>
      </left>
      <right/>
      <top style="thin">
        <color theme="9"/>
      </top>
      <bottom/>
      <diagonal/>
    </border>
    <border>
      <left style="hair">
        <color indexed="17"/>
      </left>
      <right style="thin">
        <color theme="9"/>
      </right>
      <top style="thin">
        <color theme="9"/>
      </top>
      <bottom style="thin">
        <color theme="9"/>
      </bottom>
      <diagonal/>
    </border>
    <border>
      <left style="hair">
        <color indexed="17"/>
      </left>
      <right/>
      <top/>
      <bottom style="hair">
        <color indexed="17"/>
      </bottom>
      <diagonal/>
    </border>
    <border>
      <left/>
      <right style="hair">
        <color indexed="17"/>
      </right>
      <top/>
      <bottom style="hair">
        <color indexed="17"/>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top/>
      <bottom/>
      <diagonal/>
    </border>
    <border>
      <left style="hair">
        <color indexed="17"/>
      </left>
      <right/>
      <top/>
      <bottom/>
      <diagonal/>
    </border>
    <border>
      <left/>
      <right style="hair">
        <color indexed="17"/>
      </right>
      <top/>
      <bottom/>
      <diagonal/>
    </border>
    <border>
      <left style="hair">
        <color indexed="17"/>
      </left>
      <right style="hair">
        <color indexed="17"/>
      </right>
      <top style="hair">
        <color indexed="17"/>
      </top>
      <bottom style="thin">
        <color theme="9"/>
      </bottom>
      <diagonal/>
    </border>
    <border>
      <left style="hair">
        <color indexed="17"/>
      </left>
      <right/>
      <top style="hair">
        <color indexed="17"/>
      </top>
      <bottom/>
      <diagonal/>
    </border>
    <border>
      <left style="thin">
        <color theme="9"/>
      </left>
      <right/>
      <top style="thin">
        <color theme="9"/>
      </top>
      <bottom/>
      <diagonal/>
    </border>
    <border>
      <left style="thin">
        <color theme="9"/>
      </left>
      <right style="hair">
        <color indexed="17"/>
      </right>
      <top style="thin">
        <color theme="9"/>
      </top>
      <bottom style="hair">
        <color indexed="17"/>
      </bottom>
      <diagonal/>
    </border>
    <border>
      <left style="thin">
        <color theme="9"/>
      </left>
      <right style="hair">
        <color indexed="17"/>
      </right>
      <top style="hair">
        <color indexed="17"/>
      </top>
      <bottom style="thin">
        <color rgb="FF006600"/>
      </bottom>
      <diagonal/>
    </border>
    <border>
      <left/>
      <right style="thin">
        <color theme="9"/>
      </right>
      <top style="thin">
        <color theme="9"/>
      </top>
      <bottom style="hair">
        <color indexed="17"/>
      </bottom>
      <diagonal/>
    </border>
    <border>
      <left/>
      <right style="thin">
        <color theme="9"/>
      </right>
      <top style="hair">
        <color indexed="17"/>
      </top>
      <bottom style="thin">
        <color rgb="FF006600"/>
      </bottom>
      <diagonal/>
    </border>
    <border>
      <left style="thin">
        <color theme="9"/>
      </left>
      <right style="thin">
        <color theme="9"/>
      </right>
      <top style="thin">
        <color theme="9"/>
      </top>
      <bottom style="hair">
        <color indexed="17"/>
      </bottom>
      <diagonal/>
    </border>
    <border>
      <left style="thin">
        <color theme="9"/>
      </left>
      <right style="thin">
        <color theme="9"/>
      </right>
      <top style="hair">
        <color indexed="17"/>
      </top>
      <bottom style="thin">
        <color rgb="FF006600"/>
      </bottom>
      <diagonal/>
    </border>
    <border>
      <left/>
      <right/>
      <top style="thin">
        <color theme="9"/>
      </top>
      <bottom/>
      <diagonal/>
    </border>
    <border>
      <left style="thin">
        <color theme="9"/>
      </left>
      <right style="hair">
        <color indexed="64"/>
      </right>
      <top style="thin">
        <color theme="9"/>
      </top>
      <bottom style="thin">
        <color theme="9"/>
      </bottom>
      <diagonal/>
    </border>
    <border>
      <left style="hair">
        <color indexed="64"/>
      </left>
      <right/>
      <top style="thin">
        <color theme="9"/>
      </top>
      <bottom style="thin">
        <color theme="9"/>
      </bottom>
      <diagonal/>
    </border>
    <border>
      <left/>
      <right style="thin">
        <color theme="9"/>
      </right>
      <top style="thin">
        <color theme="9"/>
      </top>
      <bottom/>
      <diagonal/>
    </border>
    <border>
      <left style="hair">
        <color indexed="64"/>
      </left>
      <right style="hair">
        <color indexed="64"/>
      </right>
      <top style="thin">
        <color theme="9"/>
      </top>
      <bottom style="thin">
        <color theme="9"/>
      </bottom>
      <diagonal/>
    </border>
    <border>
      <left style="hair">
        <color indexed="64"/>
      </left>
      <right style="thin">
        <color theme="9"/>
      </right>
      <top style="thin">
        <color theme="9"/>
      </top>
      <bottom style="thin">
        <color theme="9"/>
      </bottom>
      <diagonal/>
    </border>
    <border>
      <left/>
      <right style="thin">
        <color theme="9"/>
      </right>
      <top/>
      <bottom/>
      <diagonal/>
    </border>
    <border>
      <left/>
      <right style="hair">
        <color indexed="17"/>
      </right>
      <top style="thin">
        <color theme="9"/>
      </top>
      <bottom style="thin">
        <color theme="9"/>
      </bottom>
      <diagonal/>
    </border>
    <border>
      <left style="hair">
        <color indexed="17"/>
      </left>
      <right style="hair">
        <color indexed="17"/>
      </right>
      <top/>
      <bottom style="thin">
        <color theme="9"/>
      </bottom>
      <diagonal/>
    </border>
    <border>
      <left style="hair">
        <color indexed="17"/>
      </left>
      <right style="thin">
        <color theme="9"/>
      </right>
      <top/>
      <bottom style="thin">
        <color theme="9"/>
      </bottom>
      <diagonal/>
    </border>
    <border diagonalDown="1">
      <left/>
      <right style="hair">
        <color indexed="17"/>
      </right>
      <top/>
      <bottom/>
      <diagonal style="hair">
        <color theme="9"/>
      </diagonal>
    </border>
    <border diagonalDown="1">
      <left style="hair">
        <color indexed="17"/>
      </left>
      <right style="hair">
        <color indexed="17"/>
      </right>
      <top/>
      <bottom/>
      <diagonal style="hair">
        <color theme="9"/>
      </diagonal>
    </border>
    <border diagonalDown="1">
      <left style="hair">
        <color indexed="17"/>
      </left>
      <right style="thin">
        <color theme="9"/>
      </right>
      <top/>
      <bottom/>
      <diagonal style="hair">
        <color theme="9"/>
      </diagonal>
    </border>
    <border>
      <left style="thin">
        <color theme="9"/>
      </left>
      <right style="hair">
        <color indexed="17"/>
      </right>
      <top style="hair">
        <color indexed="17"/>
      </top>
      <bottom style="thin">
        <color theme="9"/>
      </bottom>
      <diagonal/>
    </border>
    <border>
      <left style="hair">
        <color indexed="17"/>
      </left>
      <right style="thin">
        <color theme="9"/>
      </right>
      <top style="hair">
        <color indexed="17"/>
      </top>
      <bottom style="thin">
        <color theme="9"/>
      </bottom>
      <diagonal/>
    </border>
    <border>
      <left style="thin">
        <color theme="9"/>
      </left>
      <right/>
      <top style="hair">
        <color rgb="FFFFC000"/>
      </top>
      <bottom style="thin">
        <color theme="9"/>
      </bottom>
      <diagonal/>
    </border>
    <border>
      <left style="thin">
        <color theme="9"/>
      </left>
      <right style="hair">
        <color indexed="17"/>
      </right>
      <top/>
      <bottom style="thin">
        <color theme="9"/>
      </bottom>
      <diagonal/>
    </border>
    <border>
      <left style="hair">
        <color indexed="17"/>
      </left>
      <right/>
      <top style="thin">
        <color theme="9"/>
      </top>
      <bottom style="thin">
        <color theme="9"/>
      </bottom>
      <diagonal/>
    </border>
    <border>
      <left/>
      <right style="thin">
        <color theme="9"/>
      </right>
      <top style="thin">
        <color theme="9"/>
      </top>
      <bottom style="hair">
        <color indexed="64"/>
      </bottom>
      <diagonal/>
    </border>
    <border>
      <left/>
      <right style="hair">
        <color indexed="17"/>
      </right>
      <top style="thin">
        <color theme="9"/>
      </top>
      <bottom/>
      <diagonal/>
    </border>
    <border>
      <left style="thin">
        <color theme="9"/>
      </left>
      <right/>
      <top/>
      <bottom style="thin">
        <color theme="9"/>
      </bottom>
      <diagonal/>
    </border>
    <border>
      <left/>
      <right/>
      <top/>
      <bottom style="thin">
        <color theme="9"/>
      </bottom>
      <diagonal/>
    </border>
    <border>
      <left style="thin">
        <color theme="9"/>
      </left>
      <right style="hair">
        <color indexed="17"/>
      </right>
      <top style="hair">
        <color indexed="17"/>
      </top>
      <bottom style="hair">
        <color indexed="17"/>
      </bottom>
      <diagonal/>
    </border>
    <border>
      <left style="hair">
        <color indexed="17"/>
      </left>
      <right style="thin">
        <color theme="9"/>
      </right>
      <top style="thin">
        <color theme="9"/>
      </top>
      <bottom/>
      <diagonal/>
    </border>
    <border>
      <left style="hair">
        <color indexed="17"/>
      </left>
      <right/>
      <top style="hair">
        <color indexed="17"/>
      </top>
      <bottom style="thin">
        <color theme="9"/>
      </bottom>
      <diagonal/>
    </border>
    <border>
      <left style="thin">
        <color theme="9"/>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theme="9"/>
      </right>
      <top style="hair">
        <color indexed="17"/>
      </top>
      <bottom/>
      <diagonal/>
    </border>
  </borders>
  <cellStyleXfs count="1">
    <xf numFmtId="0" fontId="0" fillId="0" borderId="0">
      <alignment vertical="center"/>
    </xf>
  </cellStyleXfs>
  <cellXfs count="178">
    <xf numFmtId="0" fontId="0" fillId="0" borderId="0" xfId="0">
      <alignment vertical="center"/>
    </xf>
    <xf numFmtId="0" fontId="2" fillId="0" borderId="0" xfId="0" applyFont="1" applyBorder="1">
      <alignment vertical="center"/>
    </xf>
    <xf numFmtId="0" fontId="2" fillId="0" borderId="0" xfId="0" applyFont="1" applyBorder="1">
      <alignment vertical="center"/>
    </xf>
    <xf numFmtId="56" fontId="2" fillId="0" borderId="0" xfId="0" applyNumberFormat="1" applyFont="1" applyBorder="1">
      <alignment vertical="center"/>
    </xf>
    <xf numFmtId="0" fontId="2" fillId="0" borderId="0" xfId="0" applyFont="1" applyBorder="1">
      <alignment vertical="center"/>
    </xf>
    <xf numFmtId="58" fontId="2" fillId="0" borderId="0" xfId="0" applyNumberFormat="1" applyFont="1" applyBorder="1" applyAlignment="1">
      <alignment vertical="center"/>
    </xf>
    <xf numFmtId="56" fontId="2" fillId="0" borderId="0" xfId="0" applyNumberFormat="1" applyFont="1" applyBorder="1" applyAlignment="1">
      <alignment vertical="center"/>
    </xf>
    <xf numFmtId="0" fontId="2" fillId="0" borderId="0" xfId="0" applyFont="1" applyBorder="1" applyAlignment="1">
      <alignment vertical="center"/>
    </xf>
    <xf numFmtId="14" fontId="2" fillId="0" borderId="0" xfId="0" applyNumberFormat="1" applyFont="1" applyBorder="1" applyAlignment="1">
      <alignment vertical="center"/>
    </xf>
    <xf numFmtId="56" fontId="5" fillId="0" borderId="9" xfId="0" applyNumberFormat="1" applyFont="1" applyFill="1" applyBorder="1" applyAlignment="1">
      <alignment vertical="center"/>
    </xf>
    <xf numFmtId="176" fontId="5" fillId="0" borderId="9" xfId="0" applyNumberFormat="1" applyFont="1" applyFill="1" applyBorder="1" applyAlignment="1">
      <alignment vertical="center"/>
    </xf>
    <xf numFmtId="58" fontId="2" fillId="0" borderId="0" xfId="0" applyNumberFormat="1" applyFont="1" applyBorder="1">
      <alignment vertical="center"/>
    </xf>
    <xf numFmtId="0" fontId="2" fillId="0" borderId="0" xfId="0" applyNumberFormat="1" applyFont="1" applyBorder="1">
      <alignment vertical="center"/>
    </xf>
    <xf numFmtId="0" fontId="2" fillId="0" borderId="0" xfId="0" applyNumberFormat="1" applyFont="1" applyBorder="1" applyAlignment="1">
      <alignment vertical="center"/>
    </xf>
    <xf numFmtId="0" fontId="3"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vertical="center" wrapText="1"/>
    </xf>
    <xf numFmtId="0" fontId="7" fillId="0" borderId="0" xfId="0" applyFont="1" applyBorder="1">
      <alignment vertical="center"/>
    </xf>
    <xf numFmtId="0" fontId="8" fillId="0" borderId="0" xfId="0" applyFont="1" applyBorder="1">
      <alignment vertical="center"/>
    </xf>
    <xf numFmtId="0" fontId="8" fillId="0" borderId="20" xfId="0" applyFont="1" applyBorder="1" applyAlignment="1">
      <alignment vertical="center"/>
    </xf>
    <xf numFmtId="0" fontId="11" fillId="0" borderId="0" xfId="0" applyFont="1" applyBorder="1">
      <alignment vertical="center"/>
    </xf>
    <xf numFmtId="0" fontId="11" fillId="0" borderId="24" xfId="0" applyFont="1" applyBorder="1">
      <alignment vertical="center"/>
    </xf>
    <xf numFmtId="0" fontId="11" fillId="0" borderId="43" xfId="0" applyFont="1" applyBorder="1">
      <alignment vertical="center"/>
    </xf>
    <xf numFmtId="0" fontId="13" fillId="0" borderId="0" xfId="0" applyFont="1" applyBorder="1">
      <alignment vertical="center"/>
    </xf>
    <xf numFmtId="0" fontId="13" fillId="0" borderId="50" xfId="0" applyFont="1" applyBorder="1">
      <alignment vertical="center"/>
    </xf>
    <xf numFmtId="0" fontId="13" fillId="0" borderId="42" xfId="0" applyFont="1" applyBorder="1">
      <alignment vertical="center"/>
    </xf>
    <xf numFmtId="0" fontId="13" fillId="0" borderId="45" xfId="0" applyFont="1" applyBorder="1">
      <alignment vertical="center"/>
    </xf>
    <xf numFmtId="0" fontId="11" fillId="0" borderId="44" xfId="0" applyFont="1" applyBorder="1">
      <alignment vertical="center"/>
    </xf>
    <xf numFmtId="0" fontId="2" fillId="0" borderId="45" xfId="0" applyFont="1" applyBorder="1">
      <alignment vertical="center"/>
    </xf>
    <xf numFmtId="0" fontId="2" fillId="0" borderId="63" xfId="0" applyFont="1" applyBorder="1">
      <alignment vertical="center"/>
    </xf>
    <xf numFmtId="0" fontId="2" fillId="0" borderId="0" xfId="0" applyFont="1" applyFill="1" applyBorder="1">
      <alignment vertical="center"/>
    </xf>
    <xf numFmtId="0" fontId="11" fillId="0" borderId="72" xfId="0" applyFont="1" applyBorder="1">
      <alignment vertical="center"/>
    </xf>
    <xf numFmtId="0" fontId="11" fillId="0" borderId="57" xfId="0" applyFont="1" applyBorder="1">
      <alignment vertical="center"/>
    </xf>
    <xf numFmtId="0" fontId="11" fillId="0" borderId="75" xfId="0" applyFont="1" applyBorder="1">
      <alignment vertical="center"/>
    </xf>
    <xf numFmtId="0" fontId="11" fillId="0" borderId="42" xfId="0" applyFont="1" applyBorder="1">
      <alignment vertical="center"/>
    </xf>
    <xf numFmtId="0" fontId="11" fillId="0" borderId="45" xfId="0" applyFont="1" applyBorder="1">
      <alignment vertical="center"/>
    </xf>
    <xf numFmtId="14" fontId="13" fillId="0" borderId="57" xfId="0" applyNumberFormat="1" applyFont="1" applyBorder="1">
      <alignment vertical="center"/>
    </xf>
    <xf numFmtId="0" fontId="13" fillId="0" borderId="57" xfId="0" applyFont="1" applyBorder="1">
      <alignment vertical="center"/>
    </xf>
    <xf numFmtId="0" fontId="11" fillId="0" borderId="60" xfId="0" applyFont="1" applyBorder="1">
      <alignment vertical="center"/>
    </xf>
    <xf numFmtId="0" fontId="13" fillId="0" borderId="43" xfId="0" applyFont="1" applyBorder="1">
      <alignment vertical="center"/>
    </xf>
    <xf numFmtId="0" fontId="13" fillId="0" borderId="42" xfId="0" applyFont="1" applyFill="1" applyBorder="1">
      <alignment vertical="center"/>
    </xf>
    <xf numFmtId="14" fontId="13" fillId="0" borderId="43" xfId="0" applyNumberFormat="1" applyFont="1" applyBorder="1">
      <alignment vertical="center"/>
    </xf>
    <xf numFmtId="0" fontId="13" fillId="0" borderId="43" xfId="0" applyFont="1" applyFill="1" applyBorder="1">
      <alignment vertical="center"/>
    </xf>
    <xf numFmtId="14" fontId="4" fillId="3" borderId="6" xfId="0" applyNumberFormat="1" applyFont="1" applyFill="1" applyBorder="1" applyAlignment="1" applyProtection="1">
      <alignment horizontal="center" vertical="center" shrinkToFit="1"/>
      <protection locked="0"/>
    </xf>
    <xf numFmtId="14" fontId="4" fillId="3" borderId="7" xfId="0" applyNumberFormat="1" applyFont="1" applyFill="1" applyBorder="1" applyAlignment="1" applyProtection="1">
      <alignment horizontal="center" vertical="center" shrinkToFit="1"/>
      <protection locked="0"/>
    </xf>
    <xf numFmtId="14" fontId="4" fillId="3" borderId="8" xfId="0" applyNumberFormat="1" applyFont="1" applyFill="1" applyBorder="1" applyAlignment="1" applyProtection="1">
      <alignment horizontal="center" vertical="center" shrinkToFit="1"/>
      <protection locked="0"/>
    </xf>
    <xf numFmtId="0" fontId="6" fillId="0" borderId="0" xfId="0" applyFont="1" applyBorder="1" applyAlignment="1">
      <alignment horizontal="right" vertical="center" wrapText="1"/>
    </xf>
    <xf numFmtId="0" fontId="6" fillId="0" borderId="19" xfId="0" applyFont="1" applyBorder="1" applyAlignment="1">
      <alignment horizontal="right"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4" fillId="0" borderId="37" xfId="0" applyFont="1" applyBorder="1" applyAlignment="1">
      <alignment horizontal="center" vertical="center"/>
    </xf>
    <xf numFmtId="0" fontId="14" fillId="0" borderId="25" xfId="0" applyFont="1" applyBorder="1" applyAlignment="1">
      <alignment horizontal="center" vertical="center"/>
    </xf>
    <xf numFmtId="0" fontId="14" fillId="0" borderId="38" xfId="0" applyFont="1" applyBorder="1" applyAlignment="1">
      <alignment horizontal="center" vertical="center"/>
    </xf>
    <xf numFmtId="56" fontId="16" fillId="0" borderId="57" xfId="0" applyNumberFormat="1" applyFont="1" applyBorder="1" applyAlignment="1">
      <alignment horizontal="center" vertical="center" shrinkToFit="1"/>
    </xf>
    <xf numFmtId="56" fontId="16" fillId="0" borderId="43" xfId="0" applyNumberFormat="1" applyFont="1" applyBorder="1" applyAlignment="1">
      <alignment horizontal="center" vertical="center" shrinkToFit="1"/>
    </xf>
    <xf numFmtId="56" fontId="16" fillId="0" borderId="44" xfId="0" applyNumberFormat="1" applyFont="1" applyBorder="1" applyAlignment="1">
      <alignment horizontal="center" vertical="center" shrinkToFit="1"/>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9"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64" xfId="0" applyFont="1" applyBorder="1" applyAlignment="1">
      <alignment horizontal="center" vertical="center"/>
    </xf>
    <xf numFmtId="0" fontId="11" fillId="0" borderId="74" xfId="0" applyFont="1" applyBorder="1" applyAlignment="1">
      <alignment horizontal="center" vertical="center"/>
    </xf>
    <xf numFmtId="0" fontId="11" fillId="0" borderId="76" xfId="0" applyFont="1" applyBorder="1" applyAlignment="1">
      <alignment horizontal="center" vertical="center"/>
    </xf>
    <xf numFmtId="0" fontId="11" fillId="0" borderId="38" xfId="0" applyFont="1" applyBorder="1" applyAlignment="1">
      <alignment horizontal="center" vertical="center"/>
    </xf>
    <xf numFmtId="14" fontId="4" fillId="2" borderId="6" xfId="0" applyNumberFormat="1" applyFont="1" applyFill="1" applyBorder="1" applyAlignment="1" applyProtection="1">
      <alignment horizontal="center" vertical="center" shrinkToFit="1"/>
      <protection locked="0"/>
    </xf>
    <xf numFmtId="14" fontId="4" fillId="2" borderId="7" xfId="0" applyNumberFormat="1" applyFont="1" applyFill="1" applyBorder="1" applyAlignment="1" applyProtection="1">
      <alignment horizontal="center" vertical="center" shrinkToFit="1"/>
      <protection locked="0"/>
    </xf>
    <xf numFmtId="14" fontId="4" fillId="2" borderId="8"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56" fontId="16" fillId="0" borderId="42" xfId="0" applyNumberFormat="1" applyFont="1" applyBorder="1" applyAlignment="1">
      <alignment horizontal="center" vertical="center" shrinkToFit="1"/>
    </xf>
    <xf numFmtId="56" fontId="13" fillId="0" borderId="43" xfId="0" applyNumberFormat="1" applyFont="1" applyBorder="1" applyAlignment="1">
      <alignment horizontal="center" vertical="center" shrinkToFit="1"/>
    </xf>
    <xf numFmtId="56" fontId="13" fillId="0" borderId="44" xfId="0" applyNumberFormat="1" applyFont="1" applyBorder="1" applyAlignment="1">
      <alignment horizontal="center" vertical="center" shrinkToFit="1"/>
    </xf>
    <xf numFmtId="56" fontId="13" fillId="0" borderId="57" xfId="0" applyNumberFormat="1" applyFont="1" applyBorder="1" applyAlignment="1">
      <alignment horizontal="center" vertical="center" shrinkToFit="1"/>
    </xf>
    <xf numFmtId="56" fontId="13" fillId="0" borderId="60" xfId="0" applyNumberFormat="1" applyFont="1" applyBorder="1" applyAlignment="1">
      <alignment horizontal="center" vertical="center" shrinkToFit="1"/>
    </xf>
    <xf numFmtId="56" fontId="13" fillId="0" borderId="42" xfId="0" applyNumberFormat="1" applyFont="1" applyBorder="1" applyAlignment="1">
      <alignment horizontal="center" vertical="center" shrinkToFit="1"/>
    </xf>
    <xf numFmtId="56" fontId="13" fillId="0" borderId="50" xfId="0" applyNumberFormat="1"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47" xfId="0" applyFont="1" applyBorder="1" applyAlignment="1">
      <alignment horizontal="center" vertical="center"/>
    </xf>
    <xf numFmtId="0" fontId="11" fillId="0" borderId="46" xfId="0" applyFont="1" applyBorder="1" applyAlignment="1">
      <alignment horizontal="center" vertical="center"/>
    </xf>
    <xf numFmtId="0" fontId="12" fillId="0" borderId="51"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1" fillId="0" borderId="51" xfId="0" applyFont="1" applyBorder="1" applyAlignment="1">
      <alignment horizontal="center" vertical="center"/>
    </xf>
    <xf numFmtId="0" fontId="11" fillId="0" borderId="28" xfId="0" applyFont="1" applyBorder="1" applyAlignment="1">
      <alignment horizontal="center" vertical="center"/>
    </xf>
    <xf numFmtId="0" fontId="11" fillId="0" borderId="79" xfId="0" applyFont="1" applyBorder="1" applyAlignment="1">
      <alignment horizontal="center" vertical="center"/>
    </xf>
    <xf numFmtId="0" fontId="11" fillId="0" borderId="3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56" fontId="15" fillId="0" borderId="57" xfId="0" applyNumberFormat="1" applyFont="1" applyBorder="1" applyAlignment="1">
      <alignment horizontal="center" vertical="center" shrinkToFit="1"/>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35" xfId="0" applyFont="1" applyBorder="1" applyAlignment="1">
      <alignment horizontal="center" vertical="center"/>
    </xf>
    <xf numFmtId="0" fontId="14" fillId="0" borderId="80" xfId="0" applyFont="1" applyBorder="1" applyAlignment="1">
      <alignment horizontal="center" vertical="center"/>
    </xf>
    <xf numFmtId="0" fontId="11" fillId="0" borderId="50" xfId="0" applyFont="1" applyBorder="1" applyAlignment="1">
      <alignment horizontal="center" vertical="center"/>
    </xf>
    <xf numFmtId="0" fontId="11" fillId="0" borderId="57" xfId="0" applyFont="1" applyBorder="1" applyAlignment="1">
      <alignment horizontal="center" vertical="center"/>
    </xf>
    <xf numFmtId="0" fontId="11" fillId="0" borderId="60"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9" xfId="0" applyFont="1" applyBorder="1" applyAlignment="1">
      <alignment horizontal="center" vertical="center"/>
    </xf>
    <xf numFmtId="0" fontId="11" fillId="0" borderId="5" xfId="0" applyFont="1" applyBorder="1" applyAlignment="1">
      <alignment horizontal="center" vertical="center"/>
    </xf>
    <xf numFmtId="0" fontId="11" fillId="0" borderId="48" xfId="0" applyFont="1" applyBorder="1" applyAlignment="1">
      <alignment horizontal="center" vertical="center"/>
    </xf>
    <xf numFmtId="0" fontId="11" fillId="0" borderId="41" xfId="0" applyFont="1" applyBorder="1" applyAlignment="1">
      <alignment horizontal="center" vertical="center"/>
    </xf>
    <xf numFmtId="0" fontId="11" fillId="0" borderId="40"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1" xfId="0" applyFont="1" applyBorder="1" applyAlignment="1">
      <alignment horizontal="center" vertical="center"/>
    </xf>
    <xf numFmtId="0" fontId="11" fillId="0" borderId="49" xfId="0" applyFont="1" applyBorder="1" applyAlignment="1">
      <alignment horizontal="center"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11" fillId="0" borderId="73"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1" xfId="0" applyFont="1" applyBorder="1" applyAlignment="1">
      <alignment horizontal="center" vertical="center"/>
    </xf>
    <xf numFmtId="0" fontId="14" fillId="0" borderId="74" xfId="0" applyFont="1" applyBorder="1" applyAlignment="1">
      <alignment horizontal="center" vertical="center"/>
    </xf>
    <xf numFmtId="0" fontId="11" fillId="0" borderId="23" xfId="0" applyFont="1" applyBorder="1" applyAlignment="1">
      <alignment horizontal="center" vertical="center"/>
    </xf>
    <xf numFmtId="0" fontId="11" fillId="0" borderId="2" xfId="0" applyFont="1" applyBorder="1" applyAlignment="1">
      <alignment horizontal="center" vertical="center"/>
    </xf>
    <xf numFmtId="0" fontId="11" fillId="0" borderId="37" xfId="0" applyFont="1" applyBorder="1" applyAlignment="1">
      <alignment horizontal="center" vertical="center"/>
    </xf>
    <xf numFmtId="0" fontId="11" fillId="0" borderId="80" xfId="0" applyFont="1" applyBorder="1" applyAlignment="1">
      <alignment horizontal="center" vertical="center"/>
    </xf>
    <xf numFmtId="56" fontId="16" fillId="0" borderId="60" xfId="0" applyNumberFormat="1" applyFont="1" applyBorder="1" applyAlignment="1">
      <alignment horizontal="center" vertical="center" shrinkToFit="1"/>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43" xfId="0" applyFont="1" applyBorder="1" applyAlignment="1">
      <alignment horizontal="center" vertical="center" wrapText="1"/>
    </xf>
    <xf numFmtId="56" fontId="13" fillId="0" borderId="45" xfId="0" applyNumberFormat="1" applyFont="1" applyBorder="1" applyAlignment="1">
      <alignment horizontal="center" vertical="center" shrinkToFit="1"/>
    </xf>
    <xf numFmtId="56" fontId="13" fillId="0" borderId="0" xfId="0" applyNumberFormat="1" applyFont="1" applyBorder="1" applyAlignment="1">
      <alignment horizontal="center" vertical="center" shrinkToFit="1"/>
    </xf>
    <xf numFmtId="0" fontId="13" fillId="0" borderId="57" xfId="0" applyFont="1" applyBorder="1" applyAlignment="1">
      <alignment horizontal="center" vertical="center"/>
    </xf>
    <xf numFmtId="0" fontId="13" fillId="0" borderId="60"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2" fillId="0" borderId="53"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1" fontId="11" fillId="0" borderId="76" xfId="0" applyNumberFormat="1" applyFont="1" applyBorder="1" applyAlignment="1">
      <alignment horizontal="center" vertical="center"/>
    </xf>
    <xf numFmtId="1" fontId="11" fillId="0" borderId="38"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53" xfId="0" applyFont="1" applyBorder="1" applyAlignment="1">
      <alignment horizontal="center" vertical="center"/>
    </xf>
    <xf numFmtId="56" fontId="5" fillId="0" borderId="9" xfId="0" applyNumberFormat="1" applyFont="1" applyBorder="1" applyAlignment="1">
      <alignment horizontal="center" vertical="center"/>
    </xf>
    <xf numFmtId="0" fontId="14" fillId="0" borderId="34" xfId="0" applyFont="1" applyBorder="1" applyAlignment="1">
      <alignment horizontal="left" vertical="center"/>
    </xf>
    <xf numFmtId="0" fontId="11" fillId="0" borderId="35" xfId="0" applyFont="1" applyBorder="1" applyAlignment="1">
      <alignment horizontal="left" vertical="center"/>
    </xf>
    <xf numFmtId="0" fontId="11" fillId="0" borderId="39" xfId="0" applyFont="1" applyBorder="1" applyAlignment="1">
      <alignment horizontal="left" vertical="center"/>
    </xf>
    <xf numFmtId="0" fontId="14" fillId="0" borderId="51"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79" xfId="0" applyFont="1" applyBorder="1" applyAlignment="1">
      <alignment horizontal="center" vertical="center"/>
    </xf>
    <xf numFmtId="0" fontId="14" fillId="0" borderId="5" xfId="0" applyFont="1" applyBorder="1" applyAlignment="1">
      <alignment horizontal="center" vertical="center"/>
    </xf>
    <xf numFmtId="0" fontId="14"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81" xfId="0" applyFont="1" applyBorder="1" applyAlignment="1">
      <alignment horizontal="center" vertical="center"/>
    </xf>
    <xf numFmtId="56" fontId="5" fillId="0" borderId="10" xfId="0" applyNumberFormat="1" applyFont="1" applyFill="1" applyBorder="1" applyAlignment="1">
      <alignment horizontal="center" vertical="center"/>
    </xf>
    <xf numFmtId="56" fontId="5" fillId="0" borderId="11" xfId="0" applyNumberFormat="1" applyFont="1" applyFill="1" applyBorder="1" applyAlignment="1">
      <alignment horizontal="center" vertical="center"/>
    </xf>
    <xf numFmtId="56" fontId="5" fillId="0" borderId="12" xfId="0" applyNumberFormat="1" applyFont="1" applyFill="1" applyBorder="1" applyAlignment="1">
      <alignment horizontal="center" vertical="center"/>
    </xf>
    <xf numFmtId="56" fontId="5" fillId="0" borderId="13" xfId="0" applyNumberFormat="1" applyFont="1" applyFill="1" applyBorder="1" applyAlignment="1">
      <alignment horizontal="center" vertical="center"/>
    </xf>
    <xf numFmtId="56" fontId="5" fillId="0" borderId="14" xfId="0" applyNumberFormat="1" applyFont="1" applyFill="1" applyBorder="1" applyAlignment="1">
      <alignment horizontal="center" vertical="center"/>
    </xf>
    <xf numFmtId="56" fontId="5" fillId="0" borderId="15" xfId="0" applyNumberFormat="1" applyFont="1" applyFill="1" applyBorder="1" applyAlignment="1">
      <alignment horizontal="center" vertical="center"/>
    </xf>
    <xf numFmtId="56" fontId="5" fillId="0" borderId="16" xfId="0" applyNumberFormat="1" applyFont="1" applyFill="1" applyBorder="1" applyAlignment="1">
      <alignment horizontal="center" vertical="center"/>
    </xf>
    <xf numFmtId="56" fontId="5" fillId="0" borderId="17" xfId="0" applyNumberFormat="1" applyFont="1" applyFill="1" applyBorder="1" applyAlignment="1">
      <alignment horizontal="center" vertical="center"/>
    </xf>
    <xf numFmtId="56" fontId="5" fillId="0" borderId="18" xfId="0" applyNumberFormat="1" applyFont="1" applyFill="1" applyBorder="1" applyAlignment="1">
      <alignment horizontal="center" vertical="center"/>
    </xf>
    <xf numFmtId="56" fontId="16" fillId="0" borderId="50" xfId="0" applyNumberFormat="1" applyFont="1" applyBorder="1" applyAlignment="1">
      <alignment horizontal="center" vertical="center" shrinkToFit="1"/>
    </xf>
    <xf numFmtId="56" fontId="16" fillId="0" borderId="77" xfId="0" applyNumberFormat="1" applyFont="1" applyBorder="1" applyAlignment="1">
      <alignment horizontal="center" vertical="center" shrinkToFit="1"/>
    </xf>
    <xf numFmtId="56" fontId="16" fillId="0" borderId="78" xfId="0" applyNumberFormat="1" applyFont="1" applyBorder="1" applyAlignment="1">
      <alignment horizontal="center" vertical="center" shrinkToFit="1"/>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cellXfs>
  <cellStyles count="1">
    <cellStyle name="標準" xfId="0" builtinId="0"/>
  </cellStyles>
  <dxfs count="9">
    <dxf>
      <font>
        <b val="0"/>
        <i val="0"/>
        <color theme="9"/>
      </font>
    </dxf>
    <dxf>
      <font>
        <b val="0"/>
        <i val="0"/>
        <color theme="9"/>
      </font>
    </dxf>
    <dxf>
      <font>
        <b val="0"/>
        <i val="0"/>
        <color theme="9"/>
      </font>
    </dxf>
    <dxf>
      <font>
        <b val="0"/>
        <i val="0"/>
        <color theme="9"/>
      </font>
    </dxf>
    <dxf>
      <font>
        <b val="0"/>
        <i val="0"/>
        <color theme="9"/>
      </font>
    </dxf>
    <dxf>
      <font>
        <b val="0"/>
        <i val="0"/>
        <color theme="9"/>
      </font>
    </dxf>
    <dxf>
      <font>
        <b val="0"/>
        <i val="0"/>
        <color theme="9"/>
      </font>
    </dxf>
    <dxf>
      <font>
        <b val="0"/>
        <i val="0"/>
        <color theme="9"/>
      </font>
    </dxf>
    <dxf>
      <font>
        <b val="0"/>
        <i val="0"/>
        <color theme="9"/>
      </font>
    </dxf>
  </dxfs>
  <tableStyles count="0" defaultTableStyle="TableStyleMedium2" defaultPivotStyle="PivotStyleLight16"/>
  <colors>
    <mruColors>
      <color rgb="FF006600"/>
      <color rgb="FFCCFFFF"/>
      <color rgb="FF339933"/>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14</xdr:row>
      <xdr:rowOff>106680</xdr:rowOff>
    </xdr:from>
    <xdr:ext cx="160020" cy="152400"/>
    <xdr:sp macro="" textlink="">
      <xdr:nvSpPr>
        <xdr:cNvPr id="1030" name="Rectangle 6"/>
        <xdr:cNvSpPr>
          <a:spLocks noChangeArrowheads="1"/>
        </xdr:cNvSpPr>
      </xdr:nvSpPr>
      <xdr:spPr bwMode="auto">
        <a:xfrm>
          <a:off x="2011680" y="40386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11</xdr:col>
      <xdr:colOff>200025</xdr:colOff>
      <xdr:row>13</xdr:row>
      <xdr:rowOff>78105</xdr:rowOff>
    </xdr:from>
    <xdr:ext cx="121059" cy="151836"/>
    <xdr:sp macro="" textlink="">
      <xdr:nvSpPr>
        <xdr:cNvPr id="1031" name="Rectangle 7"/>
        <xdr:cNvSpPr>
          <a:spLocks noChangeArrowheads="1"/>
        </xdr:cNvSpPr>
      </xdr:nvSpPr>
      <xdr:spPr bwMode="auto">
        <a:xfrm>
          <a:off x="2209800" y="49358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twoCellAnchor editAs="oneCell">
    <xdr:from>
      <xdr:col>17</xdr:col>
      <xdr:colOff>97155</xdr:colOff>
      <xdr:row>13</xdr:row>
      <xdr:rowOff>59055</xdr:rowOff>
    </xdr:from>
    <xdr:to>
      <xdr:col>20</xdr:col>
      <xdr:colOff>354330</xdr:colOff>
      <xdr:row>14</xdr:row>
      <xdr:rowOff>9525</xdr:rowOff>
    </xdr:to>
    <xdr:sp macro="" textlink="">
      <xdr:nvSpPr>
        <xdr:cNvPr id="1034" name="Rectangle 10"/>
        <xdr:cNvSpPr>
          <a:spLocks noChangeArrowheads="1"/>
        </xdr:cNvSpPr>
      </xdr:nvSpPr>
      <xdr:spPr bwMode="auto">
        <a:xfrm>
          <a:off x="3202305" y="4916805"/>
          <a:ext cx="771525"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chemeClr val="accent6"/>
              </a:solidFill>
              <a:latin typeface="ＭＳ Ｐゴシック"/>
              <a:ea typeface="ＭＳ Ｐゴシック"/>
            </a:rPr>
            <a:t>休業等を開始した日</a:t>
          </a:r>
          <a:endParaRPr lang="en-US" altLang="ja-JP" sz="600" b="0" i="0" u="none" strike="noStrike" baseline="0">
            <a:solidFill>
              <a:schemeClr val="accent6"/>
            </a:solidFill>
            <a:latin typeface="ＭＳ Ｐゴシック"/>
            <a:ea typeface="ＭＳ Ｐゴシック"/>
          </a:endParaRPr>
        </a:p>
        <a:p>
          <a:pPr algn="l" rtl="0">
            <a:defRPr sz="1000"/>
          </a:pPr>
          <a:r>
            <a:rPr lang="ja-JP" altLang="en-US" sz="600" b="0" i="0" u="none" strike="noStrike" baseline="0">
              <a:solidFill>
                <a:schemeClr val="accent6"/>
              </a:solidFill>
              <a:latin typeface="ＭＳ Ｐゴシック"/>
              <a:ea typeface="ＭＳ Ｐゴシック"/>
            </a:rPr>
            <a:t>の前日</a:t>
          </a:r>
          <a:endParaRPr lang="en-US" altLang="ja-JP" sz="600" b="0" i="0" u="none" strike="noStrike" baseline="0">
            <a:solidFill>
              <a:schemeClr val="accent6"/>
            </a:solidFill>
            <a:latin typeface="ＭＳ Ｐゴシック"/>
            <a:ea typeface="ＭＳ Ｐゴシック"/>
          </a:endParaRPr>
        </a:p>
        <a:p>
          <a:pPr algn="l" rtl="0">
            <a:defRPr sz="1000"/>
          </a:pPr>
          <a:endParaRPr lang="ja-JP" altLang="en-US" sz="600" b="0" i="0" u="none" strike="noStrike" baseline="0">
            <a:solidFill>
              <a:srgbClr val="008000"/>
            </a:solidFill>
            <a:latin typeface="ＭＳ Ｐゴシック"/>
            <a:ea typeface="ＭＳ Ｐゴシック"/>
          </a:endParaRPr>
        </a:p>
      </xdr:txBody>
    </xdr:sp>
    <xdr:clientData/>
  </xdr:twoCellAnchor>
  <xdr:oneCellAnchor>
    <xdr:from>
      <xdr:col>12</xdr:col>
      <xdr:colOff>0</xdr:colOff>
      <xdr:row>15</xdr:row>
      <xdr:rowOff>106680</xdr:rowOff>
    </xdr:from>
    <xdr:ext cx="160020" cy="152400"/>
    <xdr:sp macro="" textlink="">
      <xdr:nvSpPr>
        <xdr:cNvPr id="1038" name="Rectangle 14"/>
        <xdr:cNvSpPr>
          <a:spLocks noChangeArrowheads="1"/>
        </xdr:cNvSpPr>
      </xdr:nvSpPr>
      <xdr:spPr bwMode="auto">
        <a:xfrm>
          <a:off x="2011680" y="43586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041" name="Rectangle 17"/>
        <xdr:cNvSpPr>
          <a:spLocks noChangeArrowheads="1"/>
        </xdr:cNvSpPr>
      </xdr:nvSpPr>
      <xdr:spPr bwMode="auto">
        <a:xfrm>
          <a:off x="2011680" y="46786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044" name="Rectangle 20"/>
        <xdr:cNvSpPr>
          <a:spLocks noChangeArrowheads="1"/>
        </xdr:cNvSpPr>
      </xdr:nvSpPr>
      <xdr:spPr bwMode="auto">
        <a:xfrm>
          <a:off x="2011680" y="49987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047" name="Rectangle 23"/>
        <xdr:cNvSpPr>
          <a:spLocks noChangeArrowheads="1"/>
        </xdr:cNvSpPr>
      </xdr:nvSpPr>
      <xdr:spPr bwMode="auto">
        <a:xfrm>
          <a:off x="2011680" y="53187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050" name="Rectangle 26"/>
        <xdr:cNvSpPr>
          <a:spLocks noChangeArrowheads="1"/>
        </xdr:cNvSpPr>
      </xdr:nvSpPr>
      <xdr:spPr bwMode="auto">
        <a:xfrm>
          <a:off x="2011680" y="56388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053" name="Rectangle 29"/>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056" name="Rectangle 32"/>
        <xdr:cNvSpPr>
          <a:spLocks noChangeArrowheads="1"/>
        </xdr:cNvSpPr>
      </xdr:nvSpPr>
      <xdr:spPr bwMode="auto">
        <a:xfrm>
          <a:off x="2011680" y="62788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1059" name="Rectangle 35"/>
        <xdr:cNvSpPr>
          <a:spLocks noChangeArrowheads="1"/>
        </xdr:cNvSpPr>
      </xdr:nvSpPr>
      <xdr:spPr bwMode="auto">
        <a:xfrm>
          <a:off x="2011680" y="65989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1062" name="Rectangle 38"/>
        <xdr:cNvSpPr>
          <a:spLocks noChangeArrowheads="1"/>
        </xdr:cNvSpPr>
      </xdr:nvSpPr>
      <xdr:spPr bwMode="auto">
        <a:xfrm>
          <a:off x="2011680" y="69189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1065" name="Rectangle 41"/>
        <xdr:cNvSpPr>
          <a:spLocks noChangeArrowheads="1"/>
        </xdr:cNvSpPr>
      </xdr:nvSpPr>
      <xdr:spPr bwMode="auto">
        <a:xfrm>
          <a:off x="2011680" y="72390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1068" name="Rectangle 44"/>
        <xdr:cNvSpPr>
          <a:spLocks noChangeArrowheads="1"/>
        </xdr:cNvSpPr>
      </xdr:nvSpPr>
      <xdr:spPr bwMode="auto">
        <a:xfrm>
          <a:off x="2011680" y="75590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22</xdr:col>
      <xdr:colOff>0</xdr:colOff>
      <xdr:row>25</xdr:row>
      <xdr:rowOff>78105</xdr:rowOff>
    </xdr:from>
    <xdr:ext cx="121059" cy="151836"/>
    <xdr:sp macro="" textlink="">
      <xdr:nvSpPr>
        <xdr:cNvPr id="1069" name="Rectangle 45"/>
        <xdr:cNvSpPr>
          <a:spLocks noChangeArrowheads="1"/>
        </xdr:cNvSpPr>
      </xdr:nvSpPr>
      <xdr:spPr bwMode="auto">
        <a:xfrm>
          <a:off x="4562475" y="88220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twoCellAnchor>
    <xdr:from>
      <xdr:col>0</xdr:col>
      <xdr:colOff>190500</xdr:colOff>
      <xdr:row>18</xdr:row>
      <xdr:rowOff>266700</xdr:rowOff>
    </xdr:from>
    <xdr:to>
      <xdr:col>0</xdr:col>
      <xdr:colOff>259080</xdr:colOff>
      <xdr:row>19</xdr:row>
      <xdr:rowOff>53340</xdr:rowOff>
    </xdr:to>
    <xdr:sp macro="" textlink="">
      <xdr:nvSpPr>
        <xdr:cNvPr id="1070" name="AutoShape 46"/>
        <xdr:cNvSpPr>
          <a:spLocks noChangeArrowheads="1"/>
        </xdr:cNvSpPr>
      </xdr:nvSpPr>
      <xdr:spPr bwMode="auto">
        <a:xfrm rot="5400000">
          <a:off x="171450" y="5497830"/>
          <a:ext cx="106680" cy="68580"/>
        </a:xfrm>
        <a:prstGeom prst="triangle">
          <a:avLst>
            <a:gd name="adj" fmla="val 50000"/>
          </a:avLst>
        </a:prstGeom>
        <a:solidFill>
          <a:schemeClr val="accent6"/>
        </a:solidFill>
        <a:ln w="9525">
          <a:solidFill>
            <a:schemeClr val="accent6"/>
          </a:solidFill>
          <a:miter lim="800000"/>
          <a:headEnd/>
          <a:tailEnd/>
        </a:ln>
      </xdr:spPr>
    </xdr:sp>
    <xdr:clientData/>
  </xdr:twoCellAnchor>
  <xdr:twoCellAnchor>
    <xdr:from>
      <xdr:col>0</xdr:col>
      <xdr:colOff>190500</xdr:colOff>
      <xdr:row>24</xdr:row>
      <xdr:rowOff>266700</xdr:rowOff>
    </xdr:from>
    <xdr:to>
      <xdr:col>0</xdr:col>
      <xdr:colOff>259080</xdr:colOff>
      <xdr:row>25</xdr:row>
      <xdr:rowOff>53340</xdr:rowOff>
    </xdr:to>
    <xdr:sp macro="" textlink="">
      <xdr:nvSpPr>
        <xdr:cNvPr id="1071" name="AutoShape 47"/>
        <xdr:cNvSpPr>
          <a:spLocks noChangeArrowheads="1"/>
        </xdr:cNvSpPr>
      </xdr:nvSpPr>
      <xdr:spPr bwMode="auto">
        <a:xfrm rot="5400000">
          <a:off x="171450" y="7418070"/>
          <a:ext cx="106680" cy="68580"/>
        </a:xfrm>
        <a:prstGeom prst="triangle">
          <a:avLst>
            <a:gd name="adj" fmla="val 50000"/>
          </a:avLst>
        </a:prstGeom>
        <a:solidFill>
          <a:schemeClr val="accent6"/>
        </a:solidFill>
        <a:ln w="9525">
          <a:solidFill>
            <a:schemeClr val="accent6"/>
          </a:solidFill>
          <a:miter lim="800000"/>
          <a:headEnd/>
          <a:tailEnd/>
        </a:ln>
      </xdr:spPr>
    </xdr:sp>
    <xdr:clientData/>
  </xdr:twoCellAnchor>
  <xdr:twoCellAnchor editAs="oneCell">
    <xdr:from>
      <xdr:col>1</xdr:col>
      <xdr:colOff>47625</xdr:colOff>
      <xdr:row>11</xdr:row>
      <xdr:rowOff>356235</xdr:rowOff>
    </xdr:from>
    <xdr:to>
      <xdr:col>5</xdr:col>
      <xdr:colOff>47625</xdr:colOff>
      <xdr:row>12</xdr:row>
      <xdr:rowOff>215899</xdr:rowOff>
    </xdr:to>
    <xdr:sp macro="" textlink="">
      <xdr:nvSpPr>
        <xdr:cNvPr id="1072" name="Rectangle 48"/>
        <xdr:cNvSpPr>
          <a:spLocks noChangeArrowheads="1"/>
        </xdr:cNvSpPr>
      </xdr:nvSpPr>
      <xdr:spPr bwMode="auto">
        <a:xfrm>
          <a:off x="342900" y="4537710"/>
          <a:ext cx="742950" cy="2597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8000"/>
              </a:solidFill>
              <a:latin typeface="ＭＳ Ｐゴシック"/>
              <a:ea typeface="ＭＳ Ｐゴシック"/>
            </a:rPr>
            <a:t>  </a:t>
          </a:r>
          <a:endParaRPr lang="en-US" altLang="ja-JP" sz="600" b="0" i="0" u="none" strike="noStrike" baseline="0">
            <a:solidFill>
              <a:srgbClr val="008000"/>
            </a:solidFill>
            <a:latin typeface="ＭＳ Ｐゴシック"/>
            <a:ea typeface="ＭＳ Ｐゴシック"/>
          </a:endParaRPr>
        </a:p>
        <a:p>
          <a:pPr algn="l" rtl="0">
            <a:defRPr sz="1000"/>
          </a:pPr>
          <a:r>
            <a:rPr lang="ja-JP" altLang="en-US" sz="600" b="0" i="0" u="none" strike="noStrike" baseline="0">
              <a:solidFill>
                <a:schemeClr val="accent6"/>
              </a:solidFill>
              <a:latin typeface="ＭＳ Ｐゴシック"/>
              <a:ea typeface="ＭＳ Ｐゴシック"/>
            </a:rPr>
            <a:t>休業等を開始した日</a:t>
          </a:r>
          <a:endParaRPr lang="en-US" altLang="ja-JP" sz="600" b="0" i="0" u="none" strike="noStrike" baseline="0">
            <a:solidFill>
              <a:schemeClr val="accent6"/>
            </a:solidFill>
            <a:latin typeface="ＭＳ Ｐゴシック"/>
            <a:ea typeface="ＭＳ Ｐゴシック"/>
          </a:endParaRPr>
        </a:p>
        <a:p>
          <a:pPr algn="l" rtl="0">
            <a:defRPr sz="1000"/>
          </a:pPr>
          <a:endParaRPr lang="ja-JP" altLang="en-US" sz="600" b="0" i="0" u="none" strike="noStrike" baseline="0">
            <a:solidFill>
              <a:srgbClr val="008000"/>
            </a:solidFill>
            <a:latin typeface="ＭＳ Ｐゴシック"/>
            <a:ea typeface="ＭＳ Ｐゴシック"/>
          </a:endParaRPr>
        </a:p>
      </xdr:txBody>
    </xdr:sp>
    <xdr:clientData/>
  </xdr:twoCellAnchor>
  <xdr:twoCellAnchor>
    <xdr:from>
      <xdr:col>10</xdr:col>
      <xdr:colOff>114300</xdr:colOff>
      <xdr:row>10</xdr:row>
      <xdr:rowOff>0</xdr:rowOff>
    </xdr:from>
    <xdr:to>
      <xdr:col>11</xdr:col>
      <xdr:colOff>160020</xdr:colOff>
      <xdr:row>11</xdr:row>
      <xdr:rowOff>22860</xdr:rowOff>
    </xdr:to>
    <xdr:sp macro="" textlink="">
      <xdr:nvSpPr>
        <xdr:cNvPr id="1075" name="Rectangle 51"/>
        <xdr:cNvSpPr>
          <a:spLocks noChangeArrowheads="1"/>
        </xdr:cNvSpPr>
      </xdr:nvSpPr>
      <xdr:spPr bwMode="auto">
        <a:xfrm>
          <a:off x="1805940" y="2880360"/>
          <a:ext cx="1676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⑧</a:t>
          </a:r>
          <a:endParaRPr lang="en-US" altLang="ja-JP" sz="1000" b="0" i="0" u="none" strike="noStrike" baseline="0">
            <a:solidFill>
              <a:schemeClr val="accent6"/>
            </a:solidFill>
            <a:latin typeface="ＭＳ Ｐゴシック"/>
            <a:ea typeface="ＭＳ Ｐゴシック"/>
          </a:endParaRPr>
        </a:p>
        <a:p>
          <a:pPr algn="l" rtl="0">
            <a:defRPr sz="1000"/>
          </a:pPr>
          <a:endParaRPr lang="ja-JP" altLang="en-US" sz="1000" b="0" i="0" u="none" strike="noStrike" baseline="0">
            <a:solidFill>
              <a:srgbClr val="008000"/>
            </a:solidFill>
            <a:latin typeface="ＭＳ Ｐゴシック"/>
            <a:ea typeface="ＭＳ Ｐゴシック"/>
          </a:endParaRPr>
        </a:p>
      </xdr:txBody>
    </xdr:sp>
    <xdr:clientData/>
  </xdr:twoCellAnchor>
  <xdr:twoCellAnchor>
    <xdr:from>
      <xdr:col>13</xdr:col>
      <xdr:colOff>0</xdr:colOff>
      <xdr:row>10</xdr:row>
      <xdr:rowOff>7620</xdr:rowOff>
    </xdr:from>
    <xdr:to>
      <xdr:col>14</xdr:col>
      <xdr:colOff>83820</xdr:colOff>
      <xdr:row>11</xdr:row>
      <xdr:rowOff>60960</xdr:rowOff>
    </xdr:to>
    <xdr:sp macro="" textlink="">
      <xdr:nvSpPr>
        <xdr:cNvPr id="1076" name="Rectangle 52"/>
        <xdr:cNvSpPr>
          <a:spLocks noChangeArrowheads="1"/>
        </xdr:cNvSpPr>
      </xdr:nvSpPr>
      <xdr:spPr bwMode="auto">
        <a:xfrm>
          <a:off x="2133600" y="2887980"/>
          <a:ext cx="2819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⑨</a:t>
          </a:r>
        </a:p>
      </xdr:txBody>
    </xdr:sp>
    <xdr:clientData/>
  </xdr:twoCellAnchor>
  <xdr:twoCellAnchor>
    <xdr:from>
      <xdr:col>21</xdr:col>
      <xdr:colOff>17145</xdr:colOff>
      <xdr:row>10</xdr:row>
      <xdr:rowOff>26670</xdr:rowOff>
    </xdr:from>
    <xdr:to>
      <xdr:col>22</xdr:col>
      <xdr:colOff>62865</xdr:colOff>
      <xdr:row>11</xdr:row>
      <xdr:rowOff>57150</xdr:rowOff>
    </xdr:to>
    <xdr:sp macro="" textlink="">
      <xdr:nvSpPr>
        <xdr:cNvPr id="1077" name="Rectangle 53"/>
        <xdr:cNvSpPr>
          <a:spLocks noChangeArrowheads="1"/>
        </xdr:cNvSpPr>
      </xdr:nvSpPr>
      <xdr:spPr bwMode="auto">
        <a:xfrm>
          <a:off x="3741420" y="4036695"/>
          <a:ext cx="264795"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⑩</a:t>
          </a:r>
        </a:p>
      </xdr:txBody>
    </xdr:sp>
    <xdr:clientData/>
  </xdr:twoCellAnchor>
  <xdr:twoCellAnchor editAs="oneCell">
    <xdr:from>
      <xdr:col>10</xdr:col>
      <xdr:colOff>114300</xdr:colOff>
      <xdr:row>10</xdr:row>
      <xdr:rowOff>160020</xdr:rowOff>
    </xdr:from>
    <xdr:to>
      <xdr:col>13</xdr:col>
      <xdr:colOff>38100</xdr:colOff>
      <xdr:row>12</xdr:row>
      <xdr:rowOff>123825</xdr:rowOff>
    </xdr:to>
    <xdr:sp macro="" textlink="">
      <xdr:nvSpPr>
        <xdr:cNvPr id="1081" name="Rectangle 57"/>
        <xdr:cNvSpPr>
          <a:spLocks noChangeArrowheads="1"/>
        </xdr:cNvSpPr>
      </xdr:nvSpPr>
      <xdr:spPr bwMode="auto">
        <a:xfrm>
          <a:off x="1805940" y="3040380"/>
          <a:ext cx="365760" cy="525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chemeClr val="accent6"/>
              </a:solidFill>
              <a:latin typeface="ＭＳ Ｐゴシック"/>
              <a:ea typeface="ＭＳ Ｐゴシック"/>
            </a:rPr>
            <a:t>⑧の期間</a:t>
          </a:r>
        </a:p>
        <a:p>
          <a:pPr algn="l" rtl="0">
            <a:defRPr sz="1000"/>
          </a:pPr>
          <a:r>
            <a:rPr lang="ja-JP" altLang="en-US" sz="600" b="0" i="0" u="none" strike="noStrike" baseline="0">
              <a:solidFill>
                <a:schemeClr val="accent6"/>
              </a:solidFill>
              <a:latin typeface="ＭＳ Ｐゴシック"/>
              <a:ea typeface="ＭＳ Ｐゴシック"/>
            </a:rPr>
            <a:t>における</a:t>
          </a:r>
        </a:p>
        <a:p>
          <a:pPr algn="l" rtl="0">
            <a:defRPr sz="1000"/>
          </a:pPr>
          <a:r>
            <a:rPr lang="ja-JP" altLang="en-US" sz="600" b="0" i="0" u="none" strike="noStrike" baseline="0">
              <a:solidFill>
                <a:schemeClr val="accent6"/>
              </a:solidFill>
              <a:latin typeface="ＭＳ Ｐゴシック"/>
              <a:ea typeface="ＭＳ Ｐゴシック"/>
            </a:rPr>
            <a:t>賃金支払</a:t>
          </a:r>
        </a:p>
        <a:p>
          <a:pPr algn="l" rtl="0">
            <a:defRPr sz="1000"/>
          </a:pPr>
          <a:r>
            <a:rPr lang="ja-JP" altLang="en-US" sz="600" b="0" i="0" u="none" strike="noStrike" baseline="0">
              <a:solidFill>
                <a:schemeClr val="accent6"/>
              </a:solidFill>
              <a:latin typeface="ＭＳ Ｐゴシック"/>
              <a:ea typeface="ＭＳ Ｐゴシック"/>
            </a:rPr>
            <a:t>基礎日数</a:t>
          </a:r>
        </a:p>
      </xdr:txBody>
    </xdr:sp>
    <xdr:clientData/>
  </xdr:twoCellAnchor>
  <xdr:twoCellAnchor editAs="oneCell">
    <xdr:from>
      <xdr:col>21</xdr:col>
      <xdr:colOff>22860</xdr:colOff>
      <xdr:row>11</xdr:row>
      <xdr:rowOff>68580</xdr:rowOff>
    </xdr:from>
    <xdr:to>
      <xdr:col>24</xdr:col>
      <xdr:colOff>7620</xdr:colOff>
      <xdr:row>12</xdr:row>
      <xdr:rowOff>131445</xdr:rowOff>
    </xdr:to>
    <xdr:sp macro="" textlink="">
      <xdr:nvSpPr>
        <xdr:cNvPr id="1082" name="Rectangle 58"/>
        <xdr:cNvSpPr>
          <a:spLocks noChangeArrowheads="1"/>
        </xdr:cNvSpPr>
      </xdr:nvSpPr>
      <xdr:spPr bwMode="auto">
        <a:xfrm>
          <a:off x="3383280" y="3116580"/>
          <a:ext cx="4038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700" b="0" i="0" u="none" strike="noStrike" baseline="0">
              <a:solidFill>
                <a:schemeClr val="accent6"/>
              </a:solidFill>
              <a:latin typeface="ＭＳ Ｐゴシック"/>
              <a:ea typeface="ＭＳ Ｐゴシック"/>
            </a:rPr>
            <a:t>⑨　の</a:t>
          </a:r>
        </a:p>
        <a:p>
          <a:pPr algn="l" rtl="0">
            <a:lnSpc>
              <a:spcPts val="900"/>
            </a:lnSpc>
            <a:defRPr sz="1000"/>
          </a:pPr>
          <a:r>
            <a:rPr lang="ja-JP" altLang="en-US" sz="700" b="0" i="0" u="none" strike="noStrike" baseline="0">
              <a:solidFill>
                <a:schemeClr val="accent6"/>
              </a:solidFill>
              <a:latin typeface="ＭＳ Ｐゴシック"/>
              <a:ea typeface="ＭＳ Ｐゴシック"/>
            </a:rPr>
            <a:t>基　礎</a:t>
          </a:r>
        </a:p>
        <a:p>
          <a:pPr algn="l" rtl="0">
            <a:lnSpc>
              <a:spcPts val="900"/>
            </a:lnSpc>
            <a:defRPr sz="1000"/>
          </a:pPr>
          <a:r>
            <a:rPr lang="ja-JP" altLang="en-US" sz="700" b="0" i="0" u="none" strike="noStrike" baseline="0">
              <a:solidFill>
                <a:schemeClr val="accent6"/>
              </a:solidFill>
              <a:latin typeface="ＭＳ Ｐゴシック"/>
              <a:ea typeface="ＭＳ Ｐゴシック"/>
            </a:rPr>
            <a:t>日　数</a:t>
          </a:r>
        </a:p>
      </xdr:txBody>
    </xdr:sp>
    <xdr:clientData/>
  </xdr:twoCellAnchor>
  <xdr:twoCellAnchor>
    <xdr:from>
      <xdr:col>23</xdr:col>
      <xdr:colOff>74295</xdr:colOff>
      <xdr:row>10</xdr:row>
      <xdr:rowOff>7620</xdr:rowOff>
    </xdr:from>
    <xdr:to>
      <xdr:col>24</xdr:col>
      <xdr:colOff>211455</xdr:colOff>
      <xdr:row>11</xdr:row>
      <xdr:rowOff>30480</xdr:rowOff>
    </xdr:to>
    <xdr:sp macro="" textlink="">
      <xdr:nvSpPr>
        <xdr:cNvPr id="1083" name="Rectangle 59"/>
        <xdr:cNvSpPr>
          <a:spLocks noChangeArrowheads="1"/>
        </xdr:cNvSpPr>
      </xdr:nvSpPr>
      <xdr:spPr bwMode="auto">
        <a:xfrm>
          <a:off x="4150995" y="4017645"/>
          <a:ext cx="25146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⑪</a:t>
          </a:r>
        </a:p>
      </xdr:txBody>
    </xdr:sp>
    <xdr:clientData/>
  </xdr:twoCellAnchor>
  <xdr:twoCellAnchor>
    <xdr:from>
      <xdr:col>31</xdr:col>
      <xdr:colOff>15240</xdr:colOff>
      <xdr:row>10</xdr:row>
      <xdr:rowOff>15240</xdr:rowOff>
    </xdr:from>
    <xdr:to>
      <xdr:col>33</xdr:col>
      <xdr:colOff>114300</xdr:colOff>
      <xdr:row>11</xdr:row>
      <xdr:rowOff>60960</xdr:rowOff>
    </xdr:to>
    <xdr:sp macro="" textlink="">
      <xdr:nvSpPr>
        <xdr:cNvPr id="1084" name="Rectangle 60"/>
        <xdr:cNvSpPr>
          <a:spLocks noChangeArrowheads="1"/>
        </xdr:cNvSpPr>
      </xdr:nvSpPr>
      <xdr:spPr bwMode="auto">
        <a:xfrm>
          <a:off x="5882640" y="2895600"/>
          <a:ext cx="57912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⑫</a:t>
          </a:r>
          <a:endParaRPr lang="en-US" altLang="ja-JP" sz="1000" b="0" i="0" u="none" strike="noStrike" baseline="0">
            <a:solidFill>
              <a:schemeClr val="accent6"/>
            </a:solidFill>
            <a:latin typeface="ＭＳ Ｐゴシック"/>
            <a:ea typeface="ＭＳ Ｐゴシック"/>
          </a:endParaRPr>
        </a:p>
        <a:p>
          <a:pPr algn="l" rtl="0">
            <a:defRPr sz="1000"/>
          </a:pPr>
          <a:endParaRPr lang="ja-JP" altLang="en-US" sz="1000" b="0" i="0" u="none" strike="noStrike" baseline="0">
            <a:solidFill>
              <a:srgbClr val="008000"/>
            </a:solidFill>
            <a:latin typeface="ＭＳ Ｐゴシック"/>
            <a:ea typeface="ＭＳ Ｐゴシック"/>
          </a:endParaRPr>
        </a:p>
      </xdr:txBody>
    </xdr:sp>
    <xdr:clientData/>
  </xdr:twoCellAnchor>
  <xdr:twoCellAnchor editAs="oneCell">
    <xdr:from>
      <xdr:col>24</xdr:col>
      <xdr:colOff>487680</xdr:colOff>
      <xdr:row>11</xdr:row>
      <xdr:rowOff>0</xdr:rowOff>
    </xdr:from>
    <xdr:to>
      <xdr:col>28</xdr:col>
      <xdr:colOff>32385</xdr:colOff>
      <xdr:row>11</xdr:row>
      <xdr:rowOff>190500</xdr:rowOff>
    </xdr:to>
    <xdr:sp macro="" textlink="">
      <xdr:nvSpPr>
        <xdr:cNvPr id="1085" name="Rectangle 61"/>
        <xdr:cNvSpPr>
          <a:spLocks noChangeArrowheads="1"/>
        </xdr:cNvSpPr>
      </xdr:nvSpPr>
      <xdr:spPr bwMode="auto">
        <a:xfrm>
          <a:off x="4267200" y="3048000"/>
          <a:ext cx="10972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賃　　　　金　　　　額</a:t>
          </a:r>
        </a:p>
      </xdr:txBody>
    </xdr:sp>
    <xdr:clientData/>
  </xdr:twoCellAnchor>
  <xdr:twoCellAnchor>
    <xdr:from>
      <xdr:col>24</xdr:col>
      <xdr:colOff>198120</xdr:colOff>
      <xdr:row>12</xdr:row>
      <xdr:rowOff>60960</xdr:rowOff>
    </xdr:from>
    <xdr:to>
      <xdr:col>24</xdr:col>
      <xdr:colOff>396240</xdr:colOff>
      <xdr:row>12</xdr:row>
      <xdr:rowOff>266700</xdr:rowOff>
    </xdr:to>
    <xdr:sp macro="" textlink="">
      <xdr:nvSpPr>
        <xdr:cNvPr id="1086" name="Rectangle 62"/>
        <xdr:cNvSpPr>
          <a:spLocks noChangeArrowheads="1"/>
        </xdr:cNvSpPr>
      </xdr:nvSpPr>
      <xdr:spPr bwMode="auto">
        <a:xfrm>
          <a:off x="3977640" y="3398520"/>
          <a:ext cx="1981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chemeClr val="accent6"/>
              </a:solidFill>
              <a:latin typeface="ＭＳ Ｐゴシック"/>
              <a:ea typeface="ＭＳ Ｐゴシック"/>
            </a:rPr>
            <a:t>A</a:t>
          </a:r>
        </a:p>
      </xdr:txBody>
    </xdr:sp>
    <xdr:clientData/>
  </xdr:twoCellAnchor>
  <xdr:twoCellAnchor>
    <xdr:from>
      <xdr:col>24</xdr:col>
      <xdr:colOff>198120</xdr:colOff>
      <xdr:row>12</xdr:row>
      <xdr:rowOff>76200</xdr:rowOff>
    </xdr:from>
    <xdr:to>
      <xdr:col>24</xdr:col>
      <xdr:colOff>320040</xdr:colOff>
      <xdr:row>12</xdr:row>
      <xdr:rowOff>213360</xdr:rowOff>
    </xdr:to>
    <xdr:sp macro="" textlink="">
      <xdr:nvSpPr>
        <xdr:cNvPr id="1087" name="Oval 63"/>
        <xdr:cNvSpPr>
          <a:spLocks noChangeArrowheads="1"/>
        </xdr:cNvSpPr>
      </xdr:nvSpPr>
      <xdr:spPr bwMode="auto">
        <a:xfrm>
          <a:off x="3977640" y="3413760"/>
          <a:ext cx="121920" cy="137160"/>
        </a:xfrm>
        <a:prstGeom prst="ellipse">
          <a:avLst/>
        </a:prstGeom>
        <a:noFill/>
        <a:ln w="3175">
          <a:solidFill>
            <a:schemeClr val="accent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297180</xdr:colOff>
      <xdr:row>12</xdr:row>
      <xdr:rowOff>68580</xdr:rowOff>
    </xdr:from>
    <xdr:to>
      <xdr:col>25</xdr:col>
      <xdr:colOff>441960</xdr:colOff>
      <xdr:row>12</xdr:row>
      <xdr:rowOff>243840</xdr:rowOff>
    </xdr:to>
    <xdr:sp macro="" textlink="">
      <xdr:nvSpPr>
        <xdr:cNvPr id="1088" name="Rectangle 64"/>
        <xdr:cNvSpPr>
          <a:spLocks noChangeArrowheads="1"/>
        </xdr:cNvSpPr>
      </xdr:nvSpPr>
      <xdr:spPr bwMode="auto">
        <a:xfrm>
          <a:off x="4709160" y="3406140"/>
          <a:ext cx="1447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8000" mc:Ignorable="a14" a14:legacySpreadsheetColorIndex="17"/>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chemeClr val="accent6"/>
              </a:solidFill>
              <a:latin typeface="ＭＳ Ｐゴシック"/>
              <a:ea typeface="ＭＳ Ｐゴシック"/>
            </a:rPr>
            <a:t>B</a:t>
          </a:r>
        </a:p>
      </xdr:txBody>
    </xdr:sp>
    <xdr:clientData/>
  </xdr:twoCellAnchor>
  <xdr:twoCellAnchor>
    <xdr:from>
      <xdr:col>25</xdr:col>
      <xdr:colOff>276225</xdr:colOff>
      <xdr:row>12</xdr:row>
      <xdr:rowOff>76199</xdr:rowOff>
    </xdr:from>
    <xdr:to>
      <xdr:col>25</xdr:col>
      <xdr:colOff>428625</xdr:colOff>
      <xdr:row>12</xdr:row>
      <xdr:rowOff>219074</xdr:rowOff>
    </xdr:to>
    <xdr:sp macro="" textlink="">
      <xdr:nvSpPr>
        <xdr:cNvPr id="1089" name="Oval 65"/>
        <xdr:cNvSpPr>
          <a:spLocks noChangeArrowheads="1"/>
        </xdr:cNvSpPr>
      </xdr:nvSpPr>
      <xdr:spPr bwMode="auto">
        <a:xfrm>
          <a:off x="5172075" y="4657724"/>
          <a:ext cx="152400" cy="142875"/>
        </a:xfrm>
        <a:prstGeom prst="ellipse">
          <a:avLst/>
        </a:prstGeom>
        <a:noFill/>
        <a:ln w="3175">
          <a:solidFill>
            <a:schemeClr val="accent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7620</xdr:colOff>
      <xdr:row>26</xdr:row>
      <xdr:rowOff>30480</xdr:rowOff>
    </xdr:from>
    <xdr:to>
      <xdr:col>1</xdr:col>
      <xdr:colOff>182880</xdr:colOff>
      <xdr:row>26</xdr:row>
      <xdr:rowOff>220980</xdr:rowOff>
    </xdr:to>
    <xdr:sp macro="" textlink="">
      <xdr:nvSpPr>
        <xdr:cNvPr id="1090" name="Rectangle 66"/>
        <xdr:cNvSpPr>
          <a:spLocks noChangeArrowheads="1"/>
        </xdr:cNvSpPr>
      </xdr:nvSpPr>
      <xdr:spPr bwMode="auto">
        <a:xfrm>
          <a:off x="274320" y="7802880"/>
          <a:ext cx="1752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⑬  </a:t>
          </a:r>
        </a:p>
      </xdr:txBody>
    </xdr:sp>
    <xdr:clientData/>
  </xdr:twoCellAnchor>
  <xdr:twoCellAnchor editAs="oneCell">
    <xdr:from>
      <xdr:col>1</xdr:col>
      <xdr:colOff>55245</xdr:colOff>
      <xdr:row>26</xdr:row>
      <xdr:rowOff>220980</xdr:rowOff>
    </xdr:from>
    <xdr:to>
      <xdr:col>5</xdr:col>
      <xdr:colOff>9525</xdr:colOff>
      <xdr:row>27</xdr:row>
      <xdr:rowOff>9525</xdr:rowOff>
    </xdr:to>
    <xdr:sp macro="" textlink="">
      <xdr:nvSpPr>
        <xdr:cNvPr id="1091" name="Rectangle 67"/>
        <xdr:cNvSpPr>
          <a:spLocks noChangeArrowheads="1"/>
        </xdr:cNvSpPr>
      </xdr:nvSpPr>
      <xdr:spPr bwMode="auto">
        <a:xfrm>
          <a:off x="350520" y="9288780"/>
          <a:ext cx="697230" cy="464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accent6"/>
              </a:solidFill>
              <a:latin typeface="ＭＳ Ｐゴシック"/>
              <a:ea typeface="ＭＳ Ｐゴシック"/>
            </a:rPr>
            <a:t>賃  金  に</a:t>
          </a:r>
        </a:p>
        <a:p>
          <a:pPr algn="l" rtl="0">
            <a:lnSpc>
              <a:spcPts val="900"/>
            </a:lnSpc>
            <a:defRPr sz="1000"/>
          </a:pPr>
          <a:r>
            <a:rPr lang="ja-JP" altLang="en-US" sz="800" b="0" i="0" u="none" strike="noStrike" baseline="0">
              <a:solidFill>
                <a:schemeClr val="accent6"/>
              </a:solidFill>
              <a:latin typeface="ＭＳ Ｐゴシック"/>
              <a:ea typeface="ＭＳ Ｐゴシック"/>
            </a:rPr>
            <a:t>関  す  る</a:t>
          </a:r>
        </a:p>
        <a:p>
          <a:pPr algn="l" rtl="0">
            <a:lnSpc>
              <a:spcPts val="900"/>
            </a:lnSpc>
            <a:defRPr sz="1000"/>
          </a:pPr>
          <a:r>
            <a:rPr lang="ja-JP" altLang="en-US" sz="800" b="0" i="0" u="none" strike="noStrike" baseline="0">
              <a:solidFill>
                <a:schemeClr val="accent6"/>
              </a:solidFill>
              <a:latin typeface="ＭＳ Ｐゴシック"/>
              <a:ea typeface="ＭＳ Ｐゴシック"/>
            </a:rPr>
            <a:t>特記事項</a:t>
          </a:r>
        </a:p>
      </xdr:txBody>
    </xdr:sp>
    <xdr:clientData/>
  </xdr:twoCellAnchor>
  <xdr:twoCellAnchor editAs="oneCell">
    <xdr:from>
      <xdr:col>1</xdr:col>
      <xdr:colOff>76200</xdr:colOff>
      <xdr:row>8</xdr:row>
      <xdr:rowOff>236220</xdr:rowOff>
    </xdr:from>
    <xdr:to>
      <xdr:col>4</xdr:col>
      <xdr:colOff>22860</xdr:colOff>
      <xdr:row>8</xdr:row>
      <xdr:rowOff>411480</xdr:rowOff>
    </xdr:to>
    <xdr:sp macro="" textlink="">
      <xdr:nvSpPr>
        <xdr:cNvPr id="1094" name="Rectangle 70"/>
        <xdr:cNvSpPr>
          <a:spLocks noChangeArrowheads="1"/>
        </xdr:cNvSpPr>
      </xdr:nvSpPr>
      <xdr:spPr bwMode="auto">
        <a:xfrm>
          <a:off x="342900" y="2057400"/>
          <a:ext cx="4495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事業主</a:t>
          </a:r>
        </a:p>
      </xdr:txBody>
    </xdr:sp>
    <xdr:clientData/>
  </xdr:twoCellAnchor>
  <xdr:twoCellAnchor editAs="oneCell">
    <xdr:from>
      <xdr:col>3</xdr:col>
      <xdr:colOff>83820</xdr:colOff>
      <xdr:row>8</xdr:row>
      <xdr:rowOff>381000</xdr:rowOff>
    </xdr:from>
    <xdr:to>
      <xdr:col>5</xdr:col>
      <xdr:colOff>85725</xdr:colOff>
      <xdr:row>8</xdr:row>
      <xdr:rowOff>628650</xdr:rowOff>
    </xdr:to>
    <xdr:sp macro="" textlink="">
      <xdr:nvSpPr>
        <xdr:cNvPr id="1095" name="Rectangle 71"/>
        <xdr:cNvSpPr>
          <a:spLocks noChangeArrowheads="1"/>
        </xdr:cNvSpPr>
      </xdr:nvSpPr>
      <xdr:spPr bwMode="auto">
        <a:xfrm>
          <a:off x="731520" y="3324225"/>
          <a:ext cx="3924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氏名</a:t>
          </a:r>
        </a:p>
      </xdr:txBody>
    </xdr:sp>
    <xdr:clientData/>
  </xdr:twoCellAnchor>
  <xdr:twoCellAnchor editAs="oneCell">
    <xdr:from>
      <xdr:col>3</xdr:col>
      <xdr:colOff>83820</xdr:colOff>
      <xdr:row>8</xdr:row>
      <xdr:rowOff>91440</xdr:rowOff>
    </xdr:from>
    <xdr:to>
      <xdr:col>6</xdr:col>
      <xdr:colOff>0</xdr:colOff>
      <xdr:row>8</xdr:row>
      <xdr:rowOff>259080</xdr:rowOff>
    </xdr:to>
    <xdr:sp macro="" textlink="">
      <xdr:nvSpPr>
        <xdr:cNvPr id="1096" name="Rectangle 72"/>
        <xdr:cNvSpPr>
          <a:spLocks noChangeArrowheads="1"/>
        </xdr:cNvSpPr>
      </xdr:nvSpPr>
      <xdr:spPr bwMode="auto">
        <a:xfrm>
          <a:off x="670560" y="1912620"/>
          <a:ext cx="44958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住所</a:t>
          </a:r>
        </a:p>
      </xdr:txBody>
    </xdr:sp>
    <xdr:clientData/>
  </xdr:twoCellAnchor>
  <xdr:oneCellAnchor>
    <xdr:from>
      <xdr:col>21</xdr:col>
      <xdr:colOff>200025</xdr:colOff>
      <xdr:row>15</xdr:row>
      <xdr:rowOff>78105</xdr:rowOff>
    </xdr:from>
    <xdr:ext cx="121059" cy="151836"/>
    <xdr:sp macro="" textlink="">
      <xdr:nvSpPr>
        <xdr:cNvPr id="1098" name="Rectangle 74"/>
        <xdr:cNvSpPr>
          <a:spLocks noChangeArrowheads="1"/>
        </xdr:cNvSpPr>
      </xdr:nvSpPr>
      <xdr:spPr bwMode="auto">
        <a:xfrm>
          <a:off x="4543425" y="55835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16</xdr:row>
      <xdr:rowOff>87630</xdr:rowOff>
    </xdr:from>
    <xdr:ext cx="121059" cy="151836"/>
    <xdr:sp macro="" textlink="">
      <xdr:nvSpPr>
        <xdr:cNvPr id="1099" name="Rectangle 75"/>
        <xdr:cNvSpPr>
          <a:spLocks noChangeArrowheads="1"/>
        </xdr:cNvSpPr>
      </xdr:nvSpPr>
      <xdr:spPr bwMode="auto">
        <a:xfrm>
          <a:off x="4552950" y="59169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17</xdr:row>
      <xdr:rowOff>135255</xdr:rowOff>
    </xdr:from>
    <xdr:ext cx="121059" cy="151836"/>
    <xdr:sp macro="" textlink="">
      <xdr:nvSpPr>
        <xdr:cNvPr id="1100" name="Rectangle 76"/>
        <xdr:cNvSpPr>
          <a:spLocks noChangeArrowheads="1"/>
        </xdr:cNvSpPr>
      </xdr:nvSpPr>
      <xdr:spPr bwMode="auto">
        <a:xfrm>
          <a:off x="4552950" y="62884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18</xdr:row>
      <xdr:rowOff>106680</xdr:rowOff>
    </xdr:from>
    <xdr:ext cx="121059" cy="151836"/>
    <xdr:sp macro="" textlink="">
      <xdr:nvSpPr>
        <xdr:cNvPr id="1101" name="Rectangle 77"/>
        <xdr:cNvSpPr>
          <a:spLocks noChangeArrowheads="1"/>
        </xdr:cNvSpPr>
      </xdr:nvSpPr>
      <xdr:spPr bwMode="auto">
        <a:xfrm>
          <a:off x="4552950" y="65836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19</xdr:row>
      <xdr:rowOff>106680</xdr:rowOff>
    </xdr:from>
    <xdr:ext cx="121059" cy="151836"/>
    <xdr:sp macro="" textlink="">
      <xdr:nvSpPr>
        <xdr:cNvPr id="1102" name="Rectangle 78"/>
        <xdr:cNvSpPr>
          <a:spLocks noChangeArrowheads="1"/>
        </xdr:cNvSpPr>
      </xdr:nvSpPr>
      <xdr:spPr bwMode="auto">
        <a:xfrm>
          <a:off x="4552950" y="69075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20</xdr:row>
      <xdr:rowOff>97155</xdr:rowOff>
    </xdr:from>
    <xdr:ext cx="121059" cy="151836"/>
    <xdr:sp macro="" textlink="">
      <xdr:nvSpPr>
        <xdr:cNvPr id="1103" name="Rectangle 79"/>
        <xdr:cNvSpPr>
          <a:spLocks noChangeArrowheads="1"/>
        </xdr:cNvSpPr>
      </xdr:nvSpPr>
      <xdr:spPr bwMode="auto">
        <a:xfrm>
          <a:off x="4552950" y="72218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200025</xdr:colOff>
      <xdr:row>21</xdr:row>
      <xdr:rowOff>97155</xdr:rowOff>
    </xdr:from>
    <xdr:ext cx="121059" cy="151836"/>
    <xdr:sp macro="" textlink="">
      <xdr:nvSpPr>
        <xdr:cNvPr id="1104" name="Rectangle 80"/>
        <xdr:cNvSpPr>
          <a:spLocks noChangeArrowheads="1"/>
        </xdr:cNvSpPr>
      </xdr:nvSpPr>
      <xdr:spPr bwMode="auto">
        <a:xfrm>
          <a:off x="4543425" y="754570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200025</xdr:colOff>
      <xdr:row>22</xdr:row>
      <xdr:rowOff>125730</xdr:rowOff>
    </xdr:from>
    <xdr:ext cx="121059" cy="151836"/>
    <xdr:sp macro="" textlink="">
      <xdr:nvSpPr>
        <xdr:cNvPr id="1105" name="Rectangle 81"/>
        <xdr:cNvSpPr>
          <a:spLocks noChangeArrowheads="1"/>
        </xdr:cNvSpPr>
      </xdr:nvSpPr>
      <xdr:spPr bwMode="auto">
        <a:xfrm>
          <a:off x="4543425" y="78981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23</xdr:row>
      <xdr:rowOff>116205</xdr:rowOff>
    </xdr:from>
    <xdr:ext cx="121059" cy="151836"/>
    <xdr:sp macro="" textlink="">
      <xdr:nvSpPr>
        <xdr:cNvPr id="1106" name="Rectangle 82"/>
        <xdr:cNvSpPr>
          <a:spLocks noChangeArrowheads="1"/>
        </xdr:cNvSpPr>
      </xdr:nvSpPr>
      <xdr:spPr bwMode="auto">
        <a:xfrm>
          <a:off x="4552950" y="82124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21</xdr:col>
      <xdr:colOff>209550</xdr:colOff>
      <xdr:row>24</xdr:row>
      <xdr:rowOff>97155</xdr:rowOff>
    </xdr:from>
    <xdr:ext cx="121059" cy="151836"/>
    <xdr:sp macro="" textlink="">
      <xdr:nvSpPr>
        <xdr:cNvPr id="1107" name="Rectangle 83"/>
        <xdr:cNvSpPr>
          <a:spLocks noChangeArrowheads="1"/>
        </xdr:cNvSpPr>
      </xdr:nvSpPr>
      <xdr:spPr bwMode="auto">
        <a:xfrm>
          <a:off x="4552950" y="8517255"/>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22</xdr:col>
      <xdr:colOff>9525</xdr:colOff>
      <xdr:row>13</xdr:row>
      <xdr:rowOff>87630</xdr:rowOff>
    </xdr:from>
    <xdr:ext cx="45719" cy="151836"/>
    <xdr:sp macro="" textlink="">
      <xdr:nvSpPr>
        <xdr:cNvPr id="1109" name="Rectangle 85"/>
        <xdr:cNvSpPr>
          <a:spLocks noChangeArrowheads="1"/>
        </xdr:cNvSpPr>
      </xdr:nvSpPr>
      <xdr:spPr bwMode="auto">
        <a:xfrm>
          <a:off x="4572000" y="4945380"/>
          <a:ext cx="4571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twoCellAnchor editAs="oneCell">
    <xdr:from>
      <xdr:col>2</xdr:col>
      <xdr:colOff>22860</xdr:colOff>
      <xdr:row>7</xdr:row>
      <xdr:rowOff>99060</xdr:rowOff>
    </xdr:from>
    <xdr:to>
      <xdr:col>5</xdr:col>
      <xdr:colOff>0</xdr:colOff>
      <xdr:row>7</xdr:row>
      <xdr:rowOff>259080</xdr:rowOff>
    </xdr:to>
    <xdr:sp macro="" textlink="">
      <xdr:nvSpPr>
        <xdr:cNvPr id="1110" name="Rectangle 86"/>
        <xdr:cNvSpPr>
          <a:spLocks noChangeArrowheads="1"/>
        </xdr:cNvSpPr>
      </xdr:nvSpPr>
      <xdr:spPr bwMode="auto">
        <a:xfrm>
          <a:off x="487680" y="1036320"/>
          <a:ext cx="449580"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chemeClr val="accent6"/>
              </a:solidFill>
              <a:latin typeface="ＭＳ Ｐゴシック"/>
              <a:ea typeface="ＭＳ Ｐゴシック"/>
            </a:rPr>
            <a:t>名称</a:t>
          </a:r>
        </a:p>
      </xdr:txBody>
    </xdr:sp>
    <xdr:clientData/>
  </xdr:twoCellAnchor>
  <xdr:twoCellAnchor editAs="oneCell">
    <xdr:from>
      <xdr:col>1</xdr:col>
      <xdr:colOff>22860</xdr:colOff>
      <xdr:row>7</xdr:row>
      <xdr:rowOff>327660</xdr:rowOff>
    </xdr:from>
    <xdr:to>
      <xdr:col>5</xdr:col>
      <xdr:colOff>99060</xdr:colOff>
      <xdr:row>7</xdr:row>
      <xdr:rowOff>502920</xdr:rowOff>
    </xdr:to>
    <xdr:sp macro="" textlink="">
      <xdr:nvSpPr>
        <xdr:cNvPr id="1111" name="Rectangle 87"/>
        <xdr:cNvSpPr>
          <a:spLocks noChangeArrowheads="1"/>
        </xdr:cNvSpPr>
      </xdr:nvSpPr>
      <xdr:spPr bwMode="auto">
        <a:xfrm>
          <a:off x="289560" y="1264920"/>
          <a:ext cx="74676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事業所所在地</a:t>
          </a:r>
        </a:p>
      </xdr:txBody>
    </xdr:sp>
    <xdr:clientData/>
  </xdr:twoCellAnchor>
  <xdr:twoCellAnchor editAs="oneCell">
    <xdr:from>
      <xdr:col>1</xdr:col>
      <xdr:colOff>182880</xdr:colOff>
      <xdr:row>7</xdr:row>
      <xdr:rowOff>518160</xdr:rowOff>
    </xdr:from>
    <xdr:to>
      <xdr:col>5</xdr:col>
      <xdr:colOff>0</xdr:colOff>
      <xdr:row>7</xdr:row>
      <xdr:rowOff>678180</xdr:rowOff>
    </xdr:to>
    <xdr:sp macro="" textlink="">
      <xdr:nvSpPr>
        <xdr:cNvPr id="1112" name="Rectangle 88"/>
        <xdr:cNvSpPr>
          <a:spLocks noChangeArrowheads="1"/>
        </xdr:cNvSpPr>
      </xdr:nvSpPr>
      <xdr:spPr bwMode="auto">
        <a:xfrm>
          <a:off x="449580" y="1455420"/>
          <a:ext cx="487680"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chemeClr val="accent6"/>
              </a:solidFill>
              <a:latin typeface="ＭＳ Ｐゴシック"/>
              <a:ea typeface="ＭＳ Ｐゴシック"/>
            </a:rPr>
            <a:t>電話番号</a:t>
          </a:r>
        </a:p>
      </xdr:txBody>
    </xdr:sp>
    <xdr:clientData/>
  </xdr:twoCellAnchor>
  <xdr:twoCellAnchor>
    <xdr:from>
      <xdr:col>24</xdr:col>
      <xdr:colOff>7620</xdr:colOff>
      <xdr:row>7</xdr:row>
      <xdr:rowOff>7620</xdr:rowOff>
    </xdr:from>
    <xdr:to>
      <xdr:col>24</xdr:col>
      <xdr:colOff>243840</xdr:colOff>
      <xdr:row>7</xdr:row>
      <xdr:rowOff>198120</xdr:rowOff>
    </xdr:to>
    <xdr:sp macro="" textlink="">
      <xdr:nvSpPr>
        <xdr:cNvPr id="1113" name="Rectangle 89"/>
        <xdr:cNvSpPr>
          <a:spLocks noChangeArrowheads="1"/>
        </xdr:cNvSpPr>
      </xdr:nvSpPr>
      <xdr:spPr bwMode="auto">
        <a:xfrm>
          <a:off x="3787140" y="944880"/>
          <a:ext cx="2362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⑥</a:t>
          </a:r>
        </a:p>
      </xdr:txBody>
    </xdr:sp>
    <xdr:clientData/>
  </xdr:twoCellAnchor>
  <xdr:twoCellAnchor editAs="oneCell">
    <xdr:from>
      <xdr:col>24</xdr:col>
      <xdr:colOff>7620</xdr:colOff>
      <xdr:row>7</xdr:row>
      <xdr:rowOff>190500</xdr:rowOff>
    </xdr:from>
    <xdr:to>
      <xdr:col>25</xdr:col>
      <xdr:colOff>99060</xdr:colOff>
      <xdr:row>7</xdr:row>
      <xdr:rowOff>655320</xdr:rowOff>
    </xdr:to>
    <xdr:sp macro="" textlink="">
      <xdr:nvSpPr>
        <xdr:cNvPr id="1114" name="Rectangle 90"/>
        <xdr:cNvSpPr>
          <a:spLocks noChangeArrowheads="1"/>
        </xdr:cNvSpPr>
      </xdr:nvSpPr>
      <xdr:spPr bwMode="auto">
        <a:xfrm>
          <a:off x="3787140" y="1127760"/>
          <a:ext cx="723900" cy="464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accent6"/>
              </a:solidFill>
              <a:latin typeface="ＭＳ Ｐゴシック"/>
              <a:ea typeface="ＭＳ Ｐゴシック"/>
            </a:rPr>
            <a:t>休業等を開始</a:t>
          </a:r>
          <a:endParaRPr lang="en-US" altLang="ja-JP" sz="800" b="0" i="0" u="none" strike="noStrike" baseline="0">
            <a:solidFill>
              <a:schemeClr val="accent6"/>
            </a:solidFill>
            <a:latin typeface="ＭＳ Ｐゴシック"/>
            <a:ea typeface="ＭＳ Ｐゴシック"/>
          </a:endParaRPr>
        </a:p>
        <a:p>
          <a:pPr algn="l" rtl="0">
            <a:lnSpc>
              <a:spcPts val="900"/>
            </a:lnSpc>
            <a:defRPr sz="1000"/>
          </a:pPr>
          <a:r>
            <a:rPr lang="ja-JP" altLang="en-US" sz="800" b="0" i="0" u="none" strike="noStrike" baseline="0">
              <a:solidFill>
                <a:schemeClr val="accent6"/>
              </a:solidFill>
              <a:latin typeface="ＭＳ Ｐゴシック"/>
              <a:ea typeface="ＭＳ Ｐゴシック"/>
            </a:rPr>
            <a:t>した者の住所</a:t>
          </a:r>
          <a:endParaRPr lang="en-US" altLang="ja-JP" sz="800" b="0" i="0" u="none" strike="noStrike" baseline="0">
            <a:solidFill>
              <a:schemeClr val="accent6"/>
            </a:solidFill>
            <a:latin typeface="ＭＳ Ｐゴシック"/>
            <a:ea typeface="ＭＳ Ｐゴシック"/>
          </a:endParaRPr>
        </a:p>
        <a:p>
          <a:pPr algn="l" rtl="0">
            <a:lnSpc>
              <a:spcPts val="900"/>
            </a:lnSpc>
            <a:defRPr sz="1000"/>
          </a:pPr>
          <a:r>
            <a:rPr lang="ja-JP" altLang="en-US" sz="800" b="0" i="0" u="none" strike="noStrike" baseline="0">
              <a:solidFill>
                <a:schemeClr val="accent6"/>
              </a:solidFill>
              <a:latin typeface="ＭＳ Ｐゴシック"/>
              <a:ea typeface="ＭＳ Ｐゴシック"/>
            </a:rPr>
            <a:t>又は居所</a:t>
          </a:r>
          <a:endParaRPr lang="en-US" altLang="ja-JP" sz="800" b="0" i="0" u="none" strike="noStrike" baseline="0">
            <a:solidFill>
              <a:schemeClr val="accent6"/>
            </a:solidFill>
            <a:latin typeface="ＭＳ Ｐゴシック"/>
            <a:ea typeface="ＭＳ Ｐゴシック"/>
          </a:endParaRPr>
        </a:p>
        <a:p>
          <a:pPr algn="l" rtl="0">
            <a:lnSpc>
              <a:spcPts val="900"/>
            </a:lnSpc>
            <a:defRPr sz="1000"/>
          </a:pPr>
          <a:endParaRPr lang="ja-JP" altLang="en-US" sz="800" b="0" i="0" u="none" strike="noStrike" baseline="0">
            <a:solidFill>
              <a:srgbClr val="008000"/>
            </a:solidFill>
            <a:latin typeface="ＭＳ Ｐゴシック"/>
            <a:ea typeface="ＭＳ Ｐゴシック"/>
          </a:endParaRPr>
        </a:p>
      </xdr:txBody>
    </xdr:sp>
    <xdr:clientData/>
  </xdr:twoCellAnchor>
  <xdr:twoCellAnchor editAs="oneCell">
    <xdr:from>
      <xdr:col>19</xdr:col>
      <xdr:colOff>104775</xdr:colOff>
      <xdr:row>5</xdr:row>
      <xdr:rowOff>97155</xdr:rowOff>
    </xdr:from>
    <xdr:to>
      <xdr:col>20</xdr:col>
      <xdr:colOff>384810</xdr:colOff>
      <xdr:row>5</xdr:row>
      <xdr:rowOff>287655</xdr:rowOff>
    </xdr:to>
    <xdr:sp macro="" textlink="">
      <xdr:nvSpPr>
        <xdr:cNvPr id="1115" name="Rectangle 91"/>
        <xdr:cNvSpPr>
          <a:spLocks noChangeArrowheads="1"/>
        </xdr:cNvSpPr>
      </xdr:nvSpPr>
      <xdr:spPr bwMode="auto">
        <a:xfrm>
          <a:off x="3524250" y="1564005"/>
          <a:ext cx="4800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フリガナ</a:t>
          </a:r>
        </a:p>
      </xdr:txBody>
    </xdr:sp>
    <xdr:clientData/>
  </xdr:twoCellAnchor>
  <xdr:twoCellAnchor editAs="oneCell">
    <xdr:from>
      <xdr:col>17</xdr:col>
      <xdr:colOff>15240</xdr:colOff>
      <xdr:row>6</xdr:row>
      <xdr:rowOff>66676</xdr:rowOff>
    </xdr:from>
    <xdr:to>
      <xdr:col>22</xdr:col>
      <xdr:colOff>38100</xdr:colOff>
      <xdr:row>6</xdr:row>
      <xdr:rowOff>257176</xdr:rowOff>
    </xdr:to>
    <xdr:sp macro="" textlink="">
      <xdr:nvSpPr>
        <xdr:cNvPr id="1116" name="Rectangle 92"/>
        <xdr:cNvSpPr>
          <a:spLocks noChangeArrowheads="1"/>
        </xdr:cNvSpPr>
      </xdr:nvSpPr>
      <xdr:spPr bwMode="auto">
        <a:xfrm>
          <a:off x="3120390" y="1828801"/>
          <a:ext cx="148018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休業等を開始した者の氏名</a:t>
          </a:r>
        </a:p>
      </xdr:txBody>
    </xdr:sp>
    <xdr:clientData/>
  </xdr:twoCellAnchor>
  <xdr:twoCellAnchor editAs="oneCell">
    <xdr:from>
      <xdr:col>1</xdr:col>
      <xdr:colOff>83820</xdr:colOff>
      <xdr:row>5</xdr:row>
      <xdr:rowOff>99060</xdr:rowOff>
    </xdr:from>
    <xdr:to>
      <xdr:col>5</xdr:col>
      <xdr:colOff>106680</xdr:colOff>
      <xdr:row>5</xdr:row>
      <xdr:rowOff>287654</xdr:rowOff>
    </xdr:to>
    <xdr:sp macro="" textlink="">
      <xdr:nvSpPr>
        <xdr:cNvPr id="1117" name="Rectangle 93"/>
        <xdr:cNvSpPr>
          <a:spLocks noChangeArrowheads="1"/>
        </xdr:cNvSpPr>
      </xdr:nvSpPr>
      <xdr:spPr bwMode="auto">
        <a:xfrm>
          <a:off x="379095" y="1565910"/>
          <a:ext cx="765810" cy="1885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被保険者番号</a:t>
          </a:r>
        </a:p>
      </xdr:txBody>
    </xdr:sp>
    <xdr:clientData/>
  </xdr:twoCellAnchor>
  <xdr:twoCellAnchor editAs="oneCell">
    <xdr:from>
      <xdr:col>1</xdr:col>
      <xdr:colOff>81915</xdr:colOff>
      <xdr:row>6</xdr:row>
      <xdr:rowOff>106680</xdr:rowOff>
    </xdr:from>
    <xdr:to>
      <xdr:col>5</xdr:col>
      <xdr:colOff>112395</xdr:colOff>
      <xdr:row>7</xdr:row>
      <xdr:rowOff>0</xdr:rowOff>
    </xdr:to>
    <xdr:sp macro="" textlink="">
      <xdr:nvSpPr>
        <xdr:cNvPr id="1118" name="Rectangle 94"/>
        <xdr:cNvSpPr>
          <a:spLocks noChangeArrowheads="1"/>
        </xdr:cNvSpPr>
      </xdr:nvSpPr>
      <xdr:spPr bwMode="auto">
        <a:xfrm>
          <a:off x="377190" y="1868805"/>
          <a:ext cx="77343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事 業 所 番 号</a:t>
          </a:r>
        </a:p>
      </xdr:txBody>
    </xdr:sp>
    <xdr:clientData/>
  </xdr:twoCellAnchor>
  <xdr:twoCellAnchor>
    <xdr:from>
      <xdr:col>0</xdr:col>
      <xdr:colOff>272415</xdr:colOff>
      <xdr:row>5</xdr:row>
      <xdr:rowOff>0</xdr:rowOff>
    </xdr:from>
    <xdr:to>
      <xdr:col>2</xdr:col>
      <xdr:colOff>15240</xdr:colOff>
      <xdr:row>5</xdr:row>
      <xdr:rowOff>190500</xdr:rowOff>
    </xdr:to>
    <xdr:sp macro="" textlink="">
      <xdr:nvSpPr>
        <xdr:cNvPr id="1119" name="Rectangle 95"/>
        <xdr:cNvSpPr>
          <a:spLocks noChangeArrowheads="1"/>
        </xdr:cNvSpPr>
      </xdr:nvSpPr>
      <xdr:spPr bwMode="auto">
        <a:xfrm>
          <a:off x="272415" y="1466850"/>
          <a:ext cx="2571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①</a:t>
          </a:r>
        </a:p>
      </xdr:txBody>
    </xdr:sp>
    <xdr:clientData/>
  </xdr:twoCellAnchor>
  <xdr:twoCellAnchor>
    <xdr:from>
      <xdr:col>1</xdr:col>
      <xdr:colOff>15240</xdr:colOff>
      <xdr:row>5</xdr:row>
      <xdr:rowOff>289560</xdr:rowOff>
    </xdr:from>
    <xdr:to>
      <xdr:col>2</xdr:col>
      <xdr:colOff>99060</xdr:colOff>
      <xdr:row>6</xdr:row>
      <xdr:rowOff>289560</xdr:rowOff>
    </xdr:to>
    <xdr:sp macro="" textlink="">
      <xdr:nvSpPr>
        <xdr:cNvPr id="1120" name="Rectangle 96"/>
        <xdr:cNvSpPr>
          <a:spLocks noChangeArrowheads="1"/>
        </xdr:cNvSpPr>
      </xdr:nvSpPr>
      <xdr:spPr bwMode="auto">
        <a:xfrm>
          <a:off x="281940" y="647700"/>
          <a:ext cx="2819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②</a:t>
          </a:r>
        </a:p>
      </xdr:txBody>
    </xdr:sp>
    <xdr:clientData/>
  </xdr:twoCellAnchor>
  <xdr:twoCellAnchor>
    <xdr:from>
      <xdr:col>17</xdr:col>
      <xdr:colOff>0</xdr:colOff>
      <xdr:row>5</xdr:row>
      <xdr:rowOff>66675</xdr:rowOff>
    </xdr:from>
    <xdr:to>
      <xdr:col>18</xdr:col>
      <xdr:colOff>9525</xdr:colOff>
      <xdr:row>5</xdr:row>
      <xdr:rowOff>257175</xdr:rowOff>
    </xdr:to>
    <xdr:sp macro="" textlink="">
      <xdr:nvSpPr>
        <xdr:cNvPr id="1121" name="Rectangle 97"/>
        <xdr:cNvSpPr>
          <a:spLocks noChangeArrowheads="1"/>
        </xdr:cNvSpPr>
      </xdr:nvSpPr>
      <xdr:spPr bwMode="auto">
        <a:xfrm>
          <a:off x="3105150" y="1533525"/>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③</a:t>
          </a:r>
        </a:p>
      </xdr:txBody>
    </xdr:sp>
    <xdr:clientData/>
  </xdr:twoCellAnchor>
  <xdr:twoCellAnchor>
    <xdr:from>
      <xdr:col>28</xdr:col>
      <xdr:colOff>15240</xdr:colOff>
      <xdr:row>5</xdr:row>
      <xdr:rowOff>0</xdr:rowOff>
    </xdr:from>
    <xdr:to>
      <xdr:col>28</xdr:col>
      <xdr:colOff>243840</xdr:colOff>
      <xdr:row>5</xdr:row>
      <xdr:rowOff>251460</xdr:rowOff>
    </xdr:to>
    <xdr:sp macro="" textlink="">
      <xdr:nvSpPr>
        <xdr:cNvPr id="1122" name="Rectangle 98"/>
        <xdr:cNvSpPr>
          <a:spLocks noChangeArrowheads="1"/>
        </xdr:cNvSpPr>
      </xdr:nvSpPr>
      <xdr:spPr bwMode="auto">
        <a:xfrm>
          <a:off x="5242560" y="358140"/>
          <a:ext cx="228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④</a:t>
          </a:r>
        </a:p>
      </xdr:txBody>
    </xdr:sp>
    <xdr:clientData/>
  </xdr:twoCellAnchor>
  <xdr:twoCellAnchor editAs="oneCell">
    <xdr:from>
      <xdr:col>28</xdr:col>
      <xdr:colOff>15240</xdr:colOff>
      <xdr:row>5</xdr:row>
      <xdr:rowOff>137160</xdr:rowOff>
    </xdr:from>
    <xdr:to>
      <xdr:col>29</xdr:col>
      <xdr:colOff>45720</xdr:colOff>
      <xdr:row>7</xdr:row>
      <xdr:rowOff>76199</xdr:rowOff>
    </xdr:to>
    <xdr:sp macro="" textlink="">
      <xdr:nvSpPr>
        <xdr:cNvPr id="1123" name="Rectangle 99"/>
        <xdr:cNvSpPr>
          <a:spLocks noChangeArrowheads="1"/>
        </xdr:cNvSpPr>
      </xdr:nvSpPr>
      <xdr:spPr bwMode="auto">
        <a:xfrm>
          <a:off x="5242560" y="495300"/>
          <a:ext cx="365760" cy="518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chemeClr val="accent6"/>
              </a:solidFill>
              <a:latin typeface="ＭＳ Ｐゴシック"/>
              <a:ea typeface="ＭＳ Ｐゴシック"/>
            </a:rPr>
            <a:t>休業を開</a:t>
          </a:r>
          <a:endParaRPr lang="en-US" altLang="ja-JP" sz="600" b="0" i="0" u="none" strike="noStrike" baseline="0">
            <a:solidFill>
              <a:schemeClr val="accent6"/>
            </a:solidFill>
            <a:latin typeface="ＭＳ Ｐゴシック"/>
            <a:ea typeface="ＭＳ Ｐゴシック"/>
          </a:endParaRPr>
        </a:p>
        <a:p>
          <a:pPr algn="l" rtl="0">
            <a:defRPr sz="1000"/>
          </a:pPr>
          <a:r>
            <a:rPr lang="ja-JP" altLang="en-US" sz="600" b="0" i="0" u="none" strike="noStrike" baseline="0">
              <a:solidFill>
                <a:schemeClr val="accent6"/>
              </a:solidFill>
              <a:latin typeface="ＭＳ Ｐゴシック"/>
              <a:ea typeface="ＭＳ Ｐゴシック"/>
            </a:rPr>
            <a:t>始した日</a:t>
          </a:r>
          <a:endParaRPr lang="en-US" altLang="ja-JP" sz="600" b="0" i="0" u="none" strike="noStrike" baseline="0">
            <a:solidFill>
              <a:schemeClr val="accent6"/>
            </a:solidFill>
            <a:latin typeface="ＭＳ Ｐゴシック"/>
            <a:ea typeface="ＭＳ Ｐゴシック"/>
          </a:endParaRPr>
        </a:p>
        <a:p>
          <a:pPr algn="l" rtl="0">
            <a:defRPr sz="1000"/>
          </a:pPr>
          <a:r>
            <a:rPr lang="ja-JP" altLang="en-US" sz="600" b="0" i="0" u="none" strike="noStrike" baseline="0">
              <a:solidFill>
                <a:schemeClr val="accent6"/>
              </a:solidFill>
              <a:latin typeface="ＭＳ Ｐゴシック"/>
              <a:ea typeface="ＭＳ Ｐゴシック"/>
            </a:rPr>
            <a:t>の</a:t>
          </a:r>
          <a:endParaRPr lang="en-US" altLang="ja-JP" sz="600" b="0" i="0" u="none" strike="noStrike" baseline="0">
            <a:solidFill>
              <a:schemeClr val="accent6"/>
            </a:solidFill>
            <a:latin typeface="ＭＳ Ｐゴシック"/>
            <a:ea typeface="ＭＳ Ｐゴシック"/>
          </a:endParaRPr>
        </a:p>
        <a:p>
          <a:pPr algn="l" rtl="0">
            <a:defRPr sz="1000"/>
          </a:pPr>
          <a:r>
            <a:rPr lang="ja-JP" altLang="en-US" sz="600" b="0" i="0" u="none" strike="noStrike" baseline="0">
              <a:solidFill>
                <a:schemeClr val="accent6"/>
              </a:solidFill>
              <a:latin typeface="ＭＳ Ｐゴシック"/>
              <a:ea typeface="ＭＳ Ｐゴシック"/>
            </a:rPr>
            <a:t>年月日</a:t>
          </a:r>
        </a:p>
      </xdr:txBody>
    </xdr:sp>
    <xdr:clientData/>
  </xdr:twoCellAnchor>
  <xdr:twoCellAnchor editAs="oneCell">
    <xdr:from>
      <xdr:col>31</xdr:col>
      <xdr:colOff>53340</xdr:colOff>
      <xdr:row>5</xdr:row>
      <xdr:rowOff>22860</xdr:rowOff>
    </xdr:from>
    <xdr:to>
      <xdr:col>32</xdr:col>
      <xdr:colOff>22860</xdr:colOff>
      <xdr:row>5</xdr:row>
      <xdr:rowOff>198120</xdr:rowOff>
    </xdr:to>
    <xdr:sp macro="" textlink="">
      <xdr:nvSpPr>
        <xdr:cNvPr id="1125" name="Rectangle 101"/>
        <xdr:cNvSpPr>
          <a:spLocks noChangeArrowheads="1"/>
        </xdr:cNvSpPr>
      </xdr:nvSpPr>
      <xdr:spPr bwMode="auto">
        <a:xfrm>
          <a:off x="5920740" y="381000"/>
          <a:ext cx="16764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年</a:t>
          </a:r>
        </a:p>
      </xdr:txBody>
    </xdr:sp>
    <xdr:clientData/>
  </xdr:twoCellAnchor>
  <xdr:twoCellAnchor editAs="oneCell">
    <xdr:from>
      <xdr:col>32</xdr:col>
      <xdr:colOff>152400</xdr:colOff>
      <xdr:row>5</xdr:row>
      <xdr:rowOff>22860</xdr:rowOff>
    </xdr:from>
    <xdr:to>
      <xdr:col>33</xdr:col>
      <xdr:colOff>30480</xdr:colOff>
      <xdr:row>5</xdr:row>
      <xdr:rowOff>198120</xdr:rowOff>
    </xdr:to>
    <xdr:sp macro="" textlink="">
      <xdr:nvSpPr>
        <xdr:cNvPr id="1126" name="Rectangle 102"/>
        <xdr:cNvSpPr>
          <a:spLocks noChangeArrowheads="1"/>
        </xdr:cNvSpPr>
      </xdr:nvSpPr>
      <xdr:spPr bwMode="auto">
        <a:xfrm>
          <a:off x="6217920" y="381000"/>
          <a:ext cx="16002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月</a:t>
          </a:r>
        </a:p>
      </xdr:txBody>
    </xdr:sp>
    <xdr:clientData/>
  </xdr:twoCellAnchor>
  <xdr:twoCellAnchor editAs="oneCell">
    <xdr:from>
      <xdr:col>33</xdr:col>
      <xdr:colOff>152400</xdr:colOff>
      <xdr:row>5</xdr:row>
      <xdr:rowOff>7620</xdr:rowOff>
    </xdr:from>
    <xdr:to>
      <xdr:col>34</xdr:col>
      <xdr:colOff>30480</xdr:colOff>
      <xdr:row>5</xdr:row>
      <xdr:rowOff>190500</xdr:rowOff>
    </xdr:to>
    <xdr:sp macro="" textlink="">
      <xdr:nvSpPr>
        <xdr:cNvPr id="1127" name="Rectangle 103"/>
        <xdr:cNvSpPr>
          <a:spLocks noChangeArrowheads="1"/>
        </xdr:cNvSpPr>
      </xdr:nvSpPr>
      <xdr:spPr bwMode="auto">
        <a:xfrm>
          <a:off x="6499860" y="365760"/>
          <a:ext cx="160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twoCellAnchor>
  <xdr:twoCellAnchor>
    <xdr:from>
      <xdr:col>1</xdr:col>
      <xdr:colOff>7620</xdr:colOff>
      <xdr:row>7</xdr:row>
      <xdr:rowOff>7620</xdr:rowOff>
    </xdr:from>
    <xdr:to>
      <xdr:col>2</xdr:col>
      <xdr:colOff>53340</xdr:colOff>
      <xdr:row>7</xdr:row>
      <xdr:rowOff>198120</xdr:rowOff>
    </xdr:to>
    <xdr:sp macro="" textlink="">
      <xdr:nvSpPr>
        <xdr:cNvPr id="1129" name="Rectangle 105"/>
        <xdr:cNvSpPr>
          <a:spLocks noChangeArrowheads="1"/>
        </xdr:cNvSpPr>
      </xdr:nvSpPr>
      <xdr:spPr bwMode="auto">
        <a:xfrm>
          <a:off x="274320" y="944880"/>
          <a:ext cx="2438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chemeClr val="accent6"/>
              </a:solidFill>
              <a:latin typeface="ＭＳ Ｐゴシック"/>
              <a:ea typeface="ＭＳ Ｐゴシック"/>
            </a:rPr>
            <a:t>⑤</a:t>
          </a:r>
        </a:p>
      </xdr:txBody>
    </xdr:sp>
    <xdr:clientData/>
  </xdr:twoCellAnchor>
  <xdr:twoCellAnchor editAs="oneCell">
    <xdr:from>
      <xdr:col>25</xdr:col>
      <xdr:colOff>45720</xdr:colOff>
      <xdr:row>7</xdr:row>
      <xdr:rowOff>76200</xdr:rowOff>
    </xdr:from>
    <xdr:to>
      <xdr:col>25</xdr:col>
      <xdr:colOff>251460</xdr:colOff>
      <xdr:row>7</xdr:row>
      <xdr:rowOff>259080</xdr:rowOff>
    </xdr:to>
    <xdr:sp macro="" textlink="">
      <xdr:nvSpPr>
        <xdr:cNvPr id="1130" name="Rectangle 106"/>
        <xdr:cNvSpPr>
          <a:spLocks noChangeArrowheads="1"/>
        </xdr:cNvSpPr>
      </xdr:nvSpPr>
      <xdr:spPr bwMode="auto">
        <a:xfrm>
          <a:off x="4457700" y="1013460"/>
          <a:ext cx="2057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chemeClr val="accent6"/>
              </a:solidFill>
              <a:latin typeface="ＭＳ Ｐゴシック"/>
              <a:ea typeface="ＭＳ Ｐゴシック"/>
            </a:rPr>
            <a:t>〒</a:t>
          </a:r>
        </a:p>
      </xdr:txBody>
    </xdr:sp>
    <xdr:clientData/>
  </xdr:twoCellAnchor>
  <xdr:twoCellAnchor editAs="oneCell">
    <xdr:from>
      <xdr:col>25</xdr:col>
      <xdr:colOff>129540</xdr:colOff>
      <xdr:row>7</xdr:row>
      <xdr:rowOff>716280</xdr:rowOff>
    </xdr:from>
    <xdr:to>
      <xdr:col>33</xdr:col>
      <xdr:colOff>47625</xdr:colOff>
      <xdr:row>8</xdr:row>
      <xdr:rowOff>1</xdr:rowOff>
    </xdr:to>
    <xdr:sp macro="" textlink="">
      <xdr:nvSpPr>
        <xdr:cNvPr id="1131" name="Rectangle 107"/>
        <xdr:cNvSpPr>
          <a:spLocks noChangeArrowheads="1"/>
        </xdr:cNvSpPr>
      </xdr:nvSpPr>
      <xdr:spPr bwMode="auto">
        <a:xfrm>
          <a:off x="4541520" y="1653540"/>
          <a:ext cx="195834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chemeClr val="accent6"/>
              </a:solidFill>
              <a:latin typeface="ＭＳ Ｐゴシック"/>
              <a:ea typeface="ＭＳ Ｐゴシック"/>
            </a:rPr>
            <a:t>電話番号（　　　　　　　）　　　　　　　　－</a:t>
          </a:r>
        </a:p>
      </xdr:txBody>
    </xdr:sp>
    <xdr:clientData/>
  </xdr:twoCellAnchor>
  <xdr:twoCellAnchor>
    <xdr:from>
      <xdr:col>1</xdr:col>
      <xdr:colOff>15240</xdr:colOff>
      <xdr:row>11</xdr:row>
      <xdr:rowOff>60960</xdr:rowOff>
    </xdr:from>
    <xdr:to>
      <xdr:col>2</xdr:col>
      <xdr:colOff>15240</xdr:colOff>
      <xdr:row>11</xdr:row>
      <xdr:rowOff>266700</xdr:rowOff>
    </xdr:to>
    <xdr:sp macro="" textlink="">
      <xdr:nvSpPr>
        <xdr:cNvPr id="1132" name="Rectangle 108"/>
        <xdr:cNvSpPr>
          <a:spLocks noChangeArrowheads="1"/>
        </xdr:cNvSpPr>
      </xdr:nvSpPr>
      <xdr:spPr bwMode="auto">
        <a:xfrm>
          <a:off x="281940" y="3108960"/>
          <a:ext cx="1981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chemeClr val="accent6"/>
              </a:solidFill>
              <a:latin typeface="ＭＳ Ｐゴシック"/>
              <a:ea typeface="ＭＳ Ｐゴシック"/>
            </a:rPr>
            <a:t>７</a:t>
          </a:r>
        </a:p>
      </xdr:txBody>
    </xdr:sp>
    <xdr:clientData/>
  </xdr:twoCellAnchor>
  <xdr:twoCellAnchor>
    <xdr:from>
      <xdr:col>1</xdr:col>
      <xdr:colOff>15240</xdr:colOff>
      <xdr:row>11</xdr:row>
      <xdr:rowOff>76200</xdr:rowOff>
    </xdr:from>
    <xdr:to>
      <xdr:col>1</xdr:col>
      <xdr:colOff>137160</xdr:colOff>
      <xdr:row>11</xdr:row>
      <xdr:rowOff>213360</xdr:rowOff>
    </xdr:to>
    <xdr:sp macro="" textlink="">
      <xdr:nvSpPr>
        <xdr:cNvPr id="1133" name="Oval 109"/>
        <xdr:cNvSpPr>
          <a:spLocks noChangeArrowheads="1"/>
        </xdr:cNvSpPr>
      </xdr:nvSpPr>
      <xdr:spPr bwMode="auto">
        <a:xfrm>
          <a:off x="281940" y="3124200"/>
          <a:ext cx="121920" cy="137160"/>
        </a:xfrm>
        <a:prstGeom prst="ellipse">
          <a:avLst/>
        </a:prstGeom>
        <a:noFill/>
        <a:ln w="3175">
          <a:solidFill>
            <a:schemeClr val="accent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0</xdr:colOff>
      <xdr:row>14</xdr:row>
      <xdr:rowOff>106680</xdr:rowOff>
    </xdr:from>
    <xdr:ext cx="160020" cy="152400"/>
    <xdr:sp macro="" textlink="">
      <xdr:nvSpPr>
        <xdr:cNvPr id="1291" name="Rectangle 267"/>
        <xdr:cNvSpPr>
          <a:spLocks noChangeArrowheads="1"/>
        </xdr:cNvSpPr>
      </xdr:nvSpPr>
      <xdr:spPr bwMode="auto">
        <a:xfrm>
          <a:off x="2011680" y="40386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292" name="Rectangle 268"/>
        <xdr:cNvSpPr>
          <a:spLocks noChangeArrowheads="1"/>
        </xdr:cNvSpPr>
      </xdr:nvSpPr>
      <xdr:spPr bwMode="auto">
        <a:xfrm>
          <a:off x="2011680" y="43586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293" name="Rectangle 269"/>
        <xdr:cNvSpPr>
          <a:spLocks noChangeArrowheads="1"/>
        </xdr:cNvSpPr>
      </xdr:nvSpPr>
      <xdr:spPr bwMode="auto">
        <a:xfrm>
          <a:off x="2011680" y="46786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294" name="Rectangle 270"/>
        <xdr:cNvSpPr>
          <a:spLocks noChangeArrowheads="1"/>
        </xdr:cNvSpPr>
      </xdr:nvSpPr>
      <xdr:spPr bwMode="auto">
        <a:xfrm>
          <a:off x="2011680" y="49987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295" name="Rectangle 271"/>
        <xdr:cNvSpPr>
          <a:spLocks noChangeArrowheads="1"/>
        </xdr:cNvSpPr>
      </xdr:nvSpPr>
      <xdr:spPr bwMode="auto">
        <a:xfrm>
          <a:off x="2011680" y="53187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296" name="Rectangle 272"/>
        <xdr:cNvSpPr>
          <a:spLocks noChangeArrowheads="1"/>
        </xdr:cNvSpPr>
      </xdr:nvSpPr>
      <xdr:spPr bwMode="auto">
        <a:xfrm>
          <a:off x="2011680" y="56388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297" name="Rectangle 273"/>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60020" cy="152400"/>
    <xdr:sp macro="" textlink="">
      <xdr:nvSpPr>
        <xdr:cNvPr id="1298" name="Rectangle 274"/>
        <xdr:cNvSpPr>
          <a:spLocks noChangeArrowheads="1"/>
        </xdr:cNvSpPr>
      </xdr:nvSpPr>
      <xdr:spPr bwMode="auto">
        <a:xfrm>
          <a:off x="2011680" y="62788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22</xdr:row>
      <xdr:rowOff>106680</xdr:rowOff>
    </xdr:from>
    <xdr:ext cx="160020" cy="152400"/>
    <xdr:sp macro="" textlink="">
      <xdr:nvSpPr>
        <xdr:cNvPr id="1299" name="Rectangle 275"/>
        <xdr:cNvSpPr>
          <a:spLocks noChangeArrowheads="1"/>
        </xdr:cNvSpPr>
      </xdr:nvSpPr>
      <xdr:spPr bwMode="auto">
        <a:xfrm>
          <a:off x="2011680" y="65989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23</xdr:row>
      <xdr:rowOff>106680</xdr:rowOff>
    </xdr:from>
    <xdr:ext cx="160020" cy="152400"/>
    <xdr:sp macro="" textlink="">
      <xdr:nvSpPr>
        <xdr:cNvPr id="1300" name="Rectangle 276"/>
        <xdr:cNvSpPr>
          <a:spLocks noChangeArrowheads="1"/>
        </xdr:cNvSpPr>
      </xdr:nvSpPr>
      <xdr:spPr bwMode="auto">
        <a:xfrm>
          <a:off x="2011680" y="69189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24</xdr:row>
      <xdr:rowOff>106680</xdr:rowOff>
    </xdr:from>
    <xdr:ext cx="160020" cy="152400"/>
    <xdr:sp macro="" textlink="">
      <xdr:nvSpPr>
        <xdr:cNvPr id="1301" name="Rectangle 277"/>
        <xdr:cNvSpPr>
          <a:spLocks noChangeArrowheads="1"/>
        </xdr:cNvSpPr>
      </xdr:nvSpPr>
      <xdr:spPr bwMode="auto">
        <a:xfrm>
          <a:off x="2011680" y="72390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25</xdr:row>
      <xdr:rowOff>106680</xdr:rowOff>
    </xdr:from>
    <xdr:ext cx="160020" cy="152400"/>
    <xdr:sp macro="" textlink="">
      <xdr:nvSpPr>
        <xdr:cNvPr id="1302" name="Rectangle 278"/>
        <xdr:cNvSpPr>
          <a:spLocks noChangeArrowheads="1"/>
        </xdr:cNvSpPr>
      </xdr:nvSpPr>
      <xdr:spPr bwMode="auto">
        <a:xfrm>
          <a:off x="2011680" y="75590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14</xdr:row>
      <xdr:rowOff>106680</xdr:rowOff>
    </xdr:from>
    <xdr:ext cx="121059" cy="151836"/>
    <xdr:sp macro="" textlink="">
      <xdr:nvSpPr>
        <xdr:cNvPr id="1305" name="Rectangle 281"/>
        <xdr:cNvSpPr>
          <a:spLocks noChangeArrowheads="1"/>
        </xdr:cNvSpPr>
      </xdr:nvSpPr>
      <xdr:spPr bwMode="auto">
        <a:xfrm>
          <a:off x="2228850" y="52882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306" name="Rectangle 282"/>
        <xdr:cNvSpPr>
          <a:spLocks noChangeArrowheads="1"/>
        </xdr:cNvSpPr>
      </xdr:nvSpPr>
      <xdr:spPr bwMode="auto">
        <a:xfrm>
          <a:off x="2011680" y="43586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307" name="Rectangle 283"/>
        <xdr:cNvSpPr>
          <a:spLocks noChangeArrowheads="1"/>
        </xdr:cNvSpPr>
      </xdr:nvSpPr>
      <xdr:spPr bwMode="auto">
        <a:xfrm>
          <a:off x="2011680" y="467868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308" name="Rectangle 284"/>
        <xdr:cNvSpPr>
          <a:spLocks noChangeArrowheads="1"/>
        </xdr:cNvSpPr>
      </xdr:nvSpPr>
      <xdr:spPr bwMode="auto">
        <a:xfrm>
          <a:off x="2011680" y="499872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309" name="Rectangle 285"/>
        <xdr:cNvSpPr>
          <a:spLocks noChangeArrowheads="1"/>
        </xdr:cNvSpPr>
      </xdr:nvSpPr>
      <xdr:spPr bwMode="auto">
        <a:xfrm>
          <a:off x="2011680" y="531876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310" name="Rectangle 286"/>
        <xdr:cNvSpPr>
          <a:spLocks noChangeArrowheads="1"/>
        </xdr:cNvSpPr>
      </xdr:nvSpPr>
      <xdr:spPr bwMode="auto">
        <a:xfrm>
          <a:off x="2011680" y="563880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311" name="Rectangle 287"/>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21</xdr:row>
      <xdr:rowOff>106680</xdr:rowOff>
    </xdr:from>
    <xdr:ext cx="121059" cy="151836"/>
    <xdr:sp macro="" textlink="">
      <xdr:nvSpPr>
        <xdr:cNvPr id="1312" name="Rectangle 288"/>
        <xdr:cNvSpPr>
          <a:spLocks noChangeArrowheads="1"/>
        </xdr:cNvSpPr>
      </xdr:nvSpPr>
      <xdr:spPr bwMode="auto">
        <a:xfrm>
          <a:off x="2228850" y="75552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22</xdr:row>
      <xdr:rowOff>106680</xdr:rowOff>
    </xdr:from>
    <xdr:ext cx="121059" cy="151836"/>
    <xdr:sp macro="" textlink="">
      <xdr:nvSpPr>
        <xdr:cNvPr id="1313" name="Rectangle 289"/>
        <xdr:cNvSpPr>
          <a:spLocks noChangeArrowheads="1"/>
        </xdr:cNvSpPr>
      </xdr:nvSpPr>
      <xdr:spPr bwMode="auto">
        <a:xfrm>
          <a:off x="2228850" y="78790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23</xdr:row>
      <xdr:rowOff>106680</xdr:rowOff>
    </xdr:from>
    <xdr:ext cx="121059" cy="151836"/>
    <xdr:sp macro="" textlink="">
      <xdr:nvSpPr>
        <xdr:cNvPr id="1314" name="Rectangle 290"/>
        <xdr:cNvSpPr>
          <a:spLocks noChangeArrowheads="1"/>
        </xdr:cNvSpPr>
      </xdr:nvSpPr>
      <xdr:spPr bwMode="auto">
        <a:xfrm>
          <a:off x="2228850" y="82029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24</xdr:row>
      <xdr:rowOff>106680</xdr:rowOff>
    </xdr:from>
    <xdr:ext cx="121059" cy="151836"/>
    <xdr:sp macro="" textlink="">
      <xdr:nvSpPr>
        <xdr:cNvPr id="1315" name="Rectangle 291"/>
        <xdr:cNvSpPr>
          <a:spLocks noChangeArrowheads="1"/>
        </xdr:cNvSpPr>
      </xdr:nvSpPr>
      <xdr:spPr bwMode="auto">
        <a:xfrm>
          <a:off x="2228850" y="85267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25</xdr:row>
      <xdr:rowOff>106680</xdr:rowOff>
    </xdr:from>
    <xdr:ext cx="121059" cy="151836"/>
    <xdr:sp macro="" textlink="">
      <xdr:nvSpPr>
        <xdr:cNvPr id="1316" name="Rectangle 292"/>
        <xdr:cNvSpPr>
          <a:spLocks noChangeArrowheads="1"/>
        </xdr:cNvSpPr>
      </xdr:nvSpPr>
      <xdr:spPr bwMode="auto">
        <a:xfrm>
          <a:off x="2228850" y="88506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317" name="Rectangle 293"/>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60020" cy="152400"/>
    <xdr:sp macro="" textlink="">
      <xdr:nvSpPr>
        <xdr:cNvPr id="1318" name="Rectangle 294"/>
        <xdr:cNvSpPr>
          <a:spLocks noChangeArrowheads="1"/>
        </xdr:cNvSpPr>
      </xdr:nvSpPr>
      <xdr:spPr bwMode="auto">
        <a:xfrm>
          <a:off x="2011680" y="59588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20</xdr:row>
      <xdr:rowOff>106680</xdr:rowOff>
    </xdr:from>
    <xdr:ext cx="121059" cy="151836"/>
    <xdr:sp macro="" textlink="">
      <xdr:nvSpPr>
        <xdr:cNvPr id="1319" name="Rectangle 295"/>
        <xdr:cNvSpPr>
          <a:spLocks noChangeArrowheads="1"/>
        </xdr:cNvSpPr>
      </xdr:nvSpPr>
      <xdr:spPr bwMode="auto">
        <a:xfrm>
          <a:off x="2228850" y="72313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54"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55"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56"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7"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8"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9"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60"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61"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62"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3"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4"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65"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66" name="Rectangle 6"/>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67" name="Rectangle 267"/>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68" name="Rectangle 281"/>
        <xdr:cNvSpPr>
          <a:spLocks noChangeArrowheads="1"/>
        </xdr:cNvSpPr>
      </xdr:nvSpPr>
      <xdr:spPr bwMode="auto">
        <a:xfrm>
          <a:off x="2006600" y="432943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47"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48"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49"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0"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1"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52"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53"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69"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70"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71" name="Rectangle 6"/>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72" name="Rectangle 267"/>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73" name="Rectangle 281"/>
        <xdr:cNvSpPr>
          <a:spLocks noChangeArrowheads="1"/>
        </xdr:cNvSpPr>
      </xdr:nvSpPr>
      <xdr:spPr bwMode="auto">
        <a:xfrm>
          <a:off x="2014330" y="4334123"/>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21</xdr:col>
      <xdr:colOff>209550</xdr:colOff>
      <xdr:row>14</xdr:row>
      <xdr:rowOff>106680</xdr:rowOff>
    </xdr:from>
    <xdr:ext cx="121059" cy="151836"/>
    <xdr:sp macro="" textlink="">
      <xdr:nvSpPr>
        <xdr:cNvPr id="175" name="Rectangle 74"/>
        <xdr:cNvSpPr>
          <a:spLocks noChangeArrowheads="1"/>
        </xdr:cNvSpPr>
      </xdr:nvSpPr>
      <xdr:spPr bwMode="auto">
        <a:xfrm>
          <a:off x="4552950" y="52882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6" name="Rectangle 23"/>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7" name="Rectangle 271"/>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8" name="Rectangle 285"/>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79" name="Rectangle 6"/>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80" name="Rectangle 267"/>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81" name="Rectangle 281"/>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82" name="Rectangle 6"/>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83" name="Rectangle 267"/>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184" name="Rectangle 281"/>
        <xdr:cNvSpPr>
          <a:spLocks noChangeArrowheads="1"/>
        </xdr:cNvSpPr>
      </xdr:nvSpPr>
      <xdr:spPr bwMode="auto">
        <a:xfrm>
          <a:off x="2011680" y="6187440"/>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85"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60020" cy="152400"/>
    <xdr:sp macro="" textlink="">
      <xdr:nvSpPr>
        <xdr:cNvPr id="186"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15</xdr:row>
      <xdr:rowOff>106680</xdr:rowOff>
    </xdr:from>
    <xdr:ext cx="121059" cy="151836"/>
    <xdr:sp macro="" textlink="">
      <xdr:nvSpPr>
        <xdr:cNvPr id="187" name="Rectangle 281"/>
        <xdr:cNvSpPr>
          <a:spLocks noChangeArrowheads="1"/>
        </xdr:cNvSpPr>
      </xdr:nvSpPr>
      <xdr:spPr bwMode="auto">
        <a:xfrm>
          <a:off x="2228850" y="56121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88"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89"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90" name="Rectangle 281"/>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1"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2"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193" name="Rectangle 281"/>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94" name="Rectangle 6"/>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95" name="Rectangle 267"/>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196" name="Rectangle 281"/>
        <xdr:cNvSpPr>
          <a:spLocks noChangeArrowheads="1"/>
        </xdr:cNvSpPr>
      </xdr:nvSpPr>
      <xdr:spPr bwMode="auto">
        <a:xfrm>
          <a:off x="2228850" y="50311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09" name="Rectangle 23"/>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0" name="Rectangle 27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1" name="Rectangle 285"/>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2" name="Rectangle 6"/>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3" name="Rectangle 267"/>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4" name="Rectangle 28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5" name="Rectangle 6"/>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6" name="Rectangle 267"/>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7" name="Rectangle 28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8" name="Rectangle 6"/>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19" name="Rectangle 267"/>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20" name="Rectangle 281"/>
        <xdr:cNvSpPr>
          <a:spLocks noChangeArrowheads="1"/>
        </xdr:cNvSpPr>
      </xdr:nvSpPr>
      <xdr:spPr bwMode="auto">
        <a:xfrm>
          <a:off x="2228850" y="632650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97"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98"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199"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0"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1"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2"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3"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4"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5"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6"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60020" cy="152400"/>
    <xdr:sp macro="" textlink="">
      <xdr:nvSpPr>
        <xdr:cNvPr id="207"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16</xdr:row>
      <xdr:rowOff>106680</xdr:rowOff>
    </xdr:from>
    <xdr:ext cx="121059" cy="151836"/>
    <xdr:sp macro="" textlink="">
      <xdr:nvSpPr>
        <xdr:cNvPr id="208" name="Rectangle 281"/>
        <xdr:cNvSpPr>
          <a:spLocks noChangeArrowheads="1"/>
        </xdr:cNvSpPr>
      </xdr:nvSpPr>
      <xdr:spPr bwMode="auto">
        <a:xfrm>
          <a:off x="2228850" y="59359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1"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2"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3"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4"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5"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6"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7"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8"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29"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30"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60020" cy="152400"/>
    <xdr:sp macro="" textlink="">
      <xdr:nvSpPr>
        <xdr:cNvPr id="231"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17</xdr:row>
      <xdr:rowOff>106680</xdr:rowOff>
    </xdr:from>
    <xdr:ext cx="121059" cy="151836"/>
    <xdr:sp macro="" textlink="">
      <xdr:nvSpPr>
        <xdr:cNvPr id="232" name="Rectangle 281"/>
        <xdr:cNvSpPr>
          <a:spLocks noChangeArrowheads="1"/>
        </xdr:cNvSpPr>
      </xdr:nvSpPr>
      <xdr:spPr bwMode="auto">
        <a:xfrm>
          <a:off x="2228850" y="62598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3"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4"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5"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6"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7"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8"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39"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40"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41"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42"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60020" cy="152400"/>
    <xdr:sp macro="" textlink="">
      <xdr:nvSpPr>
        <xdr:cNvPr id="243"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18</xdr:row>
      <xdr:rowOff>106680</xdr:rowOff>
    </xdr:from>
    <xdr:ext cx="121059" cy="151836"/>
    <xdr:sp macro="" textlink="">
      <xdr:nvSpPr>
        <xdr:cNvPr id="244" name="Rectangle 281"/>
        <xdr:cNvSpPr>
          <a:spLocks noChangeArrowheads="1"/>
        </xdr:cNvSpPr>
      </xdr:nvSpPr>
      <xdr:spPr bwMode="auto">
        <a:xfrm>
          <a:off x="2228850" y="658368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5" name="Rectangle 14"/>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6" name="Rectangle 268"/>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7" name="Rectangle 282"/>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8"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49"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50"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51"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52"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53" name="Rectangle 281"/>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54" name="Rectangle 6"/>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60020" cy="152400"/>
    <xdr:sp macro="" textlink="">
      <xdr:nvSpPr>
        <xdr:cNvPr id="255" name="Rectangle 267"/>
        <xdr:cNvSpPr>
          <a:spLocks noChangeArrowheads="1"/>
        </xdr:cNvSpPr>
      </xdr:nvSpPr>
      <xdr:spPr bwMode="auto">
        <a:xfrm>
          <a:off x="2228850" y="5354955"/>
          <a:ext cx="16002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8000"/>
              </a:solidFill>
              <a:latin typeface="ＭＳ Ｐゴシック"/>
              <a:ea typeface="ＭＳ Ｐゴシック"/>
            </a:rPr>
            <a:t>日</a:t>
          </a:r>
        </a:p>
      </xdr:txBody>
    </xdr:sp>
    <xdr:clientData/>
  </xdr:oneCellAnchor>
  <xdr:oneCellAnchor>
    <xdr:from>
      <xdr:col>12</xdr:col>
      <xdr:colOff>0</xdr:colOff>
      <xdr:row>19</xdr:row>
      <xdr:rowOff>106680</xdr:rowOff>
    </xdr:from>
    <xdr:ext cx="121059" cy="151836"/>
    <xdr:sp macro="" textlink="">
      <xdr:nvSpPr>
        <xdr:cNvPr id="256" name="Rectangle 281"/>
        <xdr:cNvSpPr>
          <a:spLocks noChangeArrowheads="1"/>
        </xdr:cNvSpPr>
      </xdr:nvSpPr>
      <xdr:spPr bwMode="auto">
        <a:xfrm>
          <a:off x="2228850" y="6907530"/>
          <a:ext cx="121059"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chemeClr val="accent6"/>
              </a:solidFill>
              <a:latin typeface="ＭＳ Ｐゴシック"/>
              <a:ea typeface="ＭＳ Ｐゴシック"/>
            </a:rPr>
            <a:t>日</a:t>
          </a:r>
        </a:p>
      </xdr:txBody>
    </xdr:sp>
    <xdr:clientData/>
  </xdr:oneCellAnchor>
  <xdr:twoCellAnchor>
    <xdr:from>
      <xdr:col>0</xdr:col>
      <xdr:colOff>257176</xdr:colOff>
      <xdr:row>1</xdr:row>
      <xdr:rowOff>95250</xdr:rowOff>
    </xdr:from>
    <xdr:to>
      <xdr:col>8</xdr:col>
      <xdr:colOff>38101</xdr:colOff>
      <xdr:row>2</xdr:row>
      <xdr:rowOff>152400</xdr:rowOff>
    </xdr:to>
    <xdr:sp macro="" textlink="">
      <xdr:nvSpPr>
        <xdr:cNvPr id="2" name="正方形/長方形 1"/>
        <xdr:cNvSpPr/>
      </xdr:nvSpPr>
      <xdr:spPr bwMode="auto">
        <a:xfrm>
          <a:off x="257176" y="190500"/>
          <a:ext cx="1333500" cy="3429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記入見本</a:t>
          </a:r>
        </a:p>
      </xdr:txBody>
    </xdr:sp>
    <xdr:clientData/>
  </xdr:twoCellAnchor>
  <xdr:twoCellAnchor>
    <xdr:from>
      <xdr:col>1</xdr:col>
      <xdr:colOff>38100</xdr:colOff>
      <xdr:row>2</xdr:row>
      <xdr:rowOff>180975</xdr:rowOff>
    </xdr:from>
    <xdr:to>
      <xdr:col>25</xdr:col>
      <xdr:colOff>485775</xdr:colOff>
      <xdr:row>4</xdr:row>
      <xdr:rowOff>123825</xdr:rowOff>
    </xdr:to>
    <xdr:sp macro="" textlink="">
      <xdr:nvSpPr>
        <xdr:cNvPr id="3" name="正方形/長方形 2"/>
        <xdr:cNvSpPr/>
      </xdr:nvSpPr>
      <xdr:spPr bwMode="auto">
        <a:xfrm>
          <a:off x="333375" y="561975"/>
          <a:ext cx="5048250" cy="5143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この様式は記入見本ですので、正規の様式に転記したうえでご提出ください</a:t>
          </a:r>
        </a:p>
      </xdr:txBody>
    </xdr:sp>
    <xdr:clientData/>
  </xdr:twoCellAnchor>
  <xdr:twoCellAnchor>
    <xdr:from>
      <xdr:col>4</xdr:col>
      <xdr:colOff>133350</xdr:colOff>
      <xdr:row>13</xdr:row>
      <xdr:rowOff>28576</xdr:rowOff>
    </xdr:from>
    <xdr:to>
      <xdr:col>8</xdr:col>
      <xdr:colOff>95250</xdr:colOff>
      <xdr:row>13</xdr:row>
      <xdr:rowOff>314326</xdr:rowOff>
    </xdr:to>
    <xdr:sp macro="" textlink="">
      <xdr:nvSpPr>
        <xdr:cNvPr id="4" name="正方形/長方形 3"/>
        <xdr:cNvSpPr/>
      </xdr:nvSpPr>
      <xdr:spPr bwMode="auto">
        <a:xfrm>
          <a:off x="981075" y="4886326"/>
          <a:ext cx="666750" cy="2857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800">
              <a:solidFill>
                <a:schemeClr val="accent6"/>
              </a:solidFill>
            </a:rPr>
            <a:t>休業等を開始した日の前日</a:t>
          </a:r>
        </a:p>
      </xdr:txBody>
    </xdr:sp>
    <xdr:clientData/>
  </xdr:twoCellAnchor>
  <xdr:twoCellAnchor>
    <xdr:from>
      <xdr:col>1</xdr:col>
      <xdr:colOff>190500</xdr:colOff>
      <xdr:row>11</xdr:row>
      <xdr:rowOff>9526</xdr:rowOff>
    </xdr:from>
    <xdr:to>
      <xdr:col>8</xdr:col>
      <xdr:colOff>57150</xdr:colOff>
      <xdr:row>11</xdr:row>
      <xdr:rowOff>390526</xdr:rowOff>
    </xdr:to>
    <xdr:sp macro="" textlink="">
      <xdr:nvSpPr>
        <xdr:cNvPr id="5" name="正方形/長方形 4"/>
        <xdr:cNvSpPr/>
      </xdr:nvSpPr>
      <xdr:spPr bwMode="auto">
        <a:xfrm>
          <a:off x="485775" y="4191001"/>
          <a:ext cx="1123950" cy="3810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700">
              <a:solidFill>
                <a:schemeClr val="accent6"/>
              </a:solidFill>
            </a:rPr>
            <a:t>休業等を開始した日の前日に離職したとみなした場合の被保険者期間算定対象期間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30"/>
  <sheetViews>
    <sheetView showGridLines="0" tabSelected="1" zoomScaleNormal="100" workbookViewId="0">
      <pane ySplit="7" topLeftCell="A8" activePane="bottomLeft" state="frozen"/>
      <selection pane="bottomLeft" activeCell="AS12" sqref="AS12"/>
    </sheetView>
  </sheetViews>
  <sheetFormatPr defaultColWidth="3" defaultRowHeight="10.5" x14ac:dyDescent="0.15"/>
  <cols>
    <col min="1" max="1" width="3.875" style="1" customWidth="1"/>
    <col min="2" max="2" width="2.875" style="1" customWidth="1"/>
    <col min="3" max="3" width="1.75" style="1" customWidth="1"/>
    <col min="4" max="4" width="2.625" style="1" customWidth="1"/>
    <col min="5" max="5" width="2.5" style="1" customWidth="1"/>
    <col min="6" max="6" width="2.625" style="1" customWidth="1"/>
    <col min="7" max="7" width="1.5" style="1" customWidth="1"/>
    <col min="8" max="8" width="2.625" style="1" customWidth="1"/>
    <col min="9" max="9" width="1.375" style="1" customWidth="1"/>
    <col min="10" max="10" width="2.875" style="1" customWidth="1"/>
    <col min="11" max="11" width="1.75" style="1" customWidth="1"/>
    <col min="12" max="12" width="2.875" style="1" customWidth="1"/>
    <col min="13" max="13" width="1.75" style="1" customWidth="1"/>
    <col min="14" max="14" width="2.875" style="1" customWidth="1"/>
    <col min="15" max="15" width="1.75" style="1" customWidth="1"/>
    <col min="16" max="16" width="2.625" style="1" customWidth="1"/>
    <col min="17" max="17" width="2.5" style="1" customWidth="1"/>
    <col min="18" max="18" width="2.625" style="1" customWidth="1"/>
    <col min="19" max="19" width="1.5" style="1" customWidth="1"/>
    <col min="20" max="20" width="2.625" style="1" customWidth="1"/>
    <col min="21" max="21" width="9.5" style="1" customWidth="1"/>
    <col min="22" max="22" width="2.875" style="1" customWidth="1"/>
    <col min="23" max="23" width="1.75" style="1" customWidth="1"/>
    <col min="24" max="24" width="1.5" style="1" customWidth="1"/>
    <col min="25" max="25" width="9.25" style="1" customWidth="1"/>
    <col min="26" max="26" width="8.125" style="1" customWidth="1"/>
    <col min="27" max="27" width="2.375" style="1" customWidth="1"/>
    <col min="28" max="28" width="2.875" style="1" customWidth="1"/>
    <col min="29" max="29" width="4.875" style="1" customWidth="1"/>
    <col min="30" max="30" width="3.375" style="1" customWidth="1"/>
    <col min="31" max="31" width="1.125" style="1" customWidth="1"/>
    <col min="32" max="32" width="2.875" style="1" customWidth="1"/>
    <col min="33" max="34" width="4.125" style="1" customWidth="1"/>
    <col min="35" max="36" width="3.75" style="1" customWidth="1"/>
    <col min="37" max="37" width="7.375" style="3" hidden="1" customWidth="1"/>
    <col min="38" max="38" width="2.5" style="4" hidden="1" customWidth="1"/>
    <col min="39" max="40" width="7.375" style="3" hidden="1" customWidth="1"/>
    <col min="41" max="41" width="2.5" style="4" hidden="1" customWidth="1"/>
    <col min="42" max="43" width="7.375" style="3" hidden="1" customWidth="1"/>
    <col min="44" max="44" width="3" style="11" customWidth="1"/>
    <col min="45" max="45" width="7.25" style="11" customWidth="1"/>
    <col min="46" max="46" width="11" style="11" customWidth="1"/>
    <col min="47" max="55" width="3" style="1" customWidth="1"/>
    <col min="56" max="16384" width="3" style="1"/>
  </cols>
  <sheetData>
    <row r="1" spans="1:63" s="2" customFormat="1" ht="7.5" customHeight="1" thickBot="1" x14ac:dyDescent="0.2">
      <c r="A1" s="8"/>
      <c r="B1" s="8"/>
      <c r="C1" s="8"/>
      <c r="D1" s="8"/>
      <c r="E1" s="8"/>
      <c r="F1" s="8"/>
      <c r="G1" s="8"/>
      <c r="H1" s="8"/>
      <c r="I1" s="8"/>
      <c r="AK1" s="3"/>
      <c r="AL1" s="4"/>
      <c r="AM1" s="3"/>
      <c r="AN1" s="3"/>
      <c r="AO1" s="4"/>
      <c r="AP1" s="3"/>
      <c r="AQ1" s="3"/>
      <c r="AR1" s="11"/>
      <c r="AS1" s="11"/>
      <c r="AT1" s="11"/>
    </row>
    <row r="2" spans="1:63" s="4" customFormat="1" ht="22.9" customHeight="1" thickBot="1" x14ac:dyDescent="0.2">
      <c r="V2" s="31"/>
      <c r="Z2" s="47" t="s">
        <v>10</v>
      </c>
      <c r="AA2" s="47"/>
      <c r="AB2" s="47"/>
      <c r="AC2" s="48"/>
      <c r="AD2" s="44"/>
      <c r="AE2" s="45"/>
      <c r="AF2" s="45"/>
      <c r="AG2" s="45"/>
      <c r="AH2" s="46"/>
      <c r="AI2" s="20"/>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row>
    <row r="3" spans="1:63" s="2" customFormat="1" ht="22.9" customHeight="1" thickBot="1" x14ac:dyDescent="0.2">
      <c r="Z3" s="14"/>
      <c r="AA3" s="15"/>
      <c r="AB3" s="15"/>
      <c r="AC3" s="16" t="s">
        <v>15</v>
      </c>
      <c r="AD3" s="71"/>
      <c r="AE3" s="72"/>
      <c r="AF3" s="72"/>
      <c r="AG3" s="72"/>
      <c r="AH3" s="73"/>
      <c r="AI3" s="18"/>
      <c r="AK3" s="12"/>
      <c r="AL3" s="4"/>
      <c r="AM3" s="3"/>
      <c r="AN3" s="3"/>
      <c r="AO3" s="4"/>
      <c r="AP3" s="3"/>
      <c r="AQ3" s="3"/>
      <c r="AR3" s="11"/>
      <c r="AS3" s="11"/>
      <c r="AT3" s="11"/>
    </row>
    <row r="4" spans="1:63" s="2" customFormat="1" ht="22.9" customHeight="1" thickBot="1" x14ac:dyDescent="0.2">
      <c r="Z4" s="14"/>
      <c r="AA4" s="15"/>
      <c r="AB4" s="15"/>
      <c r="AC4" s="16" t="s">
        <v>7</v>
      </c>
      <c r="AD4" s="74"/>
      <c r="AE4" s="75"/>
      <c r="AF4" s="75"/>
      <c r="AG4" s="75"/>
      <c r="AH4" s="76"/>
      <c r="AI4" s="19" t="s">
        <v>9</v>
      </c>
      <c r="AK4" s="3"/>
      <c r="AL4" s="4"/>
      <c r="AM4" s="3"/>
      <c r="AN4" s="3"/>
      <c r="AO4" s="4"/>
      <c r="AP4" s="3"/>
      <c r="AQ4" s="3"/>
      <c r="AR4" s="11"/>
      <c r="AS4" s="11"/>
      <c r="AT4" s="11"/>
    </row>
    <row r="5" spans="1:63" ht="40.5" customHeight="1" x14ac:dyDescent="0.15">
      <c r="B5" s="84" t="s">
        <v>18</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63" ht="23.25" customHeight="1" x14ac:dyDescent="0.15">
      <c r="B6" s="105"/>
      <c r="C6" s="106"/>
      <c r="D6" s="106"/>
      <c r="E6" s="107"/>
      <c r="F6" s="35"/>
      <c r="G6" s="33"/>
      <c r="H6" s="23"/>
      <c r="I6" s="33"/>
      <c r="J6" s="33"/>
      <c r="K6" s="33"/>
      <c r="L6" s="33"/>
      <c r="M6" s="33"/>
      <c r="N6" s="33"/>
      <c r="O6" s="33"/>
      <c r="P6" s="33"/>
      <c r="Q6" s="28"/>
      <c r="R6" s="33"/>
      <c r="S6" s="65"/>
      <c r="T6" s="103"/>
      <c r="U6" s="66"/>
      <c r="V6" s="65"/>
      <c r="W6" s="103"/>
      <c r="X6" s="103"/>
      <c r="Y6" s="103"/>
      <c r="Z6" s="103"/>
      <c r="AA6" s="103"/>
      <c r="AB6" s="66"/>
      <c r="AC6" s="126"/>
      <c r="AD6" s="145" t="str">
        <f>IF(OR(AD3="",AD4=""),"令和",TEXT(AD3,"ggg"))</f>
        <v>令和</v>
      </c>
      <c r="AE6" s="88" t="str">
        <f>IF(OR(AD3="",AD4=""),"",TEXT(AD3,"e"))</f>
        <v/>
      </c>
      <c r="AF6" s="89"/>
      <c r="AG6" s="92" t="str">
        <f>IF(OR(AD3="",AD4=""),"",MONTH(AD3))</f>
        <v/>
      </c>
      <c r="AH6" s="143" t="str">
        <f>IF(OR(AD3="",AD4=""),"",DAY(AD3))</f>
        <v/>
      </c>
      <c r="AP6" s="6"/>
      <c r="AQ6" s="6"/>
      <c r="AR6" s="5"/>
      <c r="AU6" s="2"/>
    </row>
    <row r="7" spans="1:63" ht="23.25" customHeight="1" x14ac:dyDescent="0.15">
      <c r="B7" s="149"/>
      <c r="C7" s="126"/>
      <c r="D7" s="126"/>
      <c r="E7" s="150"/>
      <c r="F7" s="35"/>
      <c r="G7" s="22"/>
      <c r="H7" s="21"/>
      <c r="I7" s="22"/>
      <c r="J7" s="22"/>
      <c r="K7" s="22"/>
      <c r="L7" s="22"/>
      <c r="M7" s="22"/>
      <c r="N7" s="22"/>
      <c r="O7" s="22"/>
      <c r="P7" s="22"/>
      <c r="Q7" s="34"/>
      <c r="R7" s="113"/>
      <c r="S7" s="124"/>
      <c r="T7" s="124"/>
      <c r="U7" s="114"/>
      <c r="V7" s="94"/>
      <c r="W7" s="101"/>
      <c r="X7" s="101"/>
      <c r="Y7" s="102"/>
      <c r="Z7" s="101"/>
      <c r="AA7" s="101"/>
      <c r="AB7" s="95"/>
      <c r="AC7" s="127"/>
      <c r="AD7" s="146"/>
      <c r="AE7" s="90"/>
      <c r="AF7" s="91"/>
      <c r="AG7" s="93"/>
      <c r="AH7" s="144"/>
      <c r="AK7" s="6"/>
      <c r="AL7" s="6"/>
      <c r="AM7" s="6"/>
      <c r="AN7" s="6"/>
      <c r="AO7" s="6"/>
      <c r="AP7" s="6"/>
      <c r="AR7" s="5"/>
      <c r="AS7" s="5"/>
      <c r="AT7" s="5"/>
      <c r="AU7" s="6"/>
    </row>
    <row r="8" spans="1:63" ht="69.75" customHeight="1" x14ac:dyDescent="0.15">
      <c r="B8" s="98"/>
      <c r="C8" s="112"/>
      <c r="D8" s="112"/>
      <c r="E8" s="99"/>
      <c r="F8" s="86"/>
      <c r="G8" s="119"/>
      <c r="H8" s="119"/>
      <c r="I8" s="119"/>
      <c r="J8" s="119"/>
      <c r="K8" s="119"/>
      <c r="L8" s="119"/>
      <c r="M8" s="119"/>
      <c r="N8" s="119"/>
      <c r="O8" s="119"/>
      <c r="P8" s="119"/>
      <c r="Q8" s="119"/>
      <c r="R8" s="120"/>
      <c r="S8" s="120"/>
      <c r="T8" s="120"/>
      <c r="U8" s="120"/>
      <c r="V8" s="120"/>
      <c r="W8" s="120"/>
      <c r="X8" s="87"/>
      <c r="Y8" s="32"/>
      <c r="Z8" s="121"/>
      <c r="AA8" s="122"/>
      <c r="AB8" s="122"/>
      <c r="AC8" s="122"/>
      <c r="AD8" s="122"/>
      <c r="AE8" s="122"/>
      <c r="AF8" s="122"/>
      <c r="AG8" s="122"/>
      <c r="AH8" s="123"/>
    </row>
    <row r="9" spans="1:63" ht="61.5" customHeight="1" x14ac:dyDescent="0.15">
      <c r="B9" s="128"/>
      <c r="C9" s="102"/>
      <c r="D9" s="102"/>
      <c r="E9" s="102"/>
      <c r="F9" s="102"/>
      <c r="G9" s="102"/>
      <c r="H9" s="102"/>
      <c r="I9" s="102"/>
      <c r="J9" s="102"/>
      <c r="K9" s="102"/>
      <c r="L9" s="102"/>
      <c r="M9" s="102"/>
      <c r="N9" s="102"/>
      <c r="O9" s="102"/>
      <c r="P9" s="102"/>
      <c r="Q9" s="102"/>
      <c r="R9" s="102"/>
      <c r="S9" s="102"/>
      <c r="T9" s="102"/>
      <c r="U9" s="70"/>
      <c r="V9" s="67"/>
      <c r="W9" s="103"/>
      <c r="X9" s="103"/>
      <c r="Y9" s="103"/>
      <c r="Z9" s="122"/>
      <c r="AA9" s="122"/>
      <c r="AB9" s="122"/>
      <c r="AC9" s="122"/>
      <c r="AD9" s="122"/>
      <c r="AE9" s="123"/>
      <c r="AF9" s="140"/>
      <c r="AG9" s="141"/>
      <c r="AH9" s="142"/>
    </row>
    <row r="10" spans="1:63" ht="22.5" customHeight="1" x14ac:dyDescent="0.15">
      <c r="B10" s="108" t="s">
        <v>16</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10"/>
    </row>
    <row r="11" spans="1:63" ht="13.5" customHeight="1" x14ac:dyDescent="0.15">
      <c r="B11" s="152"/>
      <c r="C11" s="153"/>
      <c r="D11" s="153"/>
      <c r="E11" s="153"/>
      <c r="F11" s="153"/>
      <c r="G11" s="153"/>
      <c r="H11" s="153"/>
      <c r="I11" s="153"/>
      <c r="J11" s="153"/>
      <c r="K11" s="154"/>
      <c r="L11" s="94"/>
      <c r="M11" s="95"/>
      <c r="N11" s="94" t="s">
        <v>2</v>
      </c>
      <c r="O11" s="101"/>
      <c r="P11" s="101"/>
      <c r="Q11" s="101"/>
      <c r="R11" s="101"/>
      <c r="S11" s="101"/>
      <c r="T11" s="101"/>
      <c r="U11" s="95"/>
      <c r="V11" s="113"/>
      <c r="W11" s="114"/>
      <c r="X11" s="94"/>
      <c r="Y11" s="101"/>
      <c r="Z11" s="101"/>
      <c r="AA11" s="101"/>
      <c r="AB11" s="101"/>
      <c r="AC11" s="101"/>
      <c r="AD11" s="101"/>
      <c r="AE11" s="161"/>
      <c r="AF11" s="155" t="s">
        <v>0</v>
      </c>
      <c r="AG11" s="156"/>
      <c r="AH11" s="157"/>
    </row>
    <row r="12" spans="1:63" ht="31.5" customHeight="1" x14ac:dyDescent="0.15">
      <c r="B12" s="35"/>
      <c r="C12" s="23"/>
      <c r="D12" s="21"/>
      <c r="E12" s="21"/>
      <c r="F12" s="21"/>
      <c r="G12" s="21"/>
      <c r="H12" s="21"/>
      <c r="I12" s="21"/>
      <c r="J12" s="94"/>
      <c r="K12" s="95"/>
      <c r="L12" s="96"/>
      <c r="M12" s="97"/>
      <c r="N12" s="96"/>
      <c r="O12" s="111"/>
      <c r="P12" s="111"/>
      <c r="Q12" s="111"/>
      <c r="R12" s="111"/>
      <c r="S12" s="111"/>
      <c r="T12" s="111"/>
      <c r="U12" s="97"/>
      <c r="V12" s="115"/>
      <c r="W12" s="116"/>
      <c r="X12" s="98"/>
      <c r="Y12" s="112"/>
      <c r="Z12" s="112"/>
      <c r="AA12" s="112"/>
      <c r="AB12" s="112"/>
      <c r="AC12" s="112"/>
      <c r="AD12" s="112"/>
      <c r="AE12" s="162"/>
      <c r="AF12" s="158"/>
      <c r="AG12" s="159"/>
      <c r="AH12" s="160"/>
    </row>
    <row r="13" spans="1:63" ht="21.75" customHeight="1" x14ac:dyDescent="0.15">
      <c r="B13" s="36"/>
      <c r="C13" s="21"/>
      <c r="D13" s="23"/>
      <c r="E13" s="23"/>
      <c r="F13" s="100" t="str">
        <f>IF(OR(AD3="",AD4=""),"  月　　日",AD3)</f>
        <v xml:space="preserve">  月　　日</v>
      </c>
      <c r="G13" s="100"/>
      <c r="H13" s="100"/>
      <c r="I13" s="100"/>
      <c r="J13" s="98"/>
      <c r="K13" s="99"/>
      <c r="L13" s="98"/>
      <c r="M13" s="99"/>
      <c r="N13" s="98"/>
      <c r="O13" s="112"/>
      <c r="P13" s="112"/>
      <c r="Q13" s="112"/>
      <c r="R13" s="112"/>
      <c r="S13" s="112"/>
      <c r="T13" s="112"/>
      <c r="U13" s="99"/>
      <c r="V13" s="117"/>
      <c r="W13" s="118"/>
      <c r="X13" s="65"/>
      <c r="Y13" s="66"/>
      <c r="Z13" s="128"/>
      <c r="AA13" s="129"/>
      <c r="AB13" s="60" t="s">
        <v>1</v>
      </c>
      <c r="AC13" s="61"/>
      <c r="AD13" s="61"/>
      <c r="AE13" s="125"/>
      <c r="AF13" s="175"/>
      <c r="AG13" s="176"/>
      <c r="AH13" s="177"/>
      <c r="AK13" s="13">
        <f>IF(AD3=EOMONTH(AD3,0),31,0)</f>
        <v>0</v>
      </c>
      <c r="AL13" s="6"/>
      <c r="AM13" s="6"/>
      <c r="AN13" s="6"/>
      <c r="AO13" s="6"/>
      <c r="AP13" s="6"/>
      <c r="AQ13" s="6"/>
      <c r="AR13" s="5"/>
      <c r="AS13" s="5"/>
      <c r="AT13" s="5"/>
      <c r="AU13" s="4"/>
      <c r="AV13" s="6"/>
      <c r="AW13" s="7"/>
      <c r="AX13" s="7"/>
      <c r="AY13" s="7"/>
      <c r="AZ13" s="6"/>
      <c r="BA13" s="7"/>
      <c r="BB13" s="7"/>
      <c r="BC13" s="7"/>
    </row>
    <row r="14" spans="1:63" ht="25.5" customHeight="1" x14ac:dyDescent="0.15">
      <c r="B14" s="77" t="str">
        <f>IF(OR(AD3="",AD4=""),"  月　　日",IF(EDATE($F$13,-1)&lt;$AD$2,$AD$2,EDATE($F$13,-1)))</f>
        <v xml:space="preserve">  月　　日</v>
      </c>
      <c r="C14" s="56"/>
      <c r="D14" s="56"/>
      <c r="E14" s="23" t="s">
        <v>3</v>
      </c>
      <c r="F14" s="42"/>
      <c r="G14" s="23"/>
      <c r="H14" s="40"/>
      <c r="I14" s="28"/>
      <c r="J14" s="26"/>
      <c r="K14" s="21"/>
      <c r="L14" s="26"/>
      <c r="M14" s="21"/>
      <c r="N14" s="172" t="str">
        <f>IF(OR(AD3="",AD4=""),"  月　　日",IF(AQ15+1&lt;$AD$2,$AD$2,AQ15+1))</f>
        <v xml:space="preserve">  月　　日</v>
      </c>
      <c r="O14" s="55"/>
      <c r="P14" s="55"/>
      <c r="Q14" s="33" t="s">
        <v>3</v>
      </c>
      <c r="R14" s="37"/>
      <c r="S14" s="33"/>
      <c r="T14" s="38"/>
      <c r="U14" s="39"/>
      <c r="V14" s="25"/>
      <c r="W14" s="28"/>
      <c r="X14" s="67"/>
      <c r="Y14" s="66"/>
      <c r="Z14" s="69"/>
      <c r="AA14" s="70"/>
      <c r="AB14" s="60"/>
      <c r="AC14" s="61"/>
      <c r="AD14" s="61"/>
      <c r="AE14" s="62"/>
      <c r="AF14" s="49"/>
      <c r="AG14" s="50"/>
      <c r="AH14" s="51"/>
      <c r="AK14" s="151" t="s">
        <v>8</v>
      </c>
      <c r="AL14" s="151"/>
      <c r="AM14" s="151"/>
      <c r="AN14" s="151"/>
      <c r="AO14" s="151"/>
      <c r="AP14" s="151"/>
      <c r="AQ14" s="151"/>
      <c r="AR14" s="5"/>
      <c r="AS14" s="5"/>
      <c r="AT14" s="5"/>
      <c r="AU14" s="4"/>
      <c r="AV14" s="6"/>
      <c r="AW14" s="6"/>
      <c r="AX14" s="6"/>
      <c r="AY14" s="6"/>
      <c r="AZ14" s="6"/>
      <c r="BA14" s="6"/>
      <c r="BB14" s="6"/>
      <c r="BC14" s="6"/>
    </row>
    <row r="15" spans="1:63" ht="25.5" customHeight="1" x14ac:dyDescent="0.15">
      <c r="B15" s="77" t="str">
        <f>IF(F15="  月　　日","  月　　日",IF(EDATE($F$13,-2)&lt;$AD$2,$AD$2,EDATE($F$13,-2)))</f>
        <v xml:space="preserve">  月　　日</v>
      </c>
      <c r="C15" s="56"/>
      <c r="D15" s="56"/>
      <c r="E15" s="33" t="s">
        <v>3</v>
      </c>
      <c r="F15" s="55" t="str">
        <f t="shared" ref="F15" si="0">IF(OR(AD3="",AD4=""),"  月　　日",IF(B14=$AD$2,"  月　　日",B14-1))</f>
        <v xml:space="preserve">  月　　日</v>
      </c>
      <c r="G15" s="55"/>
      <c r="H15" s="55"/>
      <c r="I15" s="130"/>
      <c r="J15" s="26"/>
      <c r="K15" s="33"/>
      <c r="L15" s="26"/>
      <c r="M15" s="28"/>
      <c r="N15" s="77" t="str">
        <f>IF(R15="  月　　日","  月　　日",IF(AM16+1&lt;$AD$2,$AD$2,AM16+1))</f>
        <v xml:space="preserve">  月　　日</v>
      </c>
      <c r="O15" s="56"/>
      <c r="P15" s="56"/>
      <c r="Q15" s="23" t="s">
        <v>3</v>
      </c>
      <c r="R15" s="56" t="str">
        <f>IF(OR(AD3="",AD4=""),"  月　　日",IF(N14=$AD$2, "  月　　日",AQ15))</f>
        <v xml:space="preserve">  月　　日</v>
      </c>
      <c r="S15" s="56"/>
      <c r="T15" s="56"/>
      <c r="U15" s="57"/>
      <c r="V15" s="25"/>
      <c r="W15" s="28"/>
      <c r="X15" s="67"/>
      <c r="Y15" s="66"/>
      <c r="Z15" s="69"/>
      <c r="AA15" s="70"/>
      <c r="AB15" s="52"/>
      <c r="AC15" s="53"/>
      <c r="AD15" s="53"/>
      <c r="AE15" s="104"/>
      <c r="AF15" s="105"/>
      <c r="AG15" s="106"/>
      <c r="AH15" s="107"/>
      <c r="AK15" s="9">
        <f>DATE(YEAR(AD3),MONTH(AD3),$AD$4)</f>
        <v>0</v>
      </c>
      <c r="AL15" s="10"/>
      <c r="AM15" s="9">
        <f>IF(AK15&gt;=EOMONTH($AD$3,0),EOMONTH($AD$3,0),AK15)</f>
        <v>0</v>
      </c>
      <c r="AN15" s="9" t="e">
        <f>DATE(YEAR(AD3),MONTH(AD3)-1,$AD$4)</f>
        <v>#NUM!</v>
      </c>
      <c r="AO15" s="10"/>
      <c r="AP15" s="9" t="e">
        <f>IF(AN15&gt;=EOMONTH(AD3,-1),EOMONTH(AD3,-1),AN15)</f>
        <v>#NUM!</v>
      </c>
      <c r="AQ15" s="9" t="e">
        <f>IF(OR(AD4=AK13,AD4&gt;=AH6),AP15,AM15)</f>
        <v>#NUM!</v>
      </c>
      <c r="AR15" s="5"/>
      <c r="AS15" s="6"/>
      <c r="AT15" s="5"/>
      <c r="AU15" s="4"/>
      <c r="AV15" s="6"/>
      <c r="AW15" s="6"/>
      <c r="AX15" s="6"/>
      <c r="AY15" s="6"/>
      <c r="AZ15" s="6"/>
      <c r="BA15" s="6"/>
      <c r="BB15" s="6"/>
      <c r="BC15" s="6"/>
    </row>
    <row r="16" spans="1:63" ht="25.5" customHeight="1" x14ac:dyDescent="0.15">
      <c r="B16" s="77" t="str">
        <f>IF(F16="  月　　日","  月　　日",IF(EDATE($F$13,-3)&lt;$AD$2,$AD$2,EDATE($F$13,-3)))</f>
        <v xml:space="preserve">  月　　日</v>
      </c>
      <c r="C16" s="56"/>
      <c r="D16" s="56"/>
      <c r="E16" s="33" t="s">
        <v>3</v>
      </c>
      <c r="F16" s="55" t="str">
        <f>IF(OR(B15=$AD$2,B15="  月　　日"),"  月　　日",B15-1)</f>
        <v xml:space="preserve">  月　　日</v>
      </c>
      <c r="G16" s="55"/>
      <c r="H16" s="55"/>
      <c r="I16" s="55"/>
      <c r="J16" s="26"/>
      <c r="K16" s="28"/>
      <c r="L16" s="26"/>
      <c r="M16" s="28"/>
      <c r="N16" s="77" t="str">
        <f>IF(R16="  月　　日","  月　　日",IF(AM17+1&lt;$AD$2,$AD$2,AM17+1))</f>
        <v xml:space="preserve">  月　　日</v>
      </c>
      <c r="O16" s="56"/>
      <c r="P16" s="56"/>
      <c r="Q16" s="23" t="s">
        <v>3</v>
      </c>
      <c r="R16" s="56" t="str">
        <f>IF(OR(N15=$AD$2,N15= "  月　　日"),"  月　　日",AM16)</f>
        <v xml:space="preserve">  月　　日</v>
      </c>
      <c r="S16" s="56"/>
      <c r="T16" s="56"/>
      <c r="U16" s="57"/>
      <c r="V16" s="26"/>
      <c r="W16" s="28"/>
      <c r="X16" s="86"/>
      <c r="Y16" s="87"/>
      <c r="Z16" s="65"/>
      <c r="AA16" s="66"/>
      <c r="AB16" s="52"/>
      <c r="AC16" s="53"/>
      <c r="AD16" s="53"/>
      <c r="AE16" s="54"/>
      <c r="AF16" s="105"/>
      <c r="AG16" s="106"/>
      <c r="AH16" s="107"/>
      <c r="AK16" s="9" t="e">
        <f>DATE(YEAR(AQ15),MONTH(AQ15)-1,$AD$4)</f>
        <v>#NUM!</v>
      </c>
      <c r="AL16" s="10"/>
      <c r="AM16" s="9" t="e">
        <f>IF(AK16&gt;=EOMONTH($AQ$15,-1),EOMONTH($AQ$15,-1),AK16)</f>
        <v>#NUM!</v>
      </c>
      <c r="AN16" s="163"/>
      <c r="AO16" s="164"/>
      <c r="AP16" s="164"/>
      <c r="AQ16" s="165"/>
      <c r="AR16" s="5"/>
      <c r="AS16" s="5"/>
      <c r="AT16" s="5"/>
      <c r="AU16" s="4"/>
      <c r="AV16" s="6"/>
      <c r="AW16" s="6"/>
      <c r="AX16" s="6"/>
      <c r="AY16" s="6"/>
      <c r="AZ16" s="6"/>
      <c r="BA16" s="6"/>
      <c r="BB16" s="6"/>
      <c r="BC16" s="6"/>
    </row>
    <row r="17" spans="1:55" ht="25.5" customHeight="1" x14ac:dyDescent="0.15">
      <c r="B17" s="77" t="str">
        <f>IF(F17="  月　　日","  月　　日",IF(EDATE($F$13,-4)&lt;$AD$2,$AD$2,EDATE($F$13,-4)))</f>
        <v xml:space="preserve">  月　　日</v>
      </c>
      <c r="C17" s="56"/>
      <c r="D17" s="56"/>
      <c r="E17" s="23" t="s">
        <v>3</v>
      </c>
      <c r="F17" s="56" t="str">
        <f t="shared" ref="F17:F25" si="1">IF(OR(B16=$AD$2,B16="  月　　日"),"  月　　日",B16-1)</f>
        <v xml:space="preserve">  月　　日</v>
      </c>
      <c r="G17" s="56"/>
      <c r="H17" s="56"/>
      <c r="I17" s="57"/>
      <c r="J17" s="40"/>
      <c r="K17" s="21"/>
      <c r="L17" s="26"/>
      <c r="M17" s="28"/>
      <c r="N17" s="77" t="str">
        <f t="shared" ref="N17:N20" si="2">IF(R17="  月　　日","  月　　日",IF(AM18+1&lt;$AD$2,$AD$2,AM18+1))</f>
        <v xml:space="preserve">  月　　日</v>
      </c>
      <c r="O17" s="56"/>
      <c r="P17" s="56"/>
      <c r="Q17" s="23" t="s">
        <v>3</v>
      </c>
      <c r="R17" s="56" t="str">
        <f t="shared" ref="R17:R19" si="3">IF(OR(N16=$AD$2,N16= "  月　　日"),"  月　　日",AM17)</f>
        <v xml:space="preserve">  月　　日</v>
      </c>
      <c r="S17" s="56"/>
      <c r="T17" s="56"/>
      <c r="U17" s="57"/>
      <c r="V17" s="24"/>
      <c r="W17" s="28"/>
      <c r="X17" s="147"/>
      <c r="Y17" s="148"/>
      <c r="Z17" s="128"/>
      <c r="AA17" s="129"/>
      <c r="AB17" s="52"/>
      <c r="AC17" s="53"/>
      <c r="AD17" s="53"/>
      <c r="AE17" s="54"/>
      <c r="AF17" s="49"/>
      <c r="AG17" s="50"/>
      <c r="AH17" s="51"/>
      <c r="AK17" s="9" t="e">
        <f>DATE(YEAR(AM16),MONTH(AM16)-1,$AD$4)</f>
        <v>#NUM!</v>
      </c>
      <c r="AL17" s="10"/>
      <c r="AM17" s="9" t="e">
        <f>IF(AK17&gt;=EOMONTH($AQ$15,-2),EOMONTH($AQ$15,-2),AK17)</f>
        <v>#NUM!</v>
      </c>
      <c r="AN17" s="166"/>
      <c r="AO17" s="167"/>
      <c r="AP17" s="167"/>
      <c r="AQ17" s="168"/>
      <c r="AR17" s="5"/>
      <c r="AS17" s="5"/>
      <c r="AT17" s="5"/>
      <c r="AU17" s="4"/>
      <c r="AV17" s="6"/>
      <c r="AW17" s="6"/>
      <c r="AX17" s="6"/>
      <c r="AY17" s="6"/>
      <c r="AZ17" s="6"/>
      <c r="BA17" s="6"/>
      <c r="BB17" s="6"/>
      <c r="BC17" s="6"/>
    </row>
    <row r="18" spans="1:55" ht="25.5" customHeight="1" x14ac:dyDescent="0.15">
      <c r="B18" s="77" t="str">
        <f>IF(F18="  月　　日","  月　　日",IF(EDATE($F$13,-5)&lt;$AD$2,$AD$2,EDATE($F$13,-5)))</f>
        <v xml:space="preserve">  月　　日</v>
      </c>
      <c r="C18" s="56"/>
      <c r="D18" s="56"/>
      <c r="E18" s="33" t="s">
        <v>3</v>
      </c>
      <c r="F18" s="55" t="str">
        <f t="shared" si="1"/>
        <v xml:space="preserve">  月　　日</v>
      </c>
      <c r="G18" s="55"/>
      <c r="H18" s="55"/>
      <c r="I18" s="55"/>
      <c r="J18" s="25"/>
      <c r="K18" s="33"/>
      <c r="L18" s="26"/>
      <c r="M18" s="28"/>
      <c r="N18" s="77" t="str">
        <f t="shared" si="2"/>
        <v xml:space="preserve">  月　　日</v>
      </c>
      <c r="O18" s="56"/>
      <c r="P18" s="56"/>
      <c r="Q18" s="23" t="s">
        <v>3</v>
      </c>
      <c r="R18" s="56" t="str">
        <f t="shared" si="3"/>
        <v xml:space="preserve">  月　　日</v>
      </c>
      <c r="S18" s="56"/>
      <c r="T18" s="56"/>
      <c r="U18" s="57"/>
      <c r="V18" s="25"/>
      <c r="W18" s="28"/>
      <c r="X18" s="67"/>
      <c r="Y18" s="66"/>
      <c r="Z18" s="128"/>
      <c r="AA18" s="129"/>
      <c r="AB18" s="52"/>
      <c r="AC18" s="53"/>
      <c r="AD18" s="53"/>
      <c r="AE18" s="54"/>
      <c r="AF18" s="49"/>
      <c r="AG18" s="50"/>
      <c r="AH18" s="51"/>
      <c r="AK18" s="9" t="e">
        <f t="shared" ref="AK18:AK21" si="4">DATE(YEAR(AM17),MONTH(AM17)-1,$AD$4)</f>
        <v>#NUM!</v>
      </c>
      <c r="AL18" s="10"/>
      <c r="AM18" s="9" t="e">
        <f>IF(AK18&gt;=EOMONTH($AQ$15,-3),EOMONTH($AQ$15,-3),AK18)</f>
        <v>#NUM!</v>
      </c>
      <c r="AN18" s="166"/>
      <c r="AO18" s="167"/>
      <c r="AP18" s="167"/>
      <c r="AQ18" s="168"/>
      <c r="AR18" s="5"/>
      <c r="AS18" s="5"/>
      <c r="AT18" s="5"/>
      <c r="AU18" s="4"/>
      <c r="AV18" s="6"/>
      <c r="AW18" s="6"/>
      <c r="AX18" s="6"/>
      <c r="AY18" s="6"/>
      <c r="AZ18" s="6"/>
      <c r="BA18" s="6"/>
      <c r="BB18" s="6"/>
      <c r="BC18" s="6"/>
    </row>
    <row r="19" spans="1:55" ht="25.5" customHeight="1" x14ac:dyDescent="0.15">
      <c r="B19" s="77" t="str">
        <f>IF(F19="  月　　日","  月　　日",IF(EDATE($F$13,-6)&lt;$AD$2,$AD$2,EDATE($F$13,-6)))</f>
        <v xml:space="preserve">  月　　日</v>
      </c>
      <c r="C19" s="56"/>
      <c r="D19" s="56"/>
      <c r="E19" s="33" t="s">
        <v>3</v>
      </c>
      <c r="F19" s="56" t="str">
        <f t="shared" si="1"/>
        <v xml:space="preserve">  月　　日</v>
      </c>
      <c r="G19" s="56"/>
      <c r="H19" s="56"/>
      <c r="I19" s="57"/>
      <c r="J19" s="38"/>
      <c r="K19" s="33"/>
      <c r="L19" s="41"/>
      <c r="M19" s="28"/>
      <c r="N19" s="77" t="str">
        <f t="shared" si="2"/>
        <v xml:space="preserve">  月　　日</v>
      </c>
      <c r="O19" s="56"/>
      <c r="P19" s="56"/>
      <c r="Q19" s="23" t="s">
        <v>3</v>
      </c>
      <c r="R19" s="56" t="str">
        <f t="shared" si="3"/>
        <v xml:space="preserve">  月　　日</v>
      </c>
      <c r="S19" s="56"/>
      <c r="T19" s="56"/>
      <c r="U19" s="57"/>
      <c r="V19" s="25"/>
      <c r="W19" s="28"/>
      <c r="X19" s="86"/>
      <c r="Y19" s="87"/>
      <c r="Z19" s="128"/>
      <c r="AA19" s="70"/>
      <c r="AB19" s="60"/>
      <c r="AC19" s="61"/>
      <c r="AD19" s="61"/>
      <c r="AE19" s="62"/>
      <c r="AF19" s="58"/>
      <c r="AG19" s="58"/>
      <c r="AH19" s="59"/>
      <c r="AK19" s="9" t="e">
        <f t="shared" si="4"/>
        <v>#NUM!</v>
      </c>
      <c r="AL19" s="10"/>
      <c r="AM19" s="9" t="e">
        <f>IF(AK19&gt;=EOMONTH($AQ$15,-4),EOMONTH($AQ$15,-4),AK19)</f>
        <v>#NUM!</v>
      </c>
      <c r="AN19" s="166"/>
      <c r="AO19" s="167"/>
      <c r="AP19" s="167"/>
      <c r="AQ19" s="168"/>
      <c r="AR19" s="5"/>
      <c r="AS19" s="5"/>
      <c r="AT19" s="5"/>
      <c r="AU19" s="4"/>
      <c r="AV19" s="6"/>
      <c r="AW19" s="6"/>
      <c r="AX19" s="6"/>
      <c r="AY19" s="6"/>
      <c r="AZ19" s="6"/>
      <c r="BA19" s="6"/>
      <c r="BB19" s="6"/>
      <c r="BC19" s="6"/>
    </row>
    <row r="20" spans="1:55" ht="25.5" customHeight="1" x14ac:dyDescent="0.15">
      <c r="B20" s="77" t="str">
        <f>IF(F20="  月　　日","  月　　日",IF(EDATE($F$13,-7)&lt;$AD$2,$AD$2,EDATE($F$13,-7)))</f>
        <v xml:space="preserve">  月　　日</v>
      </c>
      <c r="C20" s="56"/>
      <c r="D20" s="56"/>
      <c r="E20" s="33" t="s">
        <v>3</v>
      </c>
      <c r="F20" s="55" t="str">
        <f t="shared" si="1"/>
        <v xml:space="preserve">  月　　日</v>
      </c>
      <c r="G20" s="55"/>
      <c r="H20" s="55"/>
      <c r="I20" s="55"/>
      <c r="J20" s="26"/>
      <c r="K20" s="28"/>
      <c r="L20" s="26"/>
      <c r="M20" s="28"/>
      <c r="N20" s="173" t="str">
        <f t="shared" si="2"/>
        <v xml:space="preserve">  月　　日</v>
      </c>
      <c r="O20" s="174"/>
      <c r="P20" s="174"/>
      <c r="Q20" s="23" t="s">
        <v>3</v>
      </c>
      <c r="R20" s="56" t="str">
        <f>IF(OR(N19=$AD$2,N19= "  月　　日",AD4=AK13,AD4=AH6),"  月　　日",AM20)</f>
        <v xml:space="preserve">  月　　日</v>
      </c>
      <c r="S20" s="56"/>
      <c r="T20" s="56"/>
      <c r="U20" s="57"/>
      <c r="V20" s="25"/>
      <c r="W20" s="28"/>
      <c r="X20" s="69"/>
      <c r="Y20" s="70"/>
      <c r="Z20" s="128"/>
      <c r="AA20" s="129"/>
      <c r="AB20" s="52"/>
      <c r="AC20" s="53"/>
      <c r="AD20" s="53"/>
      <c r="AE20" s="54"/>
      <c r="AF20" s="49"/>
      <c r="AG20" s="50"/>
      <c r="AH20" s="51"/>
      <c r="AK20" s="9" t="e">
        <f t="shared" si="4"/>
        <v>#NUM!</v>
      </c>
      <c r="AL20" s="10"/>
      <c r="AM20" s="9" t="e">
        <f>IF(AK20&gt;=EOMONTH($AQ$15,-5),EOMONTH($AQ$15,-5),AK20)</f>
        <v>#NUM!</v>
      </c>
      <c r="AN20" s="166"/>
      <c r="AO20" s="167"/>
      <c r="AP20" s="167"/>
      <c r="AQ20" s="168"/>
      <c r="AR20" s="5"/>
      <c r="AS20" s="5"/>
      <c r="AT20" s="5"/>
      <c r="AU20" s="4"/>
      <c r="AV20" s="6"/>
      <c r="AW20" s="6"/>
      <c r="AX20" s="6"/>
      <c r="AY20" s="6"/>
      <c r="AZ20" s="6"/>
      <c r="BA20" s="6"/>
      <c r="BB20" s="6"/>
      <c r="BC20" s="6"/>
    </row>
    <row r="21" spans="1:55" ht="25.5" customHeight="1" x14ac:dyDescent="0.15">
      <c r="B21" s="77" t="str">
        <f>IF(F21="  月　　日","  月　　日",IF(EDATE($F$13,-8)&lt;$AD$2,$AD$2,EDATE($F$13,-8)))</f>
        <v xml:space="preserve">  月　　日</v>
      </c>
      <c r="C21" s="56"/>
      <c r="D21" s="56"/>
      <c r="E21" s="23" t="s">
        <v>3</v>
      </c>
      <c r="F21" s="55" t="str">
        <f t="shared" si="1"/>
        <v xml:space="preserve">  月　　日</v>
      </c>
      <c r="G21" s="55"/>
      <c r="H21" s="55"/>
      <c r="I21" s="55"/>
      <c r="J21" s="25"/>
      <c r="K21" s="39"/>
      <c r="L21" s="40"/>
      <c r="M21" s="28"/>
      <c r="N21" s="82" t="s">
        <v>11</v>
      </c>
      <c r="O21" s="78"/>
      <c r="P21" s="78"/>
      <c r="Q21" s="23" t="s">
        <v>3</v>
      </c>
      <c r="R21" s="78" t="s">
        <v>4</v>
      </c>
      <c r="S21" s="78"/>
      <c r="T21" s="78"/>
      <c r="U21" s="79"/>
      <c r="V21" s="26"/>
      <c r="W21" s="33"/>
      <c r="X21" s="65"/>
      <c r="Y21" s="66"/>
      <c r="Z21" s="65"/>
      <c r="AA21" s="66"/>
      <c r="AB21" s="52"/>
      <c r="AC21" s="53"/>
      <c r="AD21" s="53"/>
      <c r="AE21" s="54"/>
      <c r="AF21" s="49"/>
      <c r="AG21" s="50"/>
      <c r="AH21" s="51"/>
      <c r="AK21" s="9" t="e">
        <f t="shared" si="4"/>
        <v>#NUM!</v>
      </c>
      <c r="AL21" s="10"/>
      <c r="AM21" s="9" t="e">
        <f>IF(AK21&gt;=EOMONTH($AQ$15,-6),EOMONTH($AQ$15,-6),AK21)</f>
        <v>#NUM!</v>
      </c>
      <c r="AN21" s="169"/>
      <c r="AO21" s="170"/>
      <c r="AP21" s="170"/>
      <c r="AQ21" s="171"/>
      <c r="AR21" s="5"/>
      <c r="AS21" s="5"/>
      <c r="AT21" s="5"/>
      <c r="AU21" s="4"/>
      <c r="AV21" s="6"/>
      <c r="AW21" s="6"/>
      <c r="AX21" s="6"/>
      <c r="AY21" s="6"/>
      <c r="AZ21" s="6"/>
      <c r="BA21" s="6"/>
      <c r="BB21" s="6"/>
      <c r="BC21" s="6"/>
    </row>
    <row r="22" spans="1:55" ht="25.5" customHeight="1" x14ac:dyDescent="0.15">
      <c r="B22" s="77" t="str">
        <f>IF(F22="  月　　日","  月　　日",IF(EDATE($F$13,-9)&lt;$AD$2,$AD$2,EDATE($F$13,-9)))</f>
        <v xml:space="preserve">  月　　日</v>
      </c>
      <c r="C22" s="56"/>
      <c r="D22" s="56"/>
      <c r="E22" s="21" t="s">
        <v>3</v>
      </c>
      <c r="F22" s="56" t="str">
        <f t="shared" si="1"/>
        <v xml:space="preserve">  月　　日</v>
      </c>
      <c r="G22" s="56"/>
      <c r="H22" s="56"/>
      <c r="I22" s="57"/>
      <c r="J22" s="38"/>
      <c r="K22" s="39"/>
      <c r="L22" s="40"/>
      <c r="M22" s="28"/>
      <c r="N22" s="82" t="s">
        <v>6</v>
      </c>
      <c r="O22" s="78"/>
      <c r="P22" s="78"/>
      <c r="Q22" s="23" t="s">
        <v>3</v>
      </c>
      <c r="R22" s="78" t="s">
        <v>5</v>
      </c>
      <c r="S22" s="78"/>
      <c r="T22" s="78"/>
      <c r="U22" s="79"/>
      <c r="V22" s="27"/>
      <c r="W22" s="33"/>
      <c r="X22" s="65"/>
      <c r="Y22" s="66"/>
      <c r="Z22" s="65"/>
      <c r="AA22" s="66"/>
      <c r="AB22" s="60"/>
      <c r="AC22" s="61"/>
      <c r="AD22" s="61"/>
      <c r="AE22" s="62"/>
      <c r="AF22" s="50"/>
      <c r="AG22" s="50"/>
      <c r="AH22" s="51"/>
      <c r="AK22" s="6"/>
      <c r="AL22" s="6"/>
      <c r="AM22" s="6"/>
      <c r="AN22" s="6"/>
      <c r="AO22" s="6"/>
      <c r="AP22" s="6"/>
      <c r="AQ22" s="6"/>
      <c r="AR22" s="5"/>
      <c r="AS22" s="5"/>
      <c r="AT22" s="5"/>
      <c r="AU22" s="4"/>
      <c r="AV22" s="6"/>
      <c r="AW22" s="6"/>
      <c r="AX22" s="6"/>
      <c r="AY22" s="6"/>
      <c r="AZ22" s="6"/>
      <c r="BA22" s="6"/>
      <c r="BB22" s="6"/>
      <c r="BC22" s="6"/>
    </row>
    <row r="23" spans="1:55" ht="25.5" customHeight="1" x14ac:dyDescent="0.15">
      <c r="B23" s="77" t="str">
        <f>IF(F23="  月　　日","  月　　日",IF(EDATE($F$13,-10)&lt;$AD$2,$AD$2,EDATE($F$13,-10)))</f>
        <v xml:space="preserve">  月　　日</v>
      </c>
      <c r="C23" s="56"/>
      <c r="D23" s="56"/>
      <c r="E23" s="33" t="s">
        <v>3</v>
      </c>
      <c r="F23" s="56" t="str">
        <f t="shared" si="1"/>
        <v xml:space="preserve">  月　　日</v>
      </c>
      <c r="G23" s="56"/>
      <c r="H23" s="56"/>
      <c r="I23" s="57"/>
      <c r="J23" s="38"/>
      <c r="K23" s="28"/>
      <c r="L23" s="40"/>
      <c r="M23" s="28"/>
      <c r="N23" s="82" t="s">
        <v>6</v>
      </c>
      <c r="O23" s="78"/>
      <c r="P23" s="78"/>
      <c r="Q23" s="23" t="s">
        <v>3</v>
      </c>
      <c r="R23" s="78" t="s">
        <v>6</v>
      </c>
      <c r="S23" s="78"/>
      <c r="T23" s="78"/>
      <c r="U23" s="79"/>
      <c r="V23" s="25"/>
      <c r="W23" s="28"/>
      <c r="X23" s="67"/>
      <c r="Y23" s="68"/>
      <c r="Z23" s="65"/>
      <c r="AA23" s="66"/>
      <c r="AB23" s="52"/>
      <c r="AC23" s="53"/>
      <c r="AD23" s="53"/>
      <c r="AE23" s="54"/>
      <c r="AF23" s="49"/>
      <c r="AG23" s="50"/>
      <c r="AH23" s="51"/>
      <c r="AK23" s="6"/>
      <c r="AL23" s="6"/>
      <c r="AM23" s="6"/>
      <c r="AN23" s="6"/>
      <c r="AO23" s="6"/>
      <c r="AP23" s="6"/>
      <c r="AQ23" s="6"/>
      <c r="AR23" s="5"/>
      <c r="AS23" s="5"/>
      <c r="AT23" s="5"/>
      <c r="AU23" s="4"/>
      <c r="AV23" s="6"/>
      <c r="AW23" s="6"/>
      <c r="AX23" s="6"/>
      <c r="AY23" s="6"/>
      <c r="AZ23" s="6"/>
      <c r="BA23" s="6"/>
      <c r="BB23" s="6"/>
      <c r="BC23" s="6"/>
    </row>
    <row r="24" spans="1:55" ht="25.5" customHeight="1" x14ac:dyDescent="0.15">
      <c r="B24" s="77" t="str">
        <f>IF(F24="  月　　日","  月　　日",IF(EDATE($F$13,-11)&lt;$AD$2,$AD$2,EDATE($F$13,-11)))</f>
        <v xml:space="preserve">  月　　日</v>
      </c>
      <c r="C24" s="56"/>
      <c r="D24" s="56"/>
      <c r="E24" s="33" t="s">
        <v>3</v>
      </c>
      <c r="F24" s="55" t="str">
        <f t="shared" si="1"/>
        <v xml:space="preserve">  月　　日</v>
      </c>
      <c r="G24" s="55"/>
      <c r="H24" s="55"/>
      <c r="I24" s="55"/>
      <c r="J24" s="25"/>
      <c r="K24" s="23"/>
      <c r="L24" s="26"/>
      <c r="M24" s="28"/>
      <c r="N24" s="82" t="s">
        <v>6</v>
      </c>
      <c r="O24" s="78"/>
      <c r="P24" s="78"/>
      <c r="Q24" s="23" t="s">
        <v>3</v>
      </c>
      <c r="R24" s="78" t="s">
        <v>6</v>
      </c>
      <c r="S24" s="78"/>
      <c r="T24" s="78"/>
      <c r="U24" s="79"/>
      <c r="V24" s="25"/>
      <c r="W24" s="33"/>
      <c r="X24" s="65"/>
      <c r="Y24" s="66"/>
      <c r="Z24" s="63"/>
      <c r="AA24" s="64"/>
      <c r="AB24" s="60"/>
      <c r="AC24" s="61"/>
      <c r="AD24" s="61"/>
      <c r="AE24" s="62"/>
      <c r="AF24" s="49"/>
      <c r="AG24" s="50"/>
      <c r="AH24" s="51"/>
      <c r="AK24" s="6"/>
      <c r="AL24" s="6"/>
      <c r="AM24" s="6"/>
      <c r="AN24" s="6"/>
      <c r="AO24" s="6"/>
      <c r="AP24" s="6"/>
      <c r="AQ24" s="6"/>
      <c r="AR24" s="5"/>
      <c r="AS24" s="5"/>
      <c r="AT24" s="5"/>
      <c r="AU24" s="4"/>
      <c r="AV24" s="6"/>
      <c r="AW24" s="6"/>
      <c r="AX24" s="6"/>
      <c r="AY24" s="6"/>
      <c r="AZ24" s="6"/>
      <c r="BA24" s="6"/>
      <c r="BB24" s="6"/>
      <c r="BC24" s="6"/>
    </row>
    <row r="25" spans="1:55" ht="25.5" customHeight="1" x14ac:dyDescent="0.15">
      <c r="B25" s="77" t="str">
        <f>IF(F25="  月　　日","  月　　日",IF(EDATE($F$13,-12)&lt;$AD$2,$AD$2,EDATE($F$13,-12)))</f>
        <v xml:space="preserve">  月　　日</v>
      </c>
      <c r="C25" s="56"/>
      <c r="D25" s="56"/>
      <c r="E25" s="33" t="s">
        <v>3</v>
      </c>
      <c r="F25" s="55" t="str">
        <f t="shared" si="1"/>
        <v xml:space="preserve">  月　　日</v>
      </c>
      <c r="G25" s="55"/>
      <c r="H25" s="55"/>
      <c r="I25" s="55"/>
      <c r="J25" s="26"/>
      <c r="K25" s="28"/>
      <c r="L25" s="43"/>
      <c r="M25" s="28"/>
      <c r="N25" s="82" t="s">
        <v>6</v>
      </c>
      <c r="O25" s="78"/>
      <c r="P25" s="78"/>
      <c r="Q25" s="23" t="s">
        <v>3</v>
      </c>
      <c r="R25" s="78" t="s">
        <v>6</v>
      </c>
      <c r="S25" s="78"/>
      <c r="T25" s="78"/>
      <c r="U25" s="79"/>
      <c r="V25" s="26"/>
      <c r="W25" s="33"/>
      <c r="X25" s="65"/>
      <c r="Y25" s="66"/>
      <c r="Z25" s="65"/>
      <c r="AA25" s="66"/>
      <c r="AB25" s="52"/>
      <c r="AC25" s="53"/>
      <c r="AD25" s="53"/>
      <c r="AE25" s="54"/>
      <c r="AF25" s="49"/>
      <c r="AG25" s="50"/>
      <c r="AH25" s="51"/>
      <c r="AK25" s="6"/>
      <c r="AL25" s="6"/>
      <c r="AM25" s="6"/>
      <c r="AN25" s="6"/>
      <c r="AO25" s="6"/>
      <c r="AP25" s="6"/>
      <c r="AQ25" s="6"/>
      <c r="AR25" s="5"/>
      <c r="AS25" s="5"/>
      <c r="AT25" s="5"/>
      <c r="AU25" s="4"/>
      <c r="AV25" s="6"/>
      <c r="AW25" s="6"/>
      <c r="AX25" s="6"/>
      <c r="AY25" s="6"/>
      <c r="AZ25" s="6"/>
      <c r="BA25" s="6"/>
      <c r="BB25" s="6"/>
      <c r="BC25" s="6"/>
    </row>
    <row r="26" spans="1:55" ht="25.5" customHeight="1" x14ac:dyDescent="0.15">
      <c r="B26" s="136" t="s">
        <v>12</v>
      </c>
      <c r="C26" s="137"/>
      <c r="D26" s="137"/>
      <c r="E26" s="23" t="s">
        <v>3</v>
      </c>
      <c r="F26" s="78" t="s">
        <v>13</v>
      </c>
      <c r="G26" s="78"/>
      <c r="H26" s="78"/>
      <c r="I26" s="78"/>
      <c r="J26" s="26"/>
      <c r="K26" s="28"/>
      <c r="L26" s="26"/>
      <c r="M26" s="39"/>
      <c r="N26" s="83" t="s">
        <v>6</v>
      </c>
      <c r="O26" s="80"/>
      <c r="P26" s="80"/>
      <c r="Q26" s="33" t="s">
        <v>3</v>
      </c>
      <c r="R26" s="80" t="s">
        <v>6</v>
      </c>
      <c r="S26" s="80"/>
      <c r="T26" s="80"/>
      <c r="U26" s="81"/>
      <c r="V26" s="27"/>
      <c r="W26" s="28"/>
      <c r="X26" s="67"/>
      <c r="Y26" s="66"/>
      <c r="Z26" s="86"/>
      <c r="AA26" s="87"/>
      <c r="AB26" s="60"/>
      <c r="AC26" s="61"/>
      <c r="AD26" s="61"/>
      <c r="AE26" s="125"/>
      <c r="AF26" s="49"/>
      <c r="AG26" s="50"/>
      <c r="AH26" s="51"/>
      <c r="AK26" s="6"/>
      <c r="AL26" s="6"/>
      <c r="AM26" s="6"/>
      <c r="AN26" s="6"/>
      <c r="AO26" s="6"/>
      <c r="AP26" s="6"/>
      <c r="AQ26" s="6"/>
      <c r="AR26" s="5"/>
      <c r="AS26" s="5"/>
      <c r="AT26" s="5"/>
      <c r="AU26" s="4"/>
      <c r="AV26" s="6"/>
      <c r="AW26" s="6"/>
      <c r="AX26" s="6"/>
      <c r="AY26" s="6"/>
      <c r="AZ26" s="6"/>
      <c r="BA26" s="6"/>
      <c r="BB26" s="6"/>
      <c r="BC26" s="6"/>
    </row>
    <row r="27" spans="1:55" ht="53.25" customHeight="1" x14ac:dyDescent="0.15">
      <c r="B27" s="105"/>
      <c r="C27" s="106"/>
      <c r="D27" s="106"/>
      <c r="E27" s="49"/>
      <c r="F27" s="50"/>
      <c r="G27" s="50"/>
      <c r="H27" s="50"/>
      <c r="I27" s="50"/>
      <c r="J27" s="50"/>
      <c r="K27" s="50"/>
      <c r="L27" s="50"/>
      <c r="M27" s="50"/>
      <c r="N27" s="50"/>
      <c r="O27" s="50"/>
      <c r="P27" s="50"/>
      <c r="Q27" s="50"/>
      <c r="R27" s="50"/>
      <c r="S27" s="50"/>
      <c r="T27" s="50"/>
      <c r="U27" s="50"/>
      <c r="V27" s="50"/>
      <c r="W27" s="50"/>
      <c r="X27" s="50"/>
      <c r="Y27" s="50"/>
      <c r="Z27" s="51"/>
      <c r="AA27" s="135" t="s">
        <v>17</v>
      </c>
      <c r="AB27" s="50"/>
      <c r="AC27" s="50"/>
      <c r="AD27" s="50"/>
      <c r="AE27" s="50"/>
      <c r="AF27" s="50"/>
      <c r="AG27" s="50"/>
      <c r="AH27" s="51"/>
      <c r="AU27" s="4"/>
      <c r="AV27" s="4"/>
      <c r="AW27" s="4"/>
      <c r="AX27" s="4"/>
      <c r="AY27" s="4"/>
      <c r="AZ27" s="4"/>
      <c r="BA27" s="4"/>
      <c r="BB27" s="4"/>
      <c r="BC27" s="4"/>
    </row>
    <row r="28" spans="1:55" s="4" customFormat="1" ht="30" customHeight="1" x14ac:dyDescent="0.15">
      <c r="B28" s="105" t="s">
        <v>14</v>
      </c>
      <c r="C28" s="138"/>
      <c r="D28" s="138"/>
      <c r="E28" s="138"/>
      <c r="F28" s="138"/>
      <c r="G28" s="138"/>
      <c r="H28" s="138"/>
      <c r="I28" s="138"/>
      <c r="J28" s="138"/>
      <c r="K28" s="138"/>
      <c r="L28" s="138"/>
      <c r="M28" s="138"/>
      <c r="N28" s="138"/>
      <c r="O28" s="105" t="s">
        <v>19</v>
      </c>
      <c r="P28" s="138"/>
      <c r="Q28" s="138"/>
      <c r="R28" s="138"/>
      <c r="S28" s="138"/>
      <c r="T28" s="138"/>
      <c r="U28" s="138"/>
      <c r="V28" s="138"/>
      <c r="W28" s="138"/>
      <c r="X28" s="138"/>
      <c r="Y28" s="138"/>
      <c r="Z28" s="138"/>
      <c r="AA28" s="138"/>
      <c r="AB28" s="138"/>
      <c r="AC28" s="138"/>
      <c r="AD28" s="138"/>
      <c r="AE28" s="138"/>
      <c r="AF28" s="138"/>
      <c r="AG28" s="138"/>
      <c r="AH28" s="139"/>
      <c r="AK28" s="3"/>
      <c r="AM28" s="3"/>
      <c r="AN28" s="3"/>
      <c r="AP28" s="3"/>
      <c r="AQ28" s="3"/>
      <c r="AR28" s="11"/>
      <c r="AS28" s="11"/>
      <c r="AT28" s="11"/>
    </row>
    <row r="29" spans="1:55" ht="119.25" customHeight="1" x14ac:dyDescent="0.15">
      <c r="A29" s="30"/>
      <c r="B29" s="131"/>
      <c r="C29" s="132"/>
      <c r="D29" s="131"/>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4"/>
      <c r="AI29" s="29"/>
      <c r="AU29" s="4"/>
      <c r="AV29" s="4"/>
      <c r="AW29" s="4"/>
      <c r="AX29" s="4"/>
      <c r="AY29" s="4"/>
      <c r="AZ29" s="4"/>
      <c r="BA29" s="4"/>
      <c r="BB29" s="4"/>
      <c r="BC29" s="4"/>
    </row>
    <row r="30" spans="1:55" x14ac:dyDescent="0.15">
      <c r="V30" s="4"/>
      <c r="W30" s="4"/>
      <c r="X30" s="4"/>
      <c r="Y30" s="4"/>
      <c r="Z30" s="4"/>
      <c r="AA30" s="4"/>
      <c r="AB30" s="4"/>
      <c r="AC30" s="4"/>
      <c r="AD30" s="4"/>
      <c r="AF30" s="4"/>
      <c r="AG30" s="4"/>
      <c r="AH30" s="4"/>
    </row>
  </sheetData>
  <sheetProtection selectLockedCells="1"/>
  <mergeCells count="145">
    <mergeCell ref="AK14:AQ14"/>
    <mergeCell ref="Z20:AA20"/>
    <mergeCell ref="Z14:AA14"/>
    <mergeCell ref="Z15:AA15"/>
    <mergeCell ref="Z16:AA16"/>
    <mergeCell ref="B21:D21"/>
    <mergeCell ref="AB21:AE21"/>
    <mergeCell ref="AF17:AH17"/>
    <mergeCell ref="B11:K11"/>
    <mergeCell ref="J12:K13"/>
    <mergeCell ref="AF11:AH13"/>
    <mergeCell ref="Z13:AA13"/>
    <mergeCell ref="X11:AE12"/>
    <mergeCell ref="AN16:AQ21"/>
    <mergeCell ref="B14:D14"/>
    <mergeCell ref="B16:D16"/>
    <mergeCell ref="B17:D17"/>
    <mergeCell ref="Z17:AA17"/>
    <mergeCell ref="R18:U18"/>
    <mergeCell ref="N14:P14"/>
    <mergeCell ref="N15:P15"/>
    <mergeCell ref="N20:P20"/>
    <mergeCell ref="AF23:AH23"/>
    <mergeCell ref="B19:D19"/>
    <mergeCell ref="B20:D20"/>
    <mergeCell ref="Z19:AA19"/>
    <mergeCell ref="N19:P19"/>
    <mergeCell ref="B9:U9"/>
    <mergeCell ref="AF9:AH9"/>
    <mergeCell ref="AB20:AE20"/>
    <mergeCell ref="AH6:AH7"/>
    <mergeCell ref="AB22:AE22"/>
    <mergeCell ref="AD6:AD7"/>
    <mergeCell ref="B8:E8"/>
    <mergeCell ref="X15:Y15"/>
    <mergeCell ref="X16:Y16"/>
    <mergeCell ref="X17:Y17"/>
    <mergeCell ref="X18:Y18"/>
    <mergeCell ref="X14:Y14"/>
    <mergeCell ref="X13:Y13"/>
    <mergeCell ref="B7:E7"/>
    <mergeCell ref="B6:E6"/>
    <mergeCell ref="B18:D18"/>
    <mergeCell ref="B15:D15"/>
    <mergeCell ref="R16:U16"/>
    <mergeCell ref="R17:U17"/>
    <mergeCell ref="B29:C29"/>
    <mergeCell ref="D29:AH29"/>
    <mergeCell ref="X25:Y25"/>
    <mergeCell ref="Z25:AA25"/>
    <mergeCell ref="Z26:AA26"/>
    <mergeCell ref="E27:Z27"/>
    <mergeCell ref="AA27:AH27"/>
    <mergeCell ref="B27:D27"/>
    <mergeCell ref="AB26:AE26"/>
    <mergeCell ref="AB25:AE25"/>
    <mergeCell ref="X26:Y26"/>
    <mergeCell ref="B26:D26"/>
    <mergeCell ref="AF25:AH25"/>
    <mergeCell ref="B28:N28"/>
    <mergeCell ref="O28:AH28"/>
    <mergeCell ref="S6:U6"/>
    <mergeCell ref="AB17:AE17"/>
    <mergeCell ref="AB18:AE18"/>
    <mergeCell ref="AB19:AE19"/>
    <mergeCell ref="F8:X8"/>
    <mergeCell ref="Z8:AH8"/>
    <mergeCell ref="R22:U22"/>
    <mergeCell ref="V9:AE9"/>
    <mergeCell ref="R7:U7"/>
    <mergeCell ref="AF14:AH14"/>
    <mergeCell ref="N21:P21"/>
    <mergeCell ref="X21:Y21"/>
    <mergeCell ref="X22:Y22"/>
    <mergeCell ref="AF20:AH20"/>
    <mergeCell ref="AB13:AE13"/>
    <mergeCell ref="AC6:AC7"/>
    <mergeCell ref="Z18:AA18"/>
    <mergeCell ref="F15:I15"/>
    <mergeCell ref="R21:U21"/>
    <mergeCell ref="B5:AH5"/>
    <mergeCell ref="F17:I17"/>
    <mergeCell ref="F18:I18"/>
    <mergeCell ref="R15:U15"/>
    <mergeCell ref="N18:P18"/>
    <mergeCell ref="F16:I16"/>
    <mergeCell ref="X19:Y19"/>
    <mergeCell ref="AE6:AF7"/>
    <mergeCell ref="AG6:AG7"/>
    <mergeCell ref="L11:M13"/>
    <mergeCell ref="F13:I13"/>
    <mergeCell ref="V7:AB7"/>
    <mergeCell ref="V6:AB6"/>
    <mergeCell ref="AB14:AE14"/>
    <mergeCell ref="AB15:AE15"/>
    <mergeCell ref="AB16:AE16"/>
    <mergeCell ref="N16:P16"/>
    <mergeCell ref="N17:P17"/>
    <mergeCell ref="AF15:AH15"/>
    <mergeCell ref="AF16:AH16"/>
    <mergeCell ref="AF18:AH18"/>
    <mergeCell ref="B10:AH10"/>
    <mergeCell ref="N11:U13"/>
    <mergeCell ref="V11:W13"/>
    <mergeCell ref="B22:D22"/>
    <mergeCell ref="Z22:AA22"/>
    <mergeCell ref="B24:D24"/>
    <mergeCell ref="R25:U25"/>
    <mergeCell ref="R26:U26"/>
    <mergeCell ref="N25:P25"/>
    <mergeCell ref="N26:P26"/>
    <mergeCell ref="N23:P23"/>
    <mergeCell ref="N24:P24"/>
    <mergeCell ref="F24:I24"/>
    <mergeCell ref="F25:I25"/>
    <mergeCell ref="F26:I26"/>
    <mergeCell ref="R23:U23"/>
    <mergeCell ref="R24:U24"/>
    <mergeCell ref="B23:D23"/>
    <mergeCell ref="B25:D25"/>
    <mergeCell ref="N22:P22"/>
    <mergeCell ref="AD2:AH2"/>
    <mergeCell ref="Z2:AC2"/>
    <mergeCell ref="AF24:AH24"/>
    <mergeCell ref="AB23:AE23"/>
    <mergeCell ref="F21:I21"/>
    <mergeCell ref="F22:I22"/>
    <mergeCell ref="F23:I23"/>
    <mergeCell ref="AF26:AH26"/>
    <mergeCell ref="AF19:AH19"/>
    <mergeCell ref="AF22:AH22"/>
    <mergeCell ref="AB24:AE24"/>
    <mergeCell ref="Z24:AA24"/>
    <mergeCell ref="Z21:AA21"/>
    <mergeCell ref="X23:Y23"/>
    <mergeCell ref="AF21:AH21"/>
    <mergeCell ref="X24:Y24"/>
    <mergeCell ref="X20:Y20"/>
    <mergeCell ref="F19:I19"/>
    <mergeCell ref="R19:U19"/>
    <mergeCell ref="R20:U20"/>
    <mergeCell ref="F20:I20"/>
    <mergeCell ref="Z23:AA23"/>
    <mergeCell ref="AD3:AH3"/>
    <mergeCell ref="AD4:AH4"/>
  </mergeCells>
  <phoneticPr fontId="1"/>
  <conditionalFormatting sqref="B15:D25">
    <cfRule type="cellIs" dxfId="8" priority="10" operator="equal">
      <formula>"  月　　日"</formula>
    </cfRule>
  </conditionalFormatting>
  <conditionalFormatting sqref="F15:I25">
    <cfRule type="cellIs" dxfId="7" priority="8" operator="equal">
      <formula>"  月　　日"</formula>
    </cfRule>
  </conditionalFormatting>
  <conditionalFormatting sqref="N20:P20">
    <cfRule type="cellIs" dxfId="6" priority="7" operator="equal">
      <formula>"  月　　日"</formula>
    </cfRule>
  </conditionalFormatting>
  <conditionalFormatting sqref="N15:P19">
    <cfRule type="cellIs" dxfId="5" priority="6" operator="equal">
      <formula>"  月　　日"</formula>
    </cfRule>
  </conditionalFormatting>
  <conditionalFormatting sqref="R20:U20">
    <cfRule type="cellIs" dxfId="4" priority="5" operator="equal">
      <formula>"  月　　日"</formula>
    </cfRule>
  </conditionalFormatting>
  <conditionalFormatting sqref="R15:U19">
    <cfRule type="cellIs" dxfId="3" priority="4" operator="equal">
      <formula>"  月　　日"</formula>
    </cfRule>
  </conditionalFormatting>
  <conditionalFormatting sqref="F13:I13">
    <cfRule type="cellIs" dxfId="2" priority="3" operator="equal">
      <formula>"  月　　日"</formula>
    </cfRule>
  </conditionalFormatting>
  <conditionalFormatting sqref="B14:D14">
    <cfRule type="cellIs" dxfId="1" priority="2" operator="equal">
      <formula>"  月　　日"</formula>
    </cfRule>
  </conditionalFormatting>
  <conditionalFormatting sqref="N14:P14">
    <cfRule type="cellIs" dxfId="0" priority="1" operator="equal">
      <formula>"  月　　日"</formula>
    </cfRule>
  </conditionalFormatting>
  <dataValidations count="3">
    <dataValidation type="list" allowBlank="1" showInputMessage="1" showErrorMessage="1" sqref="AD4">
      <formula1>"1,2,3,4,5,6,7,8,9,10,11,12,13,14,15,16,17,18,19,20,21,22,23,24,25,26,27,28,29,30,31"</formula1>
    </dataValidation>
    <dataValidation type="date" operator="greaterThanOrEqual" allowBlank="1" showInputMessage="1" showErrorMessage="1" errorTitle="日付不整合" error="取得年月日以降の日付を入力してください" prompt="「西暦/月/日」の形式で入力してください。" sqref="AD3:AH3">
      <formula1>AD2</formula1>
    </dataValidation>
    <dataValidation type="date" operator="lessThanOrEqual" allowBlank="1" showInputMessage="1" showErrorMessage="1" errorTitle="日付不整合" error="離職年月日以前の日付を入力してください" prompt="「西暦/月/日」の形式で入力してください。" sqref="AD2:AH2">
      <formula1>AD3</formula1>
    </dataValidation>
  </dataValidations>
  <pageMargins left="0.39370078740157483" right="0" top="0.78740157480314965" bottom="0.19685039370078741" header="0.51181102362204722" footer="0.51181102362204722"/>
  <pageSetup paperSize="9"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賃金月額証明書</vt:lpstr>
      <vt:lpstr>賃金月額証明書!Print_Area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2019-12-26T01:11:34Z</cp:lastPrinted>
  <dcterms:created xsi:type="dcterms:W3CDTF">2007-06-19T00:37:20Z</dcterms:created>
  <dcterms:modified xsi:type="dcterms:W3CDTF">2024-04-04T07:37:41Z</dcterms:modified>
  <cp:contentStatus/>
</cp:coreProperties>
</file>