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360" windowHeight="7620" tabRatio="762" activeTab="0"/>
  </bookViews>
  <sheets>
    <sheet name="グラフ" sheetId="1" r:id="rId1"/>
    <sheet name="グラフデータ（育介）" sheetId="2" r:id="rId2"/>
    <sheet name="グラフデータ（パート）" sheetId="3" r:id="rId3"/>
  </sheets>
  <externalReferences>
    <externalReference r:id="rId6"/>
  </externalReferences>
  <definedNames>
    <definedName name="_xlnm.Print_Area" localSheetId="0">'グラフ'!$A$1:$G$238</definedName>
    <definedName name="_xlnm.Print_Area" localSheetId="1">'グラフデータ（育介）'!$A$1:$F$100</definedName>
  </definedNames>
  <calcPr fullCalcOnLoad="1"/>
</workbook>
</file>

<file path=xl/sharedStrings.xml><?xml version="1.0" encoding="utf-8"?>
<sst xmlns="http://schemas.openxmlformats.org/spreadsheetml/2006/main" count="186" uniqueCount="91">
  <si>
    <t>　合　　計</t>
  </si>
  <si>
    <t>育児関係</t>
  </si>
  <si>
    <t>介護関係</t>
  </si>
  <si>
    <t>　職業家庭両立推進者</t>
  </si>
  <si>
    <t>小　計</t>
  </si>
  <si>
    <t>その他</t>
  </si>
  <si>
    <t>所定外労働の制限</t>
  </si>
  <si>
    <t>休業期間等の通知</t>
  </si>
  <si>
    <t>休業期間等の通知</t>
  </si>
  <si>
    <t>　事業主　</t>
  </si>
  <si>
    <t>　その他　</t>
  </si>
  <si>
    <t>　合　計　</t>
  </si>
  <si>
    <t>　労働者　</t>
  </si>
  <si>
    <t>図１　育児・介護休業法に関する相談</t>
  </si>
  <si>
    <t>図２　育児休業等に関する相談者の割合（平成２２年度）</t>
  </si>
  <si>
    <t>図３　介護休業等に関する相談者の割合（平成２２年度）</t>
  </si>
  <si>
    <t>平成２２年度</t>
  </si>
  <si>
    <t>平成２１年度</t>
  </si>
  <si>
    <t>育児</t>
  </si>
  <si>
    <t>介護</t>
  </si>
  <si>
    <t>図４　育児休業等に関する相談内容別件数（平成２１年度、平成２２年度）</t>
  </si>
  <si>
    <t>２１年度</t>
  </si>
  <si>
    <t>22年度</t>
  </si>
  <si>
    <t>図５　介護休業等に関する相談内容別件数（平成２１年度、平成２２年度）</t>
  </si>
  <si>
    <t>不利益取扱い</t>
  </si>
  <si>
    <t>時間外労働の制限</t>
  </si>
  <si>
    <t>深夜業の制限</t>
  </si>
  <si>
    <t>計</t>
  </si>
  <si>
    <t>介護休暇</t>
  </si>
  <si>
    <t>図６　育児休業等に関する労働者からの相談内容別件数（平成２１年度、平成２２年度）</t>
  </si>
  <si>
    <t>表１　育児・介護休業法に基づく助言件数</t>
  </si>
  <si>
    <t>事　　　項</t>
  </si>
  <si>
    <t>　　件数　　（％）</t>
  </si>
  <si>
    <t>　法の趣旨に沿った取扱いに関する助言</t>
  </si>
  <si>
    <t>(0.0)</t>
  </si>
  <si>
    <t>(0.0)</t>
  </si>
  <si>
    <t>休業</t>
  </si>
  <si>
    <t>子の看護休暇</t>
  </si>
  <si>
    <t>勤務時間短縮等の措置（措置義務）</t>
  </si>
  <si>
    <t>勤務時間短縮等の措置（努力義務）</t>
  </si>
  <si>
    <t>配置に関する配慮</t>
  </si>
  <si>
    <t>（１）育児・介護休業法の施行状況</t>
  </si>
  <si>
    <t>深夜業の制限</t>
  </si>
  <si>
    <t>表１　育児・介護休業法に基づく助言件数（平成２２年度）</t>
  </si>
  <si>
    <t xml:space="preserve">   福井労働局における育児・介護休業法及びパートタイム労働法の施行状況</t>
  </si>
  <si>
    <t>休業関係（不利益
取扱いを除く）</t>
  </si>
  <si>
    <t>休業関係（不利益
取扱いを除く）</t>
  </si>
  <si>
    <t>小学校就学までの
所定労働時間短縮等の措置</t>
  </si>
  <si>
    <t>所定労働時間短縮等の措置</t>
  </si>
  <si>
    <t>所定労働時間短縮等に
準ずる措置</t>
  </si>
  <si>
    <t>所定労働時間短縮等の措置（措置義務）</t>
  </si>
  <si>
    <t>所定労働時間短縮等の措置（努力義務）</t>
  </si>
  <si>
    <t>３歳までの所定労働
時間短縮等の措置</t>
  </si>
  <si>
    <t>（２）パートタイム労働法の施行状況</t>
  </si>
  <si>
    <t>　　　　事　　項</t>
  </si>
  <si>
    <t>　　　件　　数</t>
  </si>
  <si>
    <t>　労働条件の文書交付等</t>
  </si>
  <si>
    <t>　就業規則の作成手続</t>
  </si>
  <si>
    <t>　差別的取扱いの禁止</t>
  </si>
  <si>
    <t>(0.0)</t>
  </si>
  <si>
    <t>　賃金の均衡待遇</t>
  </si>
  <si>
    <t>　教育訓練</t>
  </si>
  <si>
    <t>(0.0)</t>
  </si>
  <si>
    <t>　福利厚生施設</t>
  </si>
  <si>
    <t>(0.0)</t>
  </si>
  <si>
    <t>　通常の労働者への転換</t>
  </si>
  <si>
    <t>　待遇に関する説明</t>
  </si>
  <si>
    <t>(0.0)</t>
  </si>
  <si>
    <t>　短時間雇用管理者の選任</t>
  </si>
  <si>
    <t>　その他（指針等）</t>
  </si>
  <si>
    <t>　　　合　計</t>
  </si>
  <si>
    <r>
      <t xml:space="preserve"> </t>
    </r>
    <r>
      <rPr>
        <sz val="12"/>
        <rFont val="ＭＳ Ｐゴシック"/>
        <family val="3"/>
      </rPr>
      <t>表２　パートタイム労働法に基づく助言件数</t>
    </r>
  </si>
  <si>
    <t>平成２２年度パートタイム労働法に係る相談状況</t>
  </si>
  <si>
    <t>図１　パートタイム労働法に関する相談</t>
  </si>
  <si>
    <t>(件）</t>
  </si>
  <si>
    <t>短時間
労働者</t>
  </si>
  <si>
    <t>事業主</t>
  </si>
  <si>
    <t>その他</t>
  </si>
  <si>
    <t>合計</t>
  </si>
  <si>
    <t>平成２１年度</t>
  </si>
  <si>
    <t>平成２２年度</t>
  </si>
  <si>
    <t>図２　相談内容の内訳(平成22年度）</t>
  </si>
  <si>
    <t>比率（％）</t>
  </si>
  <si>
    <t>件数</t>
  </si>
  <si>
    <t>　賃　金</t>
  </si>
  <si>
    <t>　指針関係</t>
  </si>
  <si>
    <t>　短時間雇用管理者</t>
  </si>
  <si>
    <t>　その他</t>
  </si>
  <si>
    <t>　合　計</t>
  </si>
  <si>
    <t>図３　労働者からの相談内容(平成22年度）</t>
  </si>
  <si>
    <t>表１　パートタイム労働法に基づく助言件数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</si>
</sst>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.0_);\(0.0\)"/>
    <numFmt numFmtId="183" formatCode="#,##0.0_ "/>
    <numFmt numFmtId="184" formatCode="0.0%"/>
    <numFmt numFmtId="185" formatCode="#,##0_ "/>
    <numFmt numFmtId="186" formatCode="[&lt;=999]000;[&lt;=99999]000\-00;000\-0000"/>
    <numFmt numFmtId="187" formatCode="[$€-2]\ #,##0.00_);[Red]\([$€-2]\ #,##0.00\)"/>
  </numFmts>
  <fonts count="43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4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7"/>
      <name val="ＭＳ Ｐゴシック"/>
      <family val="3"/>
    </font>
    <font>
      <sz val="15.75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.75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38" fontId="0" fillId="0" borderId="10" xfId="49" applyFont="1" applyBorder="1" applyAlignment="1">
      <alignment wrapText="1"/>
    </xf>
    <xf numFmtId="38" fontId="0" fillId="0" borderId="10" xfId="49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38" fontId="0" fillId="0" borderId="14" xfId="49" applyFont="1" applyBorder="1" applyAlignment="1">
      <alignment wrapText="1"/>
    </xf>
    <xf numFmtId="38" fontId="0" fillId="0" borderId="12" xfId="49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 horizontal="center" vertical="center" textRotation="255"/>
    </xf>
    <xf numFmtId="38" fontId="0" fillId="0" borderId="0" xfId="49" applyFont="1" applyBorder="1" applyAlignment="1">
      <alignment wrapText="1"/>
    </xf>
    <xf numFmtId="0" fontId="0" fillId="0" borderId="0" xfId="0" applyFont="1" applyBorder="1" applyAlignment="1">
      <alignment/>
    </xf>
    <xf numFmtId="38" fontId="0" fillId="0" borderId="0" xfId="49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Fill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Border="1" applyAlignment="1" applyProtection="1">
      <alignment wrapText="1"/>
      <protection locked="0"/>
    </xf>
    <xf numFmtId="38" fontId="0" fillId="0" borderId="0" xfId="49" applyBorder="1" applyAlignment="1">
      <alignment/>
    </xf>
    <xf numFmtId="183" fontId="0" fillId="0" borderId="0" xfId="0" applyNumberFormat="1" applyBorder="1" applyAlignment="1">
      <alignment/>
    </xf>
    <xf numFmtId="38" fontId="0" fillId="0" borderId="10" xfId="49" applyBorder="1" applyAlignment="1">
      <alignment/>
    </xf>
    <xf numFmtId="38" fontId="0" fillId="0" borderId="0" xfId="0" applyNumberFormat="1" applyBorder="1" applyAlignment="1">
      <alignment/>
    </xf>
    <xf numFmtId="184" fontId="0" fillId="0" borderId="15" xfId="0" applyNumberForma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0" xfId="0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0" xfId="49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184" fontId="0" fillId="0" borderId="10" xfId="0" applyNumberFormat="1" applyBorder="1" applyAlignment="1">
      <alignment/>
    </xf>
    <xf numFmtId="182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4" fillId="0" borderId="0" xfId="49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2" xfId="0" applyFont="1" applyFill="1" applyBorder="1" applyAlignment="1">
      <alignment/>
    </xf>
    <xf numFmtId="182" fontId="38" fillId="0" borderId="13" xfId="0" applyNumberFormat="1" applyFont="1" applyFill="1" applyBorder="1" applyAlignment="1">
      <alignment/>
    </xf>
    <xf numFmtId="182" fontId="38" fillId="0" borderId="27" xfId="0" applyNumberFormat="1" applyFont="1" applyFill="1" applyBorder="1" applyAlignment="1">
      <alignment/>
    </xf>
    <xf numFmtId="49" fontId="38" fillId="0" borderId="27" xfId="0" applyNumberFormat="1" applyFont="1" applyFill="1" applyBorder="1" applyAlignment="1">
      <alignment horizontal="right"/>
    </xf>
    <xf numFmtId="0" fontId="0" fillId="0" borderId="0" xfId="0" applyFont="1" applyBorder="1" applyAlignment="1">
      <alignment shrinkToFit="1"/>
    </xf>
    <xf numFmtId="0" fontId="39" fillId="0" borderId="11" xfId="0" applyFont="1" applyFill="1" applyBorder="1" applyAlignment="1">
      <alignment/>
    </xf>
    <xf numFmtId="182" fontId="38" fillId="0" borderId="16" xfId="0" applyNumberFormat="1" applyFont="1" applyFill="1" applyBorder="1" applyAlignment="1">
      <alignment/>
    </xf>
    <xf numFmtId="182" fontId="38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49" fontId="25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/>
    </xf>
    <xf numFmtId="0" fontId="0" fillId="0" borderId="28" xfId="0" applyBorder="1" applyAlignment="1">
      <alignment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Fill="1" applyBorder="1" applyAlignment="1">
      <alignment/>
    </xf>
    <xf numFmtId="0" fontId="39" fillId="0" borderId="37" xfId="0" applyFont="1" applyFill="1" applyBorder="1" applyAlignment="1">
      <alignment/>
    </xf>
    <xf numFmtId="0" fontId="39" fillId="0" borderId="38" xfId="0" applyFont="1" applyFill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8" fillId="0" borderId="23" xfId="0" applyFont="1" applyBorder="1" applyAlignment="1">
      <alignment/>
    </xf>
    <xf numFmtId="0" fontId="38" fillId="0" borderId="39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horizontal="left" vertical="center"/>
    </xf>
    <xf numFmtId="181" fontId="38" fillId="0" borderId="41" xfId="0" applyNumberFormat="1" applyFont="1" applyFill="1" applyBorder="1" applyAlignment="1">
      <alignment/>
    </xf>
    <xf numFmtId="0" fontId="39" fillId="0" borderId="34" xfId="0" applyFont="1" applyFill="1" applyBorder="1" applyAlignment="1">
      <alignment/>
    </xf>
    <xf numFmtId="38" fontId="0" fillId="0" borderId="0" xfId="49" applyFont="1" applyFill="1" applyBorder="1" applyAlignment="1">
      <alignment horizontal="center" vertical="center" shrinkToFit="1"/>
    </xf>
    <xf numFmtId="181" fontId="38" fillId="0" borderId="0" xfId="0" applyNumberFormat="1" applyFont="1" applyBorder="1" applyAlignment="1">
      <alignment/>
    </xf>
    <xf numFmtId="0" fontId="39" fillId="0" borderId="42" xfId="0" applyFont="1" applyBorder="1" applyAlignment="1">
      <alignment horizontal="left" vertical="center"/>
    </xf>
    <xf numFmtId="0" fontId="39" fillId="0" borderId="43" xfId="0" applyFont="1" applyFill="1" applyBorder="1" applyAlignment="1">
      <alignment/>
    </xf>
    <xf numFmtId="0" fontId="39" fillId="0" borderId="44" xfId="0" applyFont="1" applyBorder="1" applyAlignment="1">
      <alignment horizontal="left" vertical="center"/>
    </xf>
    <xf numFmtId="181" fontId="38" fillId="0" borderId="32" xfId="0" applyNumberFormat="1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23" xfId="0" applyFont="1" applyBorder="1" applyAlignment="1">
      <alignment horizontal="left" vertical="center"/>
    </xf>
    <xf numFmtId="181" fontId="38" fillId="0" borderId="39" xfId="0" applyNumberFormat="1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38" fillId="0" borderId="39" xfId="0" applyFont="1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9" fillId="0" borderId="47" xfId="0" applyNumberFormat="1" applyFont="1" applyFill="1" applyBorder="1" applyAlignment="1">
      <alignment/>
    </xf>
    <xf numFmtId="181" fontId="38" fillId="0" borderId="46" xfId="0" applyNumberFormat="1" applyFont="1" applyBorder="1" applyAlignment="1">
      <alignment/>
    </xf>
    <xf numFmtId="0" fontId="39" fillId="0" borderId="48" xfId="0" applyNumberFormat="1" applyFont="1" applyFill="1" applyBorder="1" applyAlignment="1">
      <alignment/>
    </xf>
    <xf numFmtId="0" fontId="39" fillId="0" borderId="49" xfId="0" applyNumberFormat="1" applyFont="1" applyFill="1" applyBorder="1" applyAlignment="1">
      <alignment/>
    </xf>
    <xf numFmtId="0" fontId="39" fillId="0" borderId="5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81" fontId="38" fillId="0" borderId="51" xfId="0" applyNumberFormat="1" applyFont="1" applyFill="1" applyBorder="1" applyAlignment="1">
      <alignment/>
    </xf>
    <xf numFmtId="181" fontId="38" fillId="0" borderId="52" xfId="0" applyNumberFormat="1" applyFont="1" applyFill="1" applyBorder="1" applyAlignment="1">
      <alignment/>
    </xf>
    <xf numFmtId="181" fontId="38" fillId="0" borderId="53" xfId="0" applyNumberFormat="1" applyFont="1" applyFill="1" applyBorder="1" applyAlignment="1">
      <alignment/>
    </xf>
    <xf numFmtId="181" fontId="38" fillId="0" borderId="51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38" fontId="0" fillId="0" borderId="0" xfId="49" applyFont="1" applyBorder="1" applyAlignment="1">
      <alignment wrapText="1"/>
    </xf>
    <xf numFmtId="38" fontId="0" fillId="0" borderId="0" xfId="49" applyFont="1" applyBorder="1" applyAlignment="1" applyProtection="1">
      <alignment wrapText="1"/>
      <protection locked="0"/>
    </xf>
    <xf numFmtId="0" fontId="39" fillId="0" borderId="0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48" xfId="0" applyFont="1" applyBorder="1" applyAlignment="1">
      <alignment vertical="center"/>
    </xf>
    <xf numFmtId="0" fontId="39" fillId="0" borderId="4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39" fillId="0" borderId="49" xfId="0" applyFont="1" applyBorder="1" applyAlignment="1">
      <alignment vertical="center"/>
    </xf>
    <xf numFmtId="0" fontId="39" fillId="0" borderId="48" xfId="0" applyFont="1" applyBorder="1" applyAlignment="1">
      <alignment horizontal="left" vertical="center"/>
    </xf>
    <xf numFmtId="0" fontId="38" fillId="0" borderId="4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図１　育児・介護休業法に関する相談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075"/>
          <c:w val="0.827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'グラフデータ（育介）'!$C$4</c:f>
              <c:strCache>
                <c:ptCount val="1"/>
                <c:pt idx="0">
                  <c:v>育児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'グラフデータ（育介）'!$B$5:$B$6</c:f>
              <c:strCache>
                <c:ptCount val="2"/>
                <c:pt idx="0">
                  <c:v>平成２１年度</c:v>
                </c:pt>
                <c:pt idx="1">
                  <c:v>平成２２年度</c:v>
                </c:pt>
              </c:strCache>
            </c:strRef>
          </c:cat>
          <c:val>
            <c:numRef>
              <c:f>'グラフデータ（育介）'!$C$5:$C$6</c:f>
              <c:numCache>
                <c:ptCount val="2"/>
                <c:pt idx="0">
                  <c:v>629</c:v>
                </c:pt>
                <c:pt idx="1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'グラフデータ（育介）'!$D$4</c:f>
              <c:strCache>
                <c:ptCount val="1"/>
                <c:pt idx="0">
                  <c:v>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'グラフデータ（育介）'!$B$5:$B$6</c:f>
              <c:strCache>
                <c:ptCount val="2"/>
                <c:pt idx="0">
                  <c:v>平成２１年度</c:v>
                </c:pt>
                <c:pt idx="1">
                  <c:v>平成２２年度</c:v>
                </c:pt>
              </c:strCache>
            </c:strRef>
          </c:cat>
          <c:val>
            <c:numRef>
              <c:f>'グラフデータ（育介）'!$D$5:$D$6</c:f>
              <c:numCache>
                <c:ptCount val="2"/>
                <c:pt idx="0">
                  <c:v>229</c:v>
                </c:pt>
                <c:pt idx="1">
                  <c:v>478</c:v>
                </c:pt>
              </c:numCache>
            </c:numRef>
          </c:val>
        </c:ser>
        <c:axId val="42006741"/>
        <c:axId val="11255154"/>
      </c:barChart>
      <c:catAx>
        <c:axId val="4200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255154"/>
        <c:crosses val="autoZero"/>
        <c:auto val="1"/>
        <c:lblOffset val="100"/>
        <c:noMultiLvlLbl val="0"/>
      </c:catAx>
      <c:valAx>
        <c:axId val="11255154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(件）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00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4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図２　育児休業等に関する相談者の割合
（平成２２年度）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555"/>
          <c:w val="0.6645"/>
          <c:h val="0.66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125件
 10.5%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719件
 60.6%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343件
 28.9%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'グラフデータ（育介）'!$B$11:$D$11</c:f>
              <c:strCache>
                <c:ptCount val="3"/>
                <c:pt idx="0">
                  <c:v>　労働者　</c:v>
                </c:pt>
                <c:pt idx="1">
                  <c:v>　事業主　</c:v>
                </c:pt>
                <c:pt idx="2">
                  <c:v>　その他　</c:v>
                </c:pt>
              </c:strCache>
            </c:strRef>
          </c:cat>
          <c:val>
            <c:numRef>
              <c:f>'グラフデータ（育介）'!$B$12:$D$12</c:f>
              <c:numCache>
                <c:ptCount val="3"/>
                <c:pt idx="0">
                  <c:v>125</c:v>
                </c:pt>
                <c:pt idx="1">
                  <c:v>719</c:v>
                </c:pt>
                <c:pt idx="2">
                  <c:v>343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"/>
          <c:y val="0.4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図３　介護休業等に関する相談者の割合
（平成２２年度）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25"/>
          <c:w val="0.663"/>
          <c:h val="0.656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11件
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354件
74.1%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113件
23.6%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'グラフデータ（育介）'!$B$19:$D$19</c:f>
              <c:strCache>
                <c:ptCount val="3"/>
                <c:pt idx="0">
                  <c:v>　労働者　</c:v>
                </c:pt>
                <c:pt idx="1">
                  <c:v>　事業主　</c:v>
                </c:pt>
                <c:pt idx="2">
                  <c:v>　その他　</c:v>
                </c:pt>
              </c:strCache>
            </c:strRef>
          </c:cat>
          <c:val>
            <c:numRef>
              <c:f>'グラフデータ（育介）'!$B$20:$D$20</c:f>
              <c:numCache>
                <c:ptCount val="3"/>
                <c:pt idx="0">
                  <c:v>11</c:v>
                </c:pt>
                <c:pt idx="1">
                  <c:v>354</c:v>
                </c:pt>
                <c:pt idx="2">
                  <c:v>113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4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図４　育児休業等に関する相談内容別件数（平成21年度、平成22年度）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575"/>
          <c:w val="0.87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'グラフデータ（育介）'!$C$27</c:f>
              <c:strCache>
                <c:ptCount val="1"/>
                <c:pt idx="0">
                  <c:v>２１年度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'グラフデータ（育介）'!$B$28:$B$38</c:f>
              <c:strCache>
                <c:ptCount val="11"/>
                <c:pt idx="0">
                  <c:v>休業関係（不利益
取扱いを除く）</c:v>
                </c:pt>
                <c:pt idx="1">
                  <c:v>不利益取扱い</c:v>
                </c:pt>
                <c:pt idx="2">
                  <c:v>子の看護休暇</c:v>
                </c:pt>
                <c:pt idx="3">
                  <c:v>所定外労働の制限</c:v>
                </c:pt>
                <c:pt idx="4">
                  <c:v>時間外労働の制限</c:v>
                </c:pt>
                <c:pt idx="5">
                  <c:v>深夜業の制限</c:v>
                </c:pt>
                <c:pt idx="6">
                  <c:v>３歳までの所定労働
時間短縮等の措置</c:v>
                </c:pt>
                <c:pt idx="7">
                  <c:v>小学校就学までの
所定労働時間短縮等の措置</c:v>
                </c:pt>
                <c:pt idx="8">
                  <c:v>配置に関する配慮</c:v>
                </c:pt>
                <c:pt idx="9">
                  <c:v>休業期間等の通知</c:v>
                </c:pt>
                <c:pt idx="10">
                  <c:v>その他</c:v>
                </c:pt>
              </c:strCache>
            </c:strRef>
          </c:cat>
          <c:val>
            <c:numRef>
              <c:f>'グラフデータ（育介）'!$C$28:$C$38</c:f>
              <c:numCache>
                <c:ptCount val="11"/>
                <c:pt idx="0">
                  <c:v>139</c:v>
                </c:pt>
                <c:pt idx="1">
                  <c:v>18</c:v>
                </c:pt>
                <c:pt idx="2">
                  <c:v>81</c:v>
                </c:pt>
                <c:pt idx="3">
                  <c:v>0</c:v>
                </c:pt>
                <c:pt idx="4">
                  <c:v>63</c:v>
                </c:pt>
                <c:pt idx="5">
                  <c:v>56</c:v>
                </c:pt>
                <c:pt idx="6">
                  <c:v>126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'グラフデータ（育介）'!$D$27</c:f>
              <c:strCache>
                <c:ptCount val="1"/>
                <c:pt idx="0">
                  <c:v>22年度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'グラフデータ（育介）'!$B$28:$B$38</c:f>
              <c:strCache>
                <c:ptCount val="11"/>
                <c:pt idx="0">
                  <c:v>休業関係（不利益
取扱いを除く）</c:v>
                </c:pt>
                <c:pt idx="1">
                  <c:v>不利益取扱い</c:v>
                </c:pt>
                <c:pt idx="2">
                  <c:v>子の看護休暇</c:v>
                </c:pt>
                <c:pt idx="3">
                  <c:v>所定外労働の制限</c:v>
                </c:pt>
                <c:pt idx="4">
                  <c:v>時間外労働の制限</c:v>
                </c:pt>
                <c:pt idx="5">
                  <c:v>深夜業の制限</c:v>
                </c:pt>
                <c:pt idx="6">
                  <c:v>３歳までの所定労働
時間短縮等の措置</c:v>
                </c:pt>
                <c:pt idx="7">
                  <c:v>小学校就学までの
所定労働時間短縮等の措置</c:v>
                </c:pt>
                <c:pt idx="8">
                  <c:v>配置に関する配慮</c:v>
                </c:pt>
                <c:pt idx="9">
                  <c:v>休業期間等の通知</c:v>
                </c:pt>
                <c:pt idx="10">
                  <c:v>その他</c:v>
                </c:pt>
              </c:strCache>
            </c:strRef>
          </c:cat>
          <c:val>
            <c:numRef>
              <c:f>'グラフデータ（育介）'!$D$28:$D$38</c:f>
              <c:numCache>
                <c:ptCount val="11"/>
                <c:pt idx="0">
                  <c:v>305</c:v>
                </c:pt>
                <c:pt idx="1">
                  <c:v>45</c:v>
                </c:pt>
                <c:pt idx="2">
                  <c:v>167</c:v>
                </c:pt>
                <c:pt idx="3">
                  <c:v>50</c:v>
                </c:pt>
                <c:pt idx="4">
                  <c:v>102</c:v>
                </c:pt>
                <c:pt idx="5">
                  <c:v>90</c:v>
                </c:pt>
                <c:pt idx="6">
                  <c:v>285</c:v>
                </c:pt>
                <c:pt idx="7">
                  <c:v>19</c:v>
                </c:pt>
                <c:pt idx="8">
                  <c:v>1</c:v>
                </c:pt>
                <c:pt idx="9">
                  <c:v>14</c:v>
                </c:pt>
                <c:pt idx="10">
                  <c:v>109</c:v>
                </c:pt>
              </c:numCache>
            </c:numRef>
          </c:val>
        </c:ser>
        <c:axId val="36719883"/>
        <c:axId val="41782000"/>
      </c:barChart>
      <c:catAx>
        <c:axId val="36719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75" b="0" i="0" u="none" baseline="0"/>
            </a:pPr>
          </a:p>
        </c:txPr>
        <c:crossAx val="41782000"/>
        <c:crosses val="autoZero"/>
        <c:auto val="1"/>
        <c:lblOffset val="100"/>
        <c:noMultiLvlLbl val="0"/>
      </c:catAx>
      <c:valAx>
        <c:axId val="41782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（件）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6719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26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図５　介護休業等に関する相談内容別件数（平成２１年度、平成２２年度）  </a:t>
            </a:r>
          </a:p>
        </c:rich>
      </c:tx>
      <c:layout>
        <c:manualLayout>
          <c:xMode val="factor"/>
          <c:yMode val="factor"/>
          <c:x val="-0.040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475"/>
          <c:w val="0.859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'グラフデータ（育介）'!$C$44</c:f>
              <c:strCache>
                <c:ptCount val="1"/>
                <c:pt idx="0">
                  <c:v>２１年度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'グラフデータ（育介）'!$B$45:$B$54</c:f>
              <c:strCache>
                <c:ptCount val="10"/>
                <c:pt idx="0">
                  <c:v>休業関係（不利益
取扱いを除く）</c:v>
                </c:pt>
                <c:pt idx="1">
                  <c:v>介護休暇</c:v>
                </c:pt>
                <c:pt idx="2">
                  <c:v>不利益取扱い</c:v>
                </c:pt>
                <c:pt idx="3">
                  <c:v>時間外労働の制限</c:v>
                </c:pt>
                <c:pt idx="4">
                  <c:v>深夜業の制限</c:v>
                </c:pt>
                <c:pt idx="5">
                  <c:v>所定労働時間短縮等の措置</c:v>
                </c:pt>
                <c:pt idx="6">
                  <c:v>所定労働時間短縮等に
準ずる措置</c:v>
                </c:pt>
                <c:pt idx="7">
                  <c:v>配置に関する配慮</c:v>
                </c:pt>
                <c:pt idx="8">
                  <c:v>休業期間等の通知</c:v>
                </c:pt>
                <c:pt idx="9">
                  <c:v>その他</c:v>
                </c:pt>
              </c:strCache>
            </c:strRef>
          </c:cat>
          <c:val>
            <c:numRef>
              <c:f>'グラフデータ（育介）'!$C$45:$C$54</c:f>
              <c:numCache>
                <c:ptCount val="10"/>
                <c:pt idx="0">
                  <c:v>74</c:v>
                </c:pt>
                <c:pt idx="1">
                  <c:v>0</c:v>
                </c:pt>
                <c:pt idx="2">
                  <c:v>1</c:v>
                </c:pt>
                <c:pt idx="3">
                  <c:v>47</c:v>
                </c:pt>
                <c:pt idx="4">
                  <c:v>46</c:v>
                </c:pt>
                <c:pt idx="5">
                  <c:v>55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'グラフデータ（育介）'!$D$44</c:f>
              <c:strCache>
                <c:ptCount val="1"/>
                <c:pt idx="0">
                  <c:v>22年度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'グラフデータ（育介）'!$B$45:$B$54</c:f>
              <c:strCache>
                <c:ptCount val="10"/>
                <c:pt idx="0">
                  <c:v>休業関係（不利益
取扱いを除く）</c:v>
                </c:pt>
                <c:pt idx="1">
                  <c:v>介護休暇</c:v>
                </c:pt>
                <c:pt idx="2">
                  <c:v>不利益取扱い</c:v>
                </c:pt>
                <c:pt idx="3">
                  <c:v>時間外労働の制限</c:v>
                </c:pt>
                <c:pt idx="4">
                  <c:v>深夜業の制限</c:v>
                </c:pt>
                <c:pt idx="5">
                  <c:v>所定労働時間短縮等の措置</c:v>
                </c:pt>
                <c:pt idx="6">
                  <c:v>所定労働時間短縮等に
準ずる措置</c:v>
                </c:pt>
                <c:pt idx="7">
                  <c:v>配置に関する配慮</c:v>
                </c:pt>
                <c:pt idx="8">
                  <c:v>休業期間等の通知</c:v>
                </c:pt>
                <c:pt idx="9">
                  <c:v>その他</c:v>
                </c:pt>
              </c:strCache>
            </c:strRef>
          </c:cat>
          <c:val>
            <c:numRef>
              <c:f>'グラフデータ（育介）'!$D$45:$D$54</c:f>
              <c:numCache>
                <c:ptCount val="10"/>
                <c:pt idx="0">
                  <c:v>121</c:v>
                </c:pt>
                <c:pt idx="1">
                  <c:v>54</c:v>
                </c:pt>
                <c:pt idx="2">
                  <c:v>2</c:v>
                </c:pt>
                <c:pt idx="3">
                  <c:v>76</c:v>
                </c:pt>
                <c:pt idx="4">
                  <c:v>70</c:v>
                </c:pt>
                <c:pt idx="5">
                  <c:v>93</c:v>
                </c:pt>
                <c:pt idx="6">
                  <c:v>5</c:v>
                </c:pt>
                <c:pt idx="7">
                  <c:v>0</c:v>
                </c:pt>
                <c:pt idx="8">
                  <c:v>11</c:v>
                </c:pt>
                <c:pt idx="9">
                  <c:v>46</c:v>
                </c:pt>
              </c:numCache>
            </c:numRef>
          </c:val>
        </c:ser>
        <c:axId val="1141809"/>
        <c:axId val="51381406"/>
      </c:barChart>
      <c:catAx>
        <c:axId val="1141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1381406"/>
        <c:crosses val="autoZero"/>
        <c:auto val="1"/>
        <c:lblOffset val="100"/>
        <c:noMultiLvlLbl val="0"/>
      </c:catAx>
      <c:valAx>
        <c:axId val="51381406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（件）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180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27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図６　育児休業等に関する労働者からの相談内容別件数（平成２１年度、平成２２年度）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42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'グラフデータ（育介）'!$C$62</c:f>
              <c:strCache>
                <c:ptCount val="1"/>
                <c:pt idx="0">
                  <c:v>２１年度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'グラフデータ（育介）'!$B$63:$B$73</c:f>
              <c:strCache>
                <c:ptCount val="11"/>
                <c:pt idx="0">
                  <c:v>休業関係（不利益
取扱いを除く）</c:v>
                </c:pt>
                <c:pt idx="1">
                  <c:v>不利益取扱い</c:v>
                </c:pt>
                <c:pt idx="2">
                  <c:v>子の看護休暇</c:v>
                </c:pt>
                <c:pt idx="3">
                  <c:v>所定外労働の制限</c:v>
                </c:pt>
                <c:pt idx="4">
                  <c:v>時間外労働の制限</c:v>
                </c:pt>
                <c:pt idx="5">
                  <c:v>深夜業の制限</c:v>
                </c:pt>
                <c:pt idx="6">
                  <c:v>３歳までの所定労働
時間短縮等の措置</c:v>
                </c:pt>
                <c:pt idx="7">
                  <c:v>小学校就学までの
所定労働時間短縮等の措置</c:v>
                </c:pt>
                <c:pt idx="8">
                  <c:v>配置に関する配慮</c:v>
                </c:pt>
                <c:pt idx="9">
                  <c:v>休業期間等の通知</c:v>
                </c:pt>
                <c:pt idx="10">
                  <c:v>その他</c:v>
                </c:pt>
              </c:strCache>
            </c:strRef>
          </c:cat>
          <c:val>
            <c:numRef>
              <c:f>'グラフデータ（育介）'!$C$63:$C$73</c:f>
              <c:numCache>
                <c:ptCount val="11"/>
                <c:pt idx="0">
                  <c:v>17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'グラフデータ（育介）'!$D$62</c:f>
              <c:strCache>
                <c:ptCount val="1"/>
                <c:pt idx="0">
                  <c:v>22年度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'グラフデータ（育介）'!$B$63:$B$73</c:f>
              <c:strCache>
                <c:ptCount val="11"/>
                <c:pt idx="0">
                  <c:v>休業関係（不利益
取扱いを除く）</c:v>
                </c:pt>
                <c:pt idx="1">
                  <c:v>不利益取扱い</c:v>
                </c:pt>
                <c:pt idx="2">
                  <c:v>子の看護休暇</c:v>
                </c:pt>
                <c:pt idx="3">
                  <c:v>所定外労働の制限</c:v>
                </c:pt>
                <c:pt idx="4">
                  <c:v>時間外労働の制限</c:v>
                </c:pt>
                <c:pt idx="5">
                  <c:v>深夜業の制限</c:v>
                </c:pt>
                <c:pt idx="6">
                  <c:v>３歳までの所定労働
時間短縮等の措置</c:v>
                </c:pt>
                <c:pt idx="7">
                  <c:v>小学校就学までの
所定労働時間短縮等の措置</c:v>
                </c:pt>
                <c:pt idx="8">
                  <c:v>配置に関する配慮</c:v>
                </c:pt>
                <c:pt idx="9">
                  <c:v>休業期間等の通知</c:v>
                </c:pt>
                <c:pt idx="10">
                  <c:v>その他</c:v>
                </c:pt>
              </c:strCache>
            </c:strRef>
          </c:cat>
          <c:val>
            <c:numRef>
              <c:f>'グラフデータ（育介）'!$D$63:$D$73</c:f>
              <c:numCache>
                <c:ptCount val="11"/>
                <c:pt idx="0">
                  <c:v>35</c:v>
                </c:pt>
                <c:pt idx="1">
                  <c:v>17</c:v>
                </c:pt>
                <c:pt idx="2">
                  <c:v>13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33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</c:numCache>
            </c:numRef>
          </c:val>
        </c:ser>
        <c:axId val="30461895"/>
        <c:axId val="28607996"/>
      </c:barChart>
      <c:catAx>
        <c:axId val="30461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8607996"/>
        <c:crosses val="autoZero"/>
        <c:auto val="1"/>
        <c:lblOffset val="100"/>
        <c:noMultiLvlLbl val="0"/>
      </c:catAx>
      <c:valAx>
        <c:axId val="28607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046189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図７　パートタイム労働法に関する相談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25"/>
          <c:w val="0.853"/>
          <c:h val="0.8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'[1]グラフデータ'!$D$7</c:f>
              <c:strCache>
                <c:ptCount val="1"/>
                <c:pt idx="0">
                  <c:v>短時間
労働者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21件(17.1%)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387件
(88.4%)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'[1]グラフデータ'!$C$8:$C$9</c:f>
              <c:strCache>
                <c:ptCount val="2"/>
                <c:pt idx="0">
                  <c:v>平成２１年度</c:v>
                </c:pt>
                <c:pt idx="1">
                  <c:v>平成２２年度</c:v>
                </c:pt>
              </c:strCache>
            </c:strRef>
          </c:cat>
          <c:val>
            <c:numRef>
              <c:f>'[1]グラフデータ'!$D$8:$D$9</c:f>
              <c:numCache>
                <c:ptCount val="2"/>
                <c:pt idx="0">
                  <c:v>21</c:v>
                </c:pt>
                <c:pt idx="1">
                  <c:v>387</c:v>
                </c:pt>
              </c:numCache>
            </c:numRef>
          </c:val>
        </c:ser>
        <c:ser>
          <c:idx val="1"/>
          <c:order val="1"/>
          <c:tx>
            <c:strRef>
              <c:f>'[1]グラフデータ'!$E$7</c:f>
              <c:strCache>
                <c:ptCount val="1"/>
                <c:pt idx="0">
                  <c:v>事業主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80件
(65.0%)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40件 (9.1%)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'[1]グラフデータ'!$C$8:$C$9</c:f>
              <c:strCache>
                <c:ptCount val="2"/>
                <c:pt idx="0">
                  <c:v>平成２１年度</c:v>
                </c:pt>
                <c:pt idx="1">
                  <c:v>平成２２年度</c:v>
                </c:pt>
              </c:strCache>
            </c:strRef>
          </c:cat>
          <c:val>
            <c:numRef>
              <c:f>'[1]グラフデータ'!$E$8:$E$9</c:f>
              <c:numCache>
                <c:ptCount val="2"/>
                <c:pt idx="0">
                  <c:v>80</c:v>
                </c:pt>
                <c:pt idx="1">
                  <c:v>40</c:v>
                </c:pt>
              </c:numCache>
            </c:numRef>
          </c:val>
        </c:ser>
        <c:ser>
          <c:idx val="2"/>
          <c:order val="2"/>
          <c:tx>
            <c:strRef>
              <c:f>'[1]グラフデータ'!$F$7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22件(17.9%)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11件(2.5%)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'[1]グラフデータ'!$C$8:$C$9</c:f>
              <c:strCache>
                <c:ptCount val="2"/>
                <c:pt idx="0">
                  <c:v>平成２１年度</c:v>
                </c:pt>
                <c:pt idx="1">
                  <c:v>平成２２年度</c:v>
                </c:pt>
              </c:strCache>
            </c:strRef>
          </c:cat>
          <c:val>
            <c:numRef>
              <c:f>'[1]グラフデータ'!$F$8:$F$9</c:f>
              <c:numCache>
                <c:ptCount val="2"/>
                <c:pt idx="0">
                  <c:v>22</c:v>
                </c:pt>
                <c:pt idx="1">
                  <c:v>11</c:v>
                </c:pt>
              </c:numCache>
            </c:numRef>
          </c:val>
        </c:ser>
        <c:overlap val="100"/>
        <c:axId val="12291405"/>
        <c:axId val="16242314"/>
      </c:barChart>
      <c:catAx>
        <c:axId val="12291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242314"/>
        <c:crosses val="autoZero"/>
        <c:auto val="1"/>
        <c:lblOffset val="100"/>
        <c:noMultiLvlLbl val="0"/>
      </c:catAx>
      <c:valAx>
        <c:axId val="1624231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(件）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29140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288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労働者からの相談内容（平成２２年度）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"/>
          <c:y val="0.37075"/>
          <c:w val="0.3975"/>
          <c:h val="0.53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57件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37件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50件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44件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42件
10.9%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52件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45件
11.6%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9件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51件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'[1]グラフデータ'!$C$31:$C$39</c:f>
              <c:strCache>
                <c:ptCount val="9"/>
                <c:pt idx="0">
                  <c:v>　労働条件の文書交付等</c:v>
                </c:pt>
                <c:pt idx="1">
                  <c:v>　差別的取扱いの禁止</c:v>
                </c:pt>
                <c:pt idx="2">
                  <c:v>　賃　金</c:v>
                </c:pt>
                <c:pt idx="3">
                  <c:v>　教育訓練</c:v>
                </c:pt>
                <c:pt idx="4">
                  <c:v>　福利厚生施設</c:v>
                </c:pt>
                <c:pt idx="5">
                  <c:v>　通常の労働者への転換</c:v>
                </c:pt>
                <c:pt idx="6">
                  <c:v>　待遇に関する説明</c:v>
                </c:pt>
                <c:pt idx="7">
                  <c:v>　指針関係</c:v>
                </c:pt>
                <c:pt idx="8">
                  <c:v>　その他</c:v>
                </c:pt>
              </c:strCache>
            </c:strRef>
          </c:cat>
          <c:val>
            <c:numRef>
              <c:f>'[1]グラフデータ'!$D$31:$D$39</c:f>
              <c:numCache>
                <c:ptCount val="9"/>
                <c:pt idx="0">
                  <c:v>14.728682170542637</c:v>
                </c:pt>
                <c:pt idx="1">
                  <c:v>9.560723514211885</c:v>
                </c:pt>
                <c:pt idx="2">
                  <c:v>12.919896640826872</c:v>
                </c:pt>
                <c:pt idx="3">
                  <c:v>11.369509043927648</c:v>
                </c:pt>
                <c:pt idx="4">
                  <c:v>10.852713178294573</c:v>
                </c:pt>
                <c:pt idx="5">
                  <c:v>13.436692506459949</c:v>
                </c:pt>
                <c:pt idx="6">
                  <c:v>11.627906976744185</c:v>
                </c:pt>
                <c:pt idx="7">
                  <c:v>2.3255813953488373</c:v>
                </c:pt>
                <c:pt idx="8">
                  <c:v>13.178294573643413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3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相談内容の内訳（平成２２年度）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3775"/>
          <c:w val="0.42275"/>
          <c:h val="0.51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66件
15.1%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45件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39件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52件
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45件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42件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57件
13.0%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46件
10.5%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16件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3件
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27件
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'[1]グラフデータ'!$C$14:$C$24</c:f>
              <c:strCache>
                <c:ptCount val="11"/>
                <c:pt idx="0">
                  <c:v>　労働条件の文書交付等</c:v>
                </c:pt>
                <c:pt idx="1">
                  <c:v>　就業規則の作成手続</c:v>
                </c:pt>
                <c:pt idx="2">
                  <c:v>　差別的取扱いの禁止</c:v>
                </c:pt>
                <c:pt idx="3">
                  <c:v>　賃　金</c:v>
                </c:pt>
                <c:pt idx="4">
                  <c:v>　教育訓練</c:v>
                </c:pt>
                <c:pt idx="5">
                  <c:v>　福利厚生施設</c:v>
                </c:pt>
                <c:pt idx="6">
                  <c:v>　通常の労働者への転換</c:v>
                </c:pt>
                <c:pt idx="7">
                  <c:v>　待遇に関する説明</c:v>
                </c:pt>
                <c:pt idx="8">
                  <c:v>　指針関係</c:v>
                </c:pt>
                <c:pt idx="9">
                  <c:v>　短時間雇用管理者</c:v>
                </c:pt>
                <c:pt idx="10">
                  <c:v>　その他</c:v>
                </c:pt>
              </c:strCache>
            </c:strRef>
          </c:cat>
          <c:val>
            <c:numRef>
              <c:f>'[1]グラフデータ'!$D$14:$D$24</c:f>
              <c:numCache>
                <c:ptCount val="11"/>
                <c:pt idx="0">
                  <c:v>15.068493150684931</c:v>
                </c:pt>
                <c:pt idx="1">
                  <c:v>10.273972602739725</c:v>
                </c:pt>
                <c:pt idx="2">
                  <c:v>8.904109589041095</c:v>
                </c:pt>
                <c:pt idx="3">
                  <c:v>11.87214611872146</c:v>
                </c:pt>
                <c:pt idx="4">
                  <c:v>10.273972602739725</c:v>
                </c:pt>
                <c:pt idx="5">
                  <c:v>9.58904109589041</c:v>
                </c:pt>
                <c:pt idx="6">
                  <c:v>13.013698630136986</c:v>
                </c:pt>
                <c:pt idx="7">
                  <c:v>10.50228310502283</c:v>
                </c:pt>
                <c:pt idx="8">
                  <c:v>3.65296803652968</c:v>
                </c:pt>
                <c:pt idx="9">
                  <c:v>0.684931506849315</c:v>
                </c:pt>
                <c:pt idx="10">
                  <c:v>6.164383561643835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0.50375</cdr:y>
    </cdr:from>
    <cdr:to>
      <cdr:x>0.51625</cdr:x>
      <cdr:y>0.6575</cdr:y>
    </cdr:to>
    <cdr:sp>
      <cdr:nvSpPr>
        <cdr:cNvPr id="1" name="Rectangle 1"/>
        <cdr:cNvSpPr>
          <a:spLocks/>
        </cdr:cNvSpPr>
      </cdr:nvSpPr>
      <cdr:spPr>
        <a:xfrm>
          <a:off x="981075" y="1343025"/>
          <a:ext cx="71437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</a:t>
          </a:r>
          <a:r>
            <a:rPr lang="en-US" cap="none" sz="1000" b="0" i="0" u="none" baseline="0"/>
            <a:t> 1,187件
  (100.0%)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0.3425</cdr:x>
      <cdr:y>0.8775</cdr:y>
    </cdr:from>
    <cdr:to>
      <cdr:x>0.40075</cdr:x>
      <cdr:y>0.8925</cdr:y>
    </cdr:to>
    <cdr:sp>
      <cdr:nvSpPr>
        <cdr:cNvPr id="1" name="AutoShape 1"/>
        <cdr:cNvSpPr>
          <a:spLocks/>
        </cdr:cNvSpPr>
      </cdr:nvSpPr>
      <cdr:spPr>
        <a:xfrm flipH="1">
          <a:off x="2343150" y="3867150"/>
          <a:ext cx="40005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0.7475</cdr:x>
      <cdr:y>0.23125</cdr:y>
    </cdr:from>
    <cdr:to>
      <cdr:x>0.7705</cdr:x>
      <cdr:y>0.2595</cdr:y>
    </cdr:to>
    <cdr:sp>
      <cdr:nvSpPr>
        <cdr:cNvPr id="2" name="AutoShape 2"/>
        <cdr:cNvSpPr>
          <a:spLocks/>
        </cdr:cNvSpPr>
      </cdr:nvSpPr>
      <cdr:spPr>
        <a:xfrm flipH="1">
          <a:off x="5124450" y="1019175"/>
          <a:ext cx="161925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0.31775</cdr:x>
      <cdr:y>0.71125</cdr:y>
    </cdr:from>
    <cdr:to>
      <cdr:x>0.37525</cdr:x>
      <cdr:y>0.733</cdr:y>
    </cdr:to>
    <cdr:sp>
      <cdr:nvSpPr>
        <cdr:cNvPr id="3" name="AutoShape 3"/>
        <cdr:cNvSpPr>
          <a:spLocks/>
        </cdr:cNvSpPr>
      </cdr:nvSpPr>
      <cdr:spPr>
        <a:xfrm flipV="1">
          <a:off x="2171700" y="3133725"/>
          <a:ext cx="3905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0.18775</cdr:y>
    </cdr:from>
    <cdr:to>
      <cdr:x>0.4795</cdr:x>
      <cdr:y>0.26675</cdr:y>
    </cdr:to>
    <cdr:sp>
      <cdr:nvSpPr>
        <cdr:cNvPr id="1" name="Rectangle 1"/>
        <cdr:cNvSpPr>
          <a:spLocks/>
        </cdr:cNvSpPr>
      </cdr:nvSpPr>
      <cdr:spPr>
        <a:xfrm>
          <a:off x="1895475" y="752475"/>
          <a:ext cx="1352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　</a:t>
          </a:r>
          <a:r>
            <a:rPr lang="en-US" cap="none" sz="1100" b="0" i="0" u="none" baseline="0"/>
            <a:t>合計　３８７件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6</xdr:col>
      <xdr:colOff>381000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09550" y="885825"/>
        <a:ext cx="68008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23</xdr:row>
      <xdr:rowOff>76200</xdr:rowOff>
    </xdr:from>
    <xdr:to>
      <xdr:col>2</xdr:col>
      <xdr:colOff>2276475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71450" y="4219575"/>
        <a:ext cx="3295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2495550</xdr:colOff>
      <xdr:row>23</xdr:row>
      <xdr:rowOff>66675</xdr:rowOff>
    </xdr:from>
    <xdr:to>
      <xdr:col>6</xdr:col>
      <xdr:colOff>342900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3686175" y="4210050"/>
        <a:ext cx="32861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40</xdr:row>
      <xdr:rowOff>57150</xdr:rowOff>
    </xdr:from>
    <xdr:to>
      <xdr:col>6</xdr:col>
      <xdr:colOff>371475</xdr:colOff>
      <xdr:row>63</xdr:row>
      <xdr:rowOff>66675</xdr:rowOff>
    </xdr:to>
    <xdr:graphicFrame>
      <xdr:nvGraphicFramePr>
        <xdr:cNvPr id="4" name="Chart 5"/>
        <xdr:cNvGraphicFramePr/>
      </xdr:nvGraphicFramePr>
      <xdr:xfrm>
        <a:off x="133350" y="7115175"/>
        <a:ext cx="686752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64</xdr:row>
      <xdr:rowOff>66675</xdr:rowOff>
    </xdr:from>
    <xdr:to>
      <xdr:col>6</xdr:col>
      <xdr:colOff>390525</xdr:colOff>
      <xdr:row>84</xdr:row>
      <xdr:rowOff>85725</xdr:rowOff>
    </xdr:to>
    <xdr:graphicFrame>
      <xdr:nvGraphicFramePr>
        <xdr:cNvPr id="5" name="Chart 6"/>
        <xdr:cNvGraphicFramePr/>
      </xdr:nvGraphicFramePr>
      <xdr:xfrm>
        <a:off x="142875" y="11296650"/>
        <a:ext cx="68770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85</xdr:row>
      <xdr:rowOff>161925</xdr:rowOff>
    </xdr:from>
    <xdr:to>
      <xdr:col>6</xdr:col>
      <xdr:colOff>419100</xdr:colOff>
      <xdr:row>105</xdr:row>
      <xdr:rowOff>38100</xdr:rowOff>
    </xdr:to>
    <xdr:graphicFrame>
      <xdr:nvGraphicFramePr>
        <xdr:cNvPr id="6" name="Chart 7"/>
        <xdr:cNvGraphicFramePr/>
      </xdr:nvGraphicFramePr>
      <xdr:xfrm>
        <a:off x="114300" y="14992350"/>
        <a:ext cx="6934200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704850</xdr:colOff>
      <xdr:row>31</xdr:row>
      <xdr:rowOff>57150</xdr:rowOff>
    </xdr:from>
    <xdr:to>
      <xdr:col>4</xdr:col>
      <xdr:colOff>361950</xdr:colOff>
      <xdr:row>33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4705350" y="5572125"/>
          <a:ext cx="6286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/>
            <a:t> 478件
  (100.0%)</a:t>
          </a:r>
        </a:p>
      </xdr:txBody>
    </xdr:sp>
    <xdr:clientData/>
  </xdr:twoCellAnchor>
  <xdr:twoCellAnchor>
    <xdr:from>
      <xdr:col>2</xdr:col>
      <xdr:colOff>104775</xdr:colOff>
      <xdr:row>224</xdr:row>
      <xdr:rowOff>247650</xdr:rowOff>
    </xdr:from>
    <xdr:to>
      <xdr:col>3</xdr:col>
      <xdr:colOff>400050</xdr:colOff>
      <xdr:row>224</xdr:row>
      <xdr:rowOff>247650</xdr:rowOff>
    </xdr:to>
    <xdr:sp>
      <xdr:nvSpPr>
        <xdr:cNvPr id="8" name="Text Box 112"/>
        <xdr:cNvSpPr txBox="1">
          <a:spLocks noChangeArrowheads="1"/>
        </xdr:cNvSpPr>
      </xdr:nvSpPr>
      <xdr:spPr>
        <a:xfrm>
          <a:off x="1295400" y="39500175"/>
          <a:ext cx="310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相談内容</a:t>
          </a:r>
        </a:p>
      </xdr:txBody>
    </xdr:sp>
    <xdr:clientData/>
  </xdr:twoCellAnchor>
  <xdr:twoCellAnchor>
    <xdr:from>
      <xdr:col>0</xdr:col>
      <xdr:colOff>276225</xdr:colOff>
      <xdr:row>132</xdr:row>
      <xdr:rowOff>19050</xdr:rowOff>
    </xdr:from>
    <xdr:to>
      <xdr:col>6</xdr:col>
      <xdr:colOff>504825</xdr:colOff>
      <xdr:row>157</xdr:row>
      <xdr:rowOff>142875</xdr:rowOff>
    </xdr:to>
    <xdr:graphicFrame>
      <xdr:nvGraphicFramePr>
        <xdr:cNvPr id="9" name="Chart 10"/>
        <xdr:cNvGraphicFramePr/>
      </xdr:nvGraphicFramePr>
      <xdr:xfrm>
        <a:off x="276225" y="23431500"/>
        <a:ext cx="6858000" cy="4410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196</xdr:row>
      <xdr:rowOff>19050</xdr:rowOff>
    </xdr:from>
    <xdr:to>
      <xdr:col>6</xdr:col>
      <xdr:colOff>419100</xdr:colOff>
      <xdr:row>219</xdr:row>
      <xdr:rowOff>95250</xdr:rowOff>
    </xdr:to>
    <xdr:graphicFrame>
      <xdr:nvGraphicFramePr>
        <xdr:cNvPr id="10" name="Chart 11"/>
        <xdr:cNvGraphicFramePr/>
      </xdr:nvGraphicFramePr>
      <xdr:xfrm>
        <a:off x="266700" y="34404300"/>
        <a:ext cx="67818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161</xdr:row>
      <xdr:rowOff>66675</xdr:rowOff>
    </xdr:from>
    <xdr:to>
      <xdr:col>6</xdr:col>
      <xdr:colOff>409575</xdr:colOff>
      <xdr:row>185</xdr:row>
      <xdr:rowOff>85725</xdr:rowOff>
    </xdr:to>
    <xdr:graphicFrame>
      <xdr:nvGraphicFramePr>
        <xdr:cNvPr id="11" name="Chart 12"/>
        <xdr:cNvGraphicFramePr/>
      </xdr:nvGraphicFramePr>
      <xdr:xfrm>
        <a:off x="304800" y="28451175"/>
        <a:ext cx="6734175" cy="413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742950</xdr:colOff>
      <xdr:row>148</xdr:row>
      <xdr:rowOff>76200</xdr:rowOff>
    </xdr:from>
    <xdr:to>
      <xdr:col>2</xdr:col>
      <xdr:colOff>1495425</xdr:colOff>
      <xdr:row>149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1933575" y="26231850"/>
          <a:ext cx="752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計 123件</a:t>
          </a:r>
        </a:p>
      </xdr:txBody>
    </xdr:sp>
    <xdr:clientData/>
  </xdr:twoCellAnchor>
  <xdr:twoCellAnchor>
    <xdr:from>
      <xdr:col>3</xdr:col>
      <xdr:colOff>600075</xdr:colOff>
      <xdr:row>136</xdr:row>
      <xdr:rowOff>123825</xdr:rowOff>
    </xdr:from>
    <xdr:to>
      <xdr:col>4</xdr:col>
      <xdr:colOff>400050</xdr:colOff>
      <xdr:row>138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4600575" y="24222075"/>
          <a:ext cx="771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計 438件</a:t>
          </a:r>
        </a:p>
      </xdr:txBody>
    </xdr:sp>
    <xdr:clientData/>
  </xdr:twoCellAnchor>
  <xdr:twoCellAnchor>
    <xdr:from>
      <xdr:col>2</xdr:col>
      <xdr:colOff>933450</xdr:colOff>
      <xdr:row>165</xdr:row>
      <xdr:rowOff>47625</xdr:rowOff>
    </xdr:from>
    <xdr:to>
      <xdr:col>2</xdr:col>
      <xdr:colOff>2047875</xdr:colOff>
      <xdr:row>167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2124075" y="29117925"/>
          <a:ext cx="1114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合計　４３８件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" name="Group 108"/>
        <xdr:cNvGrpSpPr>
          <a:grpSpLocks/>
        </xdr:cNvGrpSpPr>
      </xdr:nvGrpSpPr>
      <xdr:grpSpPr>
        <a:xfrm>
          <a:off x="3648075" y="2181225"/>
          <a:ext cx="0" cy="0"/>
          <a:chOff x="349" y="838"/>
          <a:chExt cx="18" cy="26"/>
        </a:xfrm>
        <a:solidFill>
          <a:srgbClr val="FFFFFF"/>
        </a:solidFill>
      </xdr:grpSpPr>
      <xdr:sp>
        <xdr:nvSpPr>
          <xdr:cNvPr id="2" name="Line 109"/>
          <xdr:cNvSpPr>
            <a:spLocks/>
          </xdr:cNvSpPr>
        </xdr:nvSpPr>
        <xdr:spPr>
          <a:xfrm>
            <a:off x="349" y="838"/>
            <a:ext cx="0" cy="26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110"/>
          <xdr:cNvSpPr>
            <a:spLocks/>
          </xdr:cNvSpPr>
        </xdr:nvSpPr>
        <xdr:spPr>
          <a:xfrm>
            <a:off x="351" y="864"/>
            <a:ext cx="1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3</xdr:col>
      <xdr:colOff>685800</xdr:colOff>
      <xdr:row>9</xdr:row>
      <xdr:rowOff>0</xdr:rowOff>
    </xdr:from>
    <xdr:to>
      <xdr:col>3</xdr:col>
      <xdr:colOff>685800</xdr:colOff>
      <xdr:row>9</xdr:row>
      <xdr:rowOff>0</xdr:rowOff>
    </xdr:to>
    <xdr:sp>
      <xdr:nvSpPr>
        <xdr:cNvPr id="4" name="Text Box 118"/>
        <xdr:cNvSpPr txBox="1">
          <a:spLocks noChangeArrowheads="1"/>
        </xdr:cNvSpPr>
      </xdr:nvSpPr>
      <xdr:spPr>
        <a:xfrm>
          <a:off x="3648075" y="182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相談者
</a:t>
          </a:r>
        </a:p>
      </xdr:txBody>
    </xdr:sp>
    <xdr:clientData/>
  </xdr:twoCellAnchor>
  <xdr:twoCellAnchor>
    <xdr:from>
      <xdr:col>2</xdr:col>
      <xdr:colOff>104775</xdr:colOff>
      <xdr:row>9</xdr:row>
      <xdr:rowOff>0</xdr:rowOff>
    </xdr:from>
    <xdr:to>
      <xdr:col>3</xdr:col>
      <xdr:colOff>400050</xdr:colOff>
      <xdr:row>9</xdr:row>
      <xdr:rowOff>0</xdr:rowOff>
    </xdr:to>
    <xdr:sp>
      <xdr:nvSpPr>
        <xdr:cNvPr id="5" name="Text Box 119"/>
        <xdr:cNvSpPr txBox="1">
          <a:spLocks noChangeArrowheads="1"/>
        </xdr:cNvSpPr>
      </xdr:nvSpPr>
      <xdr:spPr>
        <a:xfrm>
          <a:off x="895350" y="182880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相談内容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" name="Text Box 118"/>
        <xdr:cNvSpPr txBox="1">
          <a:spLocks noChangeArrowheads="1"/>
        </xdr:cNvSpPr>
      </xdr:nvSpPr>
      <xdr:spPr>
        <a:xfrm>
          <a:off x="2962275" y="491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相談者
</a:t>
          </a:r>
        </a:p>
      </xdr:txBody>
    </xdr:sp>
    <xdr:clientData/>
  </xdr:twoCellAnchor>
  <xdr:twoCellAnchor>
    <xdr:from>
      <xdr:col>2</xdr:col>
      <xdr:colOff>104775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" name="Text Box 119"/>
        <xdr:cNvSpPr txBox="1">
          <a:spLocks noChangeArrowheads="1"/>
        </xdr:cNvSpPr>
      </xdr:nvSpPr>
      <xdr:spPr>
        <a:xfrm>
          <a:off x="895350" y="49149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相談内容</a:t>
          </a:r>
        </a:p>
      </xdr:txBody>
    </xdr:sp>
    <xdr:clientData/>
  </xdr:twoCellAnchor>
  <xdr:twoCellAnchor>
    <xdr:from>
      <xdr:col>1</xdr:col>
      <xdr:colOff>104775</xdr:colOff>
      <xdr:row>44</xdr:row>
      <xdr:rowOff>180975</xdr:rowOff>
    </xdr:from>
    <xdr:to>
      <xdr:col>2</xdr:col>
      <xdr:colOff>400050</xdr:colOff>
      <xdr:row>44</xdr:row>
      <xdr:rowOff>180975</xdr:rowOff>
    </xdr:to>
    <xdr:sp>
      <xdr:nvSpPr>
        <xdr:cNvPr id="8" name="Text Box 112"/>
        <xdr:cNvSpPr txBox="1">
          <a:spLocks noChangeArrowheads="1"/>
        </xdr:cNvSpPr>
      </xdr:nvSpPr>
      <xdr:spPr>
        <a:xfrm>
          <a:off x="485775" y="868680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相談内容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grpSp>
      <xdr:nvGrpSpPr>
        <xdr:cNvPr id="9" name="Group 108"/>
        <xdr:cNvGrpSpPr>
          <a:grpSpLocks/>
        </xdr:cNvGrpSpPr>
      </xdr:nvGrpSpPr>
      <xdr:grpSpPr>
        <a:xfrm>
          <a:off x="3648075" y="5438775"/>
          <a:ext cx="0" cy="0"/>
          <a:chOff x="349" y="838"/>
          <a:chExt cx="18" cy="26"/>
        </a:xfrm>
        <a:solidFill>
          <a:srgbClr val="FFFFFF"/>
        </a:solidFill>
      </xdr:grpSpPr>
      <xdr:sp>
        <xdr:nvSpPr>
          <xdr:cNvPr id="10" name="Line 109"/>
          <xdr:cNvSpPr>
            <a:spLocks/>
          </xdr:cNvSpPr>
        </xdr:nvSpPr>
        <xdr:spPr>
          <a:xfrm>
            <a:off x="349" y="838"/>
            <a:ext cx="0" cy="26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Line 110"/>
          <xdr:cNvSpPr>
            <a:spLocks/>
          </xdr:cNvSpPr>
        </xdr:nvSpPr>
        <xdr:spPr>
          <a:xfrm>
            <a:off x="351" y="864"/>
            <a:ext cx="1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22&#24230;&#32946;&#20171;&#27861;&#12539;&#12497;&#12540;&#12488;&#27861;&#26045;&#34892;&#29366;&#27841;&#65288;&#65320;&#65328;&#25522;&#36617;&#29992;&#65289;\H22&#24230;&#12497;&#12540;&#12488;&#27861;&#26045;&#34892;&#29366;&#27841;&#65288;&#12464;&#12521;&#125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グラフデータ"/>
      <sheetName val="資料（相談）"/>
      <sheetName val="資料（指導）"/>
      <sheetName val="相談"/>
      <sheetName val="指導"/>
    </sheetNames>
    <sheetDataSet>
      <sheetData sheetId="1">
        <row r="7">
          <cell r="D7" t="str">
            <v>短時間
労働者</v>
          </cell>
          <cell r="E7" t="str">
            <v>事業主</v>
          </cell>
          <cell r="F7" t="str">
            <v>その他</v>
          </cell>
        </row>
        <row r="8">
          <cell r="C8" t="str">
            <v>平成２１年度</v>
          </cell>
          <cell r="D8">
            <v>21</v>
          </cell>
          <cell r="E8">
            <v>80</v>
          </cell>
          <cell r="F8">
            <v>22</v>
          </cell>
        </row>
        <row r="9">
          <cell r="C9" t="str">
            <v>平成２２年度</v>
          </cell>
          <cell r="D9">
            <v>387</v>
          </cell>
          <cell r="E9">
            <v>40</v>
          </cell>
          <cell r="F9">
            <v>11</v>
          </cell>
        </row>
        <row r="14">
          <cell r="C14" t="str">
            <v>　労働条件の文書交付等</v>
          </cell>
          <cell r="D14">
            <v>15.068493150684931</v>
          </cell>
        </row>
        <row r="15">
          <cell r="C15" t="str">
            <v>　就業規則の作成手続</v>
          </cell>
          <cell r="D15">
            <v>10.273972602739725</v>
          </cell>
        </row>
        <row r="16">
          <cell r="C16" t="str">
            <v>　差別的取扱いの禁止</v>
          </cell>
          <cell r="D16">
            <v>8.904109589041095</v>
          </cell>
        </row>
        <row r="17">
          <cell r="C17" t="str">
            <v>　賃　金</v>
          </cell>
          <cell r="D17">
            <v>11.87214611872146</v>
          </cell>
        </row>
        <row r="18">
          <cell r="C18" t="str">
            <v>　教育訓練</v>
          </cell>
          <cell r="D18">
            <v>10.273972602739725</v>
          </cell>
        </row>
        <row r="19">
          <cell r="C19" t="str">
            <v>　福利厚生施設</v>
          </cell>
          <cell r="D19">
            <v>9.58904109589041</v>
          </cell>
        </row>
        <row r="20">
          <cell r="C20" t="str">
            <v>　通常の労働者への転換</v>
          </cell>
          <cell r="D20">
            <v>13.013698630136986</v>
          </cell>
        </row>
        <row r="21">
          <cell r="C21" t="str">
            <v>　待遇に関する説明</v>
          </cell>
          <cell r="D21">
            <v>10.50228310502283</v>
          </cell>
        </row>
        <row r="22">
          <cell r="C22" t="str">
            <v>　指針関係</v>
          </cell>
          <cell r="D22">
            <v>3.65296803652968</v>
          </cell>
        </row>
        <row r="23">
          <cell r="C23" t="str">
            <v>　短時間雇用管理者</v>
          </cell>
          <cell r="D23">
            <v>0.684931506849315</v>
          </cell>
        </row>
        <row r="24">
          <cell r="C24" t="str">
            <v>　その他</v>
          </cell>
          <cell r="D24">
            <v>6.164383561643835</v>
          </cell>
        </row>
        <row r="31">
          <cell r="C31" t="str">
            <v>　労働条件の文書交付等</v>
          </cell>
          <cell r="D31">
            <v>14.728682170542637</v>
          </cell>
        </row>
        <row r="32">
          <cell r="C32" t="str">
            <v>　差別的取扱いの禁止</v>
          </cell>
          <cell r="D32">
            <v>9.560723514211885</v>
          </cell>
        </row>
        <row r="33">
          <cell r="C33" t="str">
            <v>　賃　金</v>
          </cell>
          <cell r="D33">
            <v>12.919896640826872</v>
          </cell>
        </row>
        <row r="34">
          <cell r="C34" t="str">
            <v>　教育訓練</v>
          </cell>
          <cell r="D34">
            <v>11.369509043927648</v>
          </cell>
        </row>
        <row r="35">
          <cell r="C35" t="str">
            <v>　福利厚生施設</v>
          </cell>
          <cell r="D35">
            <v>10.852713178294573</v>
          </cell>
        </row>
        <row r="36">
          <cell r="C36" t="str">
            <v>　通常の労働者への転換</v>
          </cell>
          <cell r="D36">
            <v>13.436692506459949</v>
          </cell>
        </row>
        <row r="37">
          <cell r="C37" t="str">
            <v>　待遇に関する説明</v>
          </cell>
          <cell r="D37">
            <v>11.627906976744185</v>
          </cell>
        </row>
        <row r="38">
          <cell r="C38" t="str">
            <v>　指針関係</v>
          </cell>
          <cell r="D38">
            <v>2.3255813953488373</v>
          </cell>
        </row>
        <row r="39">
          <cell r="C39" t="str">
            <v>　その他</v>
          </cell>
          <cell r="D39">
            <v>13.178294573643413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view="pageBreakPreview" zoomScaleSheetLayoutView="100" workbookViewId="0" topLeftCell="A208">
      <selection activeCell="I222" sqref="I222"/>
    </sheetView>
  </sheetViews>
  <sheetFormatPr defaultColWidth="9.00390625" defaultRowHeight="13.5"/>
  <cols>
    <col min="1" max="1" width="4.375" style="0" customWidth="1"/>
    <col min="2" max="2" width="11.25390625" style="0" customWidth="1"/>
    <col min="3" max="3" width="36.875" style="0" customWidth="1"/>
    <col min="4" max="5" width="12.75390625" style="0" customWidth="1"/>
  </cols>
  <sheetData>
    <row r="1" spans="2:10" ht="22.5" customHeight="1">
      <c r="B1" s="49" t="s">
        <v>44</v>
      </c>
      <c r="D1" s="3"/>
      <c r="E1" s="3"/>
      <c r="F1" s="3"/>
      <c r="G1" s="3"/>
      <c r="H1" s="3"/>
      <c r="I1" s="3"/>
      <c r="J1" s="3"/>
    </row>
    <row r="3" spans="1:10" ht="20.25" customHeight="1">
      <c r="A3" s="69" t="s">
        <v>41</v>
      </c>
      <c r="C3" s="49"/>
      <c r="D3" s="3"/>
      <c r="E3" s="3"/>
      <c r="F3" s="3"/>
      <c r="G3" s="3"/>
      <c r="H3" s="3"/>
      <c r="I3" s="3"/>
      <c r="J3" s="3"/>
    </row>
    <row r="64" ht="18" customHeight="1"/>
    <row r="107" ht="14.25">
      <c r="B107" s="56" t="s">
        <v>43</v>
      </c>
    </row>
    <row r="109" spans="2:5" ht="15" customHeight="1">
      <c r="B109" s="124" t="s">
        <v>31</v>
      </c>
      <c r="C109" s="125"/>
      <c r="D109" s="122" t="s">
        <v>32</v>
      </c>
      <c r="E109" s="123"/>
    </row>
    <row r="110" spans="2:5" ht="15" customHeight="1">
      <c r="B110" s="126" t="s">
        <v>1</v>
      </c>
      <c r="C110" s="50" t="s">
        <v>36</v>
      </c>
      <c r="D110" s="7">
        <v>71</v>
      </c>
      <c r="E110" s="38">
        <v>-26.199261992619927</v>
      </c>
    </row>
    <row r="111" spans="2:5" ht="15" customHeight="1">
      <c r="B111" s="127"/>
      <c r="C111" s="50" t="s">
        <v>37</v>
      </c>
      <c r="D111" s="7">
        <v>73</v>
      </c>
      <c r="E111" s="38">
        <v>-26.937269372693727</v>
      </c>
    </row>
    <row r="112" spans="2:5" ht="15" customHeight="1">
      <c r="B112" s="127"/>
      <c r="C112" s="50" t="s">
        <v>6</v>
      </c>
      <c r="D112" s="7">
        <v>34</v>
      </c>
      <c r="E112" s="38">
        <v>-12.546125461254611</v>
      </c>
    </row>
    <row r="113" spans="2:5" ht="15" customHeight="1">
      <c r="B113" s="127"/>
      <c r="C113" s="50" t="s">
        <v>25</v>
      </c>
      <c r="D113" s="7">
        <v>8</v>
      </c>
      <c r="E113" s="38">
        <v>-2.952029520295203</v>
      </c>
    </row>
    <row r="114" spans="2:5" ht="15" customHeight="1">
      <c r="B114" s="127"/>
      <c r="C114" s="50" t="s">
        <v>26</v>
      </c>
      <c r="D114" s="7">
        <v>4</v>
      </c>
      <c r="E114" s="38">
        <v>-1.4760147601476015</v>
      </c>
    </row>
    <row r="115" spans="2:5" ht="15" customHeight="1">
      <c r="B115" s="127"/>
      <c r="C115" s="50" t="s">
        <v>38</v>
      </c>
      <c r="D115" s="7">
        <v>25</v>
      </c>
      <c r="E115" s="38">
        <v>-9.22509225092251</v>
      </c>
    </row>
    <row r="116" spans="2:5" ht="15" customHeight="1">
      <c r="B116" s="127"/>
      <c r="C116" s="50" t="s">
        <v>39</v>
      </c>
      <c r="D116" s="7">
        <v>56</v>
      </c>
      <c r="E116" s="38">
        <v>-20.66420664206642</v>
      </c>
    </row>
    <row r="117" spans="2:5" ht="15" customHeight="1">
      <c r="B117" s="127"/>
      <c r="C117" s="50" t="s">
        <v>8</v>
      </c>
      <c r="D117" s="7">
        <v>0</v>
      </c>
      <c r="E117" s="37" t="s">
        <v>34</v>
      </c>
    </row>
    <row r="118" spans="2:5" ht="15" customHeight="1">
      <c r="B118" s="128"/>
      <c r="C118" s="50" t="s">
        <v>4</v>
      </c>
      <c r="D118" s="7">
        <v>271</v>
      </c>
      <c r="E118" s="38">
        <v>-100</v>
      </c>
    </row>
    <row r="119" spans="2:5" ht="15" customHeight="1">
      <c r="B119" s="120" t="s">
        <v>2</v>
      </c>
      <c r="C119" s="50" t="s">
        <v>36</v>
      </c>
      <c r="D119" s="7">
        <v>18</v>
      </c>
      <c r="E119" s="38">
        <v>-20.454545454545457</v>
      </c>
    </row>
    <row r="120" spans="2:5" ht="15" customHeight="1">
      <c r="B120" s="121"/>
      <c r="C120" s="50" t="s">
        <v>28</v>
      </c>
      <c r="D120" s="7">
        <v>38</v>
      </c>
      <c r="E120" s="38">
        <v>-43.18181818181818</v>
      </c>
    </row>
    <row r="121" spans="2:5" ht="15" customHeight="1">
      <c r="B121" s="121"/>
      <c r="C121" s="50" t="s">
        <v>25</v>
      </c>
      <c r="D121" s="7">
        <v>10</v>
      </c>
      <c r="E121" s="38">
        <v>-11.363636363636363</v>
      </c>
    </row>
    <row r="122" spans="2:5" ht="15" customHeight="1">
      <c r="B122" s="121"/>
      <c r="C122" s="50" t="s">
        <v>42</v>
      </c>
      <c r="D122" s="7">
        <v>5</v>
      </c>
      <c r="E122" s="38">
        <v>-5.681818181818182</v>
      </c>
    </row>
    <row r="123" spans="2:5" ht="15" customHeight="1">
      <c r="B123" s="121"/>
      <c r="C123" s="50" t="s">
        <v>38</v>
      </c>
      <c r="D123" s="7">
        <v>15</v>
      </c>
      <c r="E123" s="38">
        <v>-17.045454545454543</v>
      </c>
    </row>
    <row r="124" spans="2:5" ht="15" customHeight="1">
      <c r="B124" s="121"/>
      <c r="C124" s="50" t="s">
        <v>39</v>
      </c>
      <c r="D124" s="7">
        <v>2</v>
      </c>
      <c r="E124" s="38">
        <v>-2.272727272727273</v>
      </c>
    </row>
    <row r="125" spans="2:5" ht="15" customHeight="1">
      <c r="B125" s="121"/>
      <c r="C125" s="50" t="s">
        <v>7</v>
      </c>
      <c r="D125" s="7">
        <v>0</v>
      </c>
      <c r="E125" s="37" t="s">
        <v>34</v>
      </c>
    </row>
    <row r="126" spans="2:5" ht="15" customHeight="1" thickBot="1">
      <c r="B126" s="121"/>
      <c r="C126" s="51" t="s">
        <v>4</v>
      </c>
      <c r="D126" s="5">
        <v>88</v>
      </c>
      <c r="E126" s="42">
        <v>-100</v>
      </c>
    </row>
    <row r="127" spans="2:5" ht="15" customHeight="1" thickBot="1" thickTop="1">
      <c r="B127" s="43" t="s">
        <v>3</v>
      </c>
      <c r="C127" s="44"/>
      <c r="D127" s="43">
        <v>10</v>
      </c>
      <c r="E127" s="45"/>
    </row>
    <row r="128" spans="2:5" ht="15" customHeight="1" thickBot="1" thickTop="1">
      <c r="B128" s="46" t="s">
        <v>33</v>
      </c>
      <c r="C128" s="47"/>
      <c r="D128" s="46">
        <v>1</v>
      </c>
      <c r="E128" s="48"/>
    </row>
    <row r="129" spans="2:5" ht="15" customHeight="1" thickBot="1">
      <c r="B129" s="52" t="s">
        <v>0</v>
      </c>
      <c r="C129" s="53"/>
      <c r="D129" s="54">
        <f>D118+D126+D127+D128</f>
        <v>370</v>
      </c>
      <c r="E129" s="55"/>
    </row>
    <row r="131" ht="22.5" customHeight="1">
      <c r="B131" s="56" t="s">
        <v>53</v>
      </c>
    </row>
    <row r="223" spans="1:4" ht="18.75" customHeight="1">
      <c r="A223" s="68" t="s">
        <v>71</v>
      </c>
      <c r="B223" s="57"/>
      <c r="C223" s="57"/>
      <c r="D223" s="57"/>
    </row>
    <row r="224" spans="1:4" ht="13.5">
      <c r="A224" s="57"/>
      <c r="B224" s="57"/>
      <c r="C224" s="57"/>
      <c r="D224" s="57"/>
    </row>
    <row r="225" spans="3:6" ht="19.5" customHeight="1">
      <c r="C225" s="129" t="s">
        <v>54</v>
      </c>
      <c r="D225" s="130"/>
      <c r="E225" s="58" t="s">
        <v>55</v>
      </c>
      <c r="F225" s="59"/>
    </row>
    <row r="226" spans="3:6" ht="19.5" customHeight="1">
      <c r="C226" s="131" t="s">
        <v>56</v>
      </c>
      <c r="D226" s="131"/>
      <c r="E226" s="60">
        <v>97</v>
      </c>
      <c r="F226" s="61">
        <f>E226/E236*100*-1</f>
        <v>-27.953890489913547</v>
      </c>
    </row>
    <row r="227" spans="3:6" ht="19.5" customHeight="1">
      <c r="C227" s="129" t="s">
        <v>57</v>
      </c>
      <c r="D227" s="130"/>
      <c r="E227" s="60">
        <v>57</v>
      </c>
      <c r="F227" s="62">
        <f>E227/E236*100*-1</f>
        <v>-16.42651296829971</v>
      </c>
    </row>
    <row r="228" spans="3:6" ht="19.5" customHeight="1">
      <c r="C228" s="129" t="s">
        <v>58</v>
      </c>
      <c r="D228" s="130"/>
      <c r="E228" s="60">
        <v>0</v>
      </c>
      <c r="F228" s="63" t="s">
        <v>59</v>
      </c>
    </row>
    <row r="229" spans="3:6" ht="19.5" customHeight="1">
      <c r="C229" s="129" t="s">
        <v>60</v>
      </c>
      <c r="D229" s="130"/>
      <c r="E229" s="60">
        <v>5</v>
      </c>
      <c r="F229" s="62">
        <f>E229/E236*100*-1</f>
        <v>-1.440922190201729</v>
      </c>
    </row>
    <row r="230" spans="3:6" ht="19.5" customHeight="1">
      <c r="C230" s="132" t="s">
        <v>61</v>
      </c>
      <c r="D230" s="133"/>
      <c r="E230" s="60">
        <v>0</v>
      </c>
      <c r="F230" s="63" t="s">
        <v>62</v>
      </c>
    </row>
    <row r="231" spans="3:6" ht="19.5" customHeight="1">
      <c r="C231" s="129" t="s">
        <v>63</v>
      </c>
      <c r="D231" s="134"/>
      <c r="E231" s="60">
        <v>0</v>
      </c>
      <c r="F231" s="63" t="s">
        <v>64</v>
      </c>
    </row>
    <row r="232" spans="3:6" ht="19.5" customHeight="1">
      <c r="C232" s="132" t="s">
        <v>65</v>
      </c>
      <c r="D232" s="133"/>
      <c r="E232" s="60">
        <v>114</v>
      </c>
      <c r="F232" s="62">
        <f>E232/E236*100*-1</f>
        <v>-32.85302593659942</v>
      </c>
    </row>
    <row r="233" spans="3:6" ht="19.5" customHeight="1">
      <c r="C233" s="129" t="s">
        <v>66</v>
      </c>
      <c r="D233" s="130"/>
      <c r="E233" s="60">
        <v>0</v>
      </c>
      <c r="F233" s="63" t="s">
        <v>67</v>
      </c>
    </row>
    <row r="234" spans="3:6" ht="19.5" customHeight="1">
      <c r="C234" s="129" t="s">
        <v>68</v>
      </c>
      <c r="D234" s="130"/>
      <c r="E234" s="60">
        <v>72</v>
      </c>
      <c r="F234" s="62">
        <f>E234/E236*100*-1</f>
        <v>-20.7492795389049</v>
      </c>
    </row>
    <row r="235" spans="3:6" ht="19.5" customHeight="1">
      <c r="C235" s="132" t="s">
        <v>69</v>
      </c>
      <c r="D235" s="133"/>
      <c r="E235" s="65">
        <v>2</v>
      </c>
      <c r="F235" s="66">
        <f>E235/E236*100*-1</f>
        <v>-0.5763688760806917</v>
      </c>
    </row>
    <row r="236" spans="3:6" ht="19.5" customHeight="1">
      <c r="C236" s="129" t="s">
        <v>70</v>
      </c>
      <c r="D236" s="135"/>
      <c r="E236" s="60">
        <f>SUM(E226:E235)</f>
        <v>347</v>
      </c>
      <c r="F236" s="67">
        <f>SUM(F226:F235)</f>
        <v>-100.00000000000001</v>
      </c>
    </row>
  </sheetData>
  <mergeCells count="16"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B119:B126"/>
    <mergeCell ref="D109:E109"/>
    <mergeCell ref="B109:C109"/>
    <mergeCell ref="B110:B11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3" r:id="rId2"/>
  <rowBreaks count="1" manualBreakCount="1">
    <brk id="6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0"/>
  <sheetViews>
    <sheetView workbookViewId="0" topLeftCell="A96">
      <selection activeCell="G110" sqref="G110"/>
    </sheetView>
  </sheetViews>
  <sheetFormatPr defaultColWidth="9.00390625" defaultRowHeight="13.5"/>
  <cols>
    <col min="1" max="1" width="5.75390625" style="0" customWidth="1"/>
    <col min="2" max="2" width="28.375" style="0" customWidth="1"/>
    <col min="3" max="4" width="13.375" style="0" customWidth="1"/>
  </cols>
  <sheetData>
    <row r="2" ht="13.5">
      <c r="A2" t="s">
        <v>13</v>
      </c>
    </row>
    <row r="4" spans="2:10" s="6" customFormat="1" ht="26.25" customHeight="1">
      <c r="B4" s="1"/>
      <c r="C4" s="9" t="s">
        <v>18</v>
      </c>
      <c r="D4" s="9" t="s">
        <v>19</v>
      </c>
      <c r="E4" s="138"/>
      <c r="F4" s="136"/>
      <c r="G4" s="136"/>
      <c r="H4" s="136"/>
      <c r="I4" s="23"/>
      <c r="J4" s="94"/>
    </row>
    <row r="5" spans="2:11" s="6" customFormat="1" ht="33.75" customHeight="1">
      <c r="B5" s="31" t="s">
        <v>17</v>
      </c>
      <c r="C5" s="9">
        <v>629</v>
      </c>
      <c r="D5" s="9">
        <v>229</v>
      </c>
      <c r="E5" s="138"/>
      <c r="F5" s="137"/>
      <c r="G5" s="137"/>
      <c r="H5" s="137"/>
      <c r="I5" s="17"/>
      <c r="J5" s="64"/>
      <c r="K5" s="22"/>
    </row>
    <row r="6" spans="2:9" s="6" customFormat="1" ht="30" customHeight="1">
      <c r="B6" s="31" t="s">
        <v>16</v>
      </c>
      <c r="C6" s="27">
        <v>1187</v>
      </c>
      <c r="D6" s="1">
        <v>478</v>
      </c>
      <c r="I6" s="19"/>
    </row>
    <row r="7" spans="2:9" s="6" customFormat="1" ht="13.5">
      <c r="B7" s="15"/>
      <c r="C7" s="16"/>
      <c r="D7" s="17"/>
      <c r="I7" s="19"/>
    </row>
    <row r="9" ht="24.75" customHeight="1">
      <c r="A9" t="s">
        <v>14</v>
      </c>
    </row>
    <row r="11" spans="2:8" ht="27.75" customHeight="1">
      <c r="B11" s="12" t="s">
        <v>12</v>
      </c>
      <c r="C11" s="13" t="s">
        <v>9</v>
      </c>
      <c r="D11" s="11" t="s">
        <v>10</v>
      </c>
      <c r="E11" s="13" t="s">
        <v>11</v>
      </c>
      <c r="F11" s="23"/>
      <c r="G11" s="21"/>
      <c r="H11" s="6"/>
    </row>
    <row r="12" spans="2:8" s="6" customFormat="1" ht="24" customHeight="1">
      <c r="B12" s="1">
        <v>125</v>
      </c>
      <c r="C12" s="9">
        <v>719</v>
      </c>
      <c r="D12" s="7">
        <v>343</v>
      </c>
      <c r="E12" s="27">
        <v>1187</v>
      </c>
      <c r="F12" s="28"/>
      <c r="G12" s="18"/>
      <c r="H12" s="19"/>
    </row>
    <row r="13" spans="2:8" s="6" customFormat="1" ht="28.5" customHeight="1">
      <c r="B13" s="29">
        <f>B12/E12</f>
        <v>0.10530749789385004</v>
      </c>
      <c r="C13" s="29">
        <f>C12/E12</f>
        <v>0.6057287278854254</v>
      </c>
      <c r="D13" s="29">
        <f>D12/E12</f>
        <v>0.2889637742207245</v>
      </c>
      <c r="E13" s="41">
        <f>SUM(B13:D13)</f>
        <v>1</v>
      </c>
      <c r="G13" s="18"/>
      <c r="H13" s="19"/>
    </row>
    <row r="14" spans="2:9" s="6" customFormat="1" ht="13.5">
      <c r="B14" s="15"/>
      <c r="C14" s="16"/>
      <c r="D14" s="17"/>
      <c r="H14" s="18"/>
      <c r="I14" s="19"/>
    </row>
    <row r="15" spans="2:9" s="6" customFormat="1" ht="13.5">
      <c r="B15" s="15"/>
      <c r="C15" s="16"/>
      <c r="D15" s="17"/>
      <c r="H15" s="18"/>
      <c r="I15" s="19"/>
    </row>
    <row r="16" spans="2:9" s="6" customFormat="1" ht="13.5">
      <c r="B16" s="15"/>
      <c r="C16" s="16"/>
      <c r="D16" s="17"/>
      <c r="H16" s="18"/>
      <c r="I16" s="19"/>
    </row>
    <row r="17" spans="1:9" s="6" customFormat="1" ht="13.5">
      <c r="A17" t="s">
        <v>15</v>
      </c>
      <c r="B17" s="15"/>
      <c r="C17" s="16"/>
      <c r="D17" s="17"/>
      <c r="H17" s="18"/>
      <c r="I17" s="19"/>
    </row>
    <row r="18" spans="1:9" s="6" customFormat="1" ht="13.5">
      <c r="A18"/>
      <c r="B18" s="15"/>
      <c r="C18" s="16"/>
      <c r="D18" s="17"/>
      <c r="H18" s="18"/>
      <c r="I18" s="19"/>
    </row>
    <row r="19" spans="2:8" s="6" customFormat="1" ht="26.25" customHeight="1">
      <c r="B19" s="12" t="s">
        <v>12</v>
      </c>
      <c r="C19" s="13" t="s">
        <v>9</v>
      </c>
      <c r="D19" s="11" t="s">
        <v>10</v>
      </c>
      <c r="E19" s="13" t="s">
        <v>11</v>
      </c>
      <c r="G19" s="18"/>
      <c r="H19" s="19"/>
    </row>
    <row r="20" spans="2:8" s="6" customFormat="1" ht="24" customHeight="1">
      <c r="B20" s="1">
        <v>11</v>
      </c>
      <c r="C20" s="9">
        <v>354</v>
      </c>
      <c r="D20" s="7">
        <v>113</v>
      </c>
      <c r="E20" s="27">
        <v>478</v>
      </c>
      <c r="H20" s="19"/>
    </row>
    <row r="21" spans="2:8" s="6" customFormat="1" ht="22.5" customHeight="1">
      <c r="B21" s="29">
        <f>B20/E20</f>
        <v>0.02301255230125523</v>
      </c>
      <c r="C21" s="29">
        <f>C20/E20</f>
        <v>0.7405857740585774</v>
      </c>
      <c r="D21" s="29">
        <f>D20/E20</f>
        <v>0.23640167364016737</v>
      </c>
      <c r="E21" s="41">
        <f>SUM(B21:D21)</f>
        <v>1</v>
      </c>
      <c r="H21" s="19"/>
    </row>
    <row r="22" spans="2:9" s="6" customFormat="1" ht="13.5">
      <c r="B22" s="30"/>
      <c r="C22" s="140"/>
      <c r="D22" s="137"/>
      <c r="I22" s="19"/>
    </row>
    <row r="23" spans="2:9" s="6" customFormat="1" ht="13.5">
      <c r="B23" s="30"/>
      <c r="C23" s="141"/>
      <c r="D23" s="137"/>
      <c r="I23" s="19"/>
    </row>
    <row r="24" spans="2:9" s="6" customFormat="1" ht="13.5">
      <c r="B24" s="30"/>
      <c r="C24" s="24"/>
      <c r="D24" s="17"/>
      <c r="I24" s="19"/>
    </row>
    <row r="25" spans="1:9" s="6" customFormat="1" ht="21" customHeight="1">
      <c r="A25" s="32" t="s">
        <v>20</v>
      </c>
      <c r="B25" s="30"/>
      <c r="C25" s="24"/>
      <c r="D25" s="17"/>
      <c r="I25" s="19"/>
    </row>
    <row r="26" spans="2:9" s="6" customFormat="1" ht="11.25" customHeight="1">
      <c r="B26" s="30"/>
      <c r="C26" s="24"/>
      <c r="D26" s="17"/>
      <c r="E26" s="20"/>
      <c r="F26" s="20"/>
      <c r="I26" s="19"/>
    </row>
    <row r="27" spans="2:9" s="6" customFormat="1" ht="26.25" customHeight="1">
      <c r="B27" s="31"/>
      <c r="C27" s="2" t="s">
        <v>21</v>
      </c>
      <c r="D27" s="9" t="s">
        <v>22</v>
      </c>
      <c r="E27" s="20"/>
      <c r="F27" s="20"/>
      <c r="I27" s="19"/>
    </row>
    <row r="28" spans="2:9" s="6" customFormat="1" ht="32.25" customHeight="1">
      <c r="B28" s="1" t="s">
        <v>45</v>
      </c>
      <c r="C28" s="9">
        <v>139</v>
      </c>
      <c r="D28" s="9">
        <v>305</v>
      </c>
      <c r="E28" s="20"/>
      <c r="I28" s="19"/>
    </row>
    <row r="29" spans="2:10" s="6" customFormat="1" ht="19.5" customHeight="1">
      <c r="B29" s="1" t="s">
        <v>24</v>
      </c>
      <c r="C29" s="9">
        <v>18</v>
      </c>
      <c r="D29" s="9">
        <v>45</v>
      </c>
      <c r="E29" s="20"/>
      <c r="H29" s="25"/>
      <c r="I29" s="19"/>
      <c r="J29" s="18"/>
    </row>
    <row r="30" spans="2:9" s="6" customFormat="1" ht="19.5" customHeight="1">
      <c r="B30" s="1" t="s">
        <v>37</v>
      </c>
      <c r="C30" s="9">
        <v>81</v>
      </c>
      <c r="D30" s="14">
        <v>167</v>
      </c>
      <c r="E30" s="20"/>
      <c r="I30" s="19"/>
    </row>
    <row r="31" spans="2:10" s="6" customFormat="1" ht="19.5" customHeight="1">
      <c r="B31" s="1" t="s">
        <v>6</v>
      </c>
      <c r="C31" s="1">
        <v>0</v>
      </c>
      <c r="D31" s="34">
        <v>50</v>
      </c>
      <c r="E31" s="33"/>
      <c r="G31" s="19"/>
      <c r="I31" s="19"/>
      <c r="J31" s="26"/>
    </row>
    <row r="32" spans="2:6" ht="19.5" customHeight="1">
      <c r="B32" s="1" t="s">
        <v>25</v>
      </c>
      <c r="C32" s="4">
        <v>63</v>
      </c>
      <c r="D32" s="4">
        <v>102</v>
      </c>
      <c r="E32" s="32"/>
      <c r="F32" s="6"/>
    </row>
    <row r="33" spans="2:6" ht="19.5" customHeight="1">
      <c r="B33" s="1" t="s">
        <v>26</v>
      </c>
      <c r="C33" s="4">
        <v>56</v>
      </c>
      <c r="D33" s="4">
        <v>90</v>
      </c>
      <c r="E33" s="32"/>
      <c r="F33" s="6"/>
    </row>
    <row r="34" spans="2:6" ht="29.25" customHeight="1">
      <c r="B34" s="1" t="s">
        <v>52</v>
      </c>
      <c r="C34" s="4">
        <v>126</v>
      </c>
      <c r="D34" s="4">
        <v>285</v>
      </c>
      <c r="E34" s="32"/>
      <c r="F34" s="6"/>
    </row>
    <row r="35" spans="2:6" ht="28.5" customHeight="1">
      <c r="B35" s="1" t="s">
        <v>47</v>
      </c>
      <c r="C35" s="4">
        <v>6</v>
      </c>
      <c r="D35" s="4">
        <v>19</v>
      </c>
      <c r="E35" s="32"/>
      <c r="F35" s="6"/>
    </row>
    <row r="36" spans="2:6" ht="19.5" customHeight="1">
      <c r="B36" s="2" t="s">
        <v>40</v>
      </c>
      <c r="C36" s="4">
        <v>0</v>
      </c>
      <c r="D36" s="4">
        <v>1</v>
      </c>
      <c r="E36" s="32"/>
      <c r="F36" s="6"/>
    </row>
    <row r="37" spans="2:6" ht="19.5" customHeight="1">
      <c r="B37" s="2" t="s">
        <v>7</v>
      </c>
      <c r="C37" s="4">
        <v>0</v>
      </c>
      <c r="D37" s="4">
        <v>14</v>
      </c>
      <c r="E37" s="32"/>
      <c r="F37" s="6"/>
    </row>
    <row r="38" spans="2:6" ht="19.5" customHeight="1">
      <c r="B38" s="1" t="s">
        <v>5</v>
      </c>
      <c r="C38" s="4">
        <v>140</v>
      </c>
      <c r="D38" s="4">
        <v>109</v>
      </c>
      <c r="E38" s="32"/>
      <c r="F38" s="6"/>
    </row>
    <row r="39" spans="2:6" ht="19.5" customHeight="1">
      <c r="B39" s="1" t="s">
        <v>27</v>
      </c>
      <c r="C39" s="4">
        <f>SUM(C28:C38)</f>
        <v>629</v>
      </c>
      <c r="D39" s="27">
        <f>SUM(D28:D38)</f>
        <v>1187</v>
      </c>
      <c r="E39" s="32"/>
      <c r="F39" s="6"/>
    </row>
    <row r="40" spans="2:6" ht="13.5">
      <c r="B40" s="32"/>
      <c r="C40" s="32"/>
      <c r="D40" s="32"/>
      <c r="E40" s="32"/>
      <c r="F40" s="32"/>
    </row>
    <row r="41" spans="2:6" ht="13.5">
      <c r="B41" s="32"/>
      <c r="C41" s="32"/>
      <c r="D41" s="32"/>
      <c r="E41" s="32"/>
      <c r="F41" s="32"/>
    </row>
    <row r="42" spans="1:6" ht="23.25" customHeight="1">
      <c r="A42" s="32" t="s">
        <v>23</v>
      </c>
      <c r="B42" s="32"/>
      <c r="C42" s="32"/>
      <c r="D42" s="32"/>
      <c r="E42" s="32"/>
      <c r="F42" s="32"/>
    </row>
    <row r="43" spans="2:6" ht="13.5">
      <c r="B43" s="32"/>
      <c r="C43" s="32"/>
      <c r="D43" s="32"/>
      <c r="E43" s="32"/>
      <c r="F43" s="32"/>
    </row>
    <row r="44" spans="2:6" ht="24" customHeight="1">
      <c r="B44" s="34"/>
      <c r="C44" s="2" t="s">
        <v>21</v>
      </c>
      <c r="D44" s="9" t="s">
        <v>22</v>
      </c>
      <c r="E44" s="32"/>
      <c r="F44" s="32"/>
    </row>
    <row r="45" spans="2:6" ht="30" customHeight="1">
      <c r="B45" s="10" t="s">
        <v>46</v>
      </c>
      <c r="C45" s="9">
        <v>74</v>
      </c>
      <c r="D45" s="9">
        <v>121</v>
      </c>
      <c r="E45" s="32"/>
      <c r="F45" s="32"/>
    </row>
    <row r="46" spans="2:6" ht="19.5" customHeight="1">
      <c r="B46" s="1" t="s">
        <v>28</v>
      </c>
      <c r="C46" s="9">
        <v>0</v>
      </c>
      <c r="D46" s="14">
        <v>54</v>
      </c>
      <c r="E46" s="32"/>
      <c r="F46" s="32"/>
    </row>
    <row r="47" spans="2:6" ht="19.5" customHeight="1">
      <c r="B47" s="1" t="s">
        <v>24</v>
      </c>
      <c r="C47" s="9">
        <v>1</v>
      </c>
      <c r="D47" s="9">
        <v>2</v>
      </c>
      <c r="E47" s="32"/>
      <c r="F47" s="32"/>
    </row>
    <row r="48" spans="2:6" ht="19.5" customHeight="1">
      <c r="B48" s="1" t="s">
        <v>25</v>
      </c>
      <c r="C48" s="1">
        <v>47</v>
      </c>
      <c r="D48" s="34">
        <v>76</v>
      </c>
      <c r="E48" s="32"/>
      <c r="F48" s="32"/>
    </row>
    <row r="49" spans="2:6" ht="19.5" customHeight="1">
      <c r="B49" s="1" t="s">
        <v>26</v>
      </c>
      <c r="C49" s="9">
        <v>46</v>
      </c>
      <c r="D49" s="34">
        <v>70</v>
      </c>
      <c r="E49" s="32"/>
      <c r="F49" s="32"/>
    </row>
    <row r="50" spans="2:6" ht="30" customHeight="1">
      <c r="B50" s="1" t="s">
        <v>48</v>
      </c>
      <c r="C50" s="9">
        <v>55</v>
      </c>
      <c r="D50" s="34">
        <v>93</v>
      </c>
      <c r="E50" s="32"/>
      <c r="F50" s="32"/>
    </row>
    <row r="51" spans="2:6" ht="31.5" customHeight="1">
      <c r="B51" s="1" t="s">
        <v>49</v>
      </c>
      <c r="C51" s="9">
        <v>2</v>
      </c>
      <c r="D51" s="34">
        <v>5</v>
      </c>
      <c r="E51" s="32"/>
      <c r="F51" s="32"/>
    </row>
    <row r="52" spans="2:6" ht="31.5" customHeight="1">
      <c r="B52" s="2" t="s">
        <v>40</v>
      </c>
      <c r="C52" s="9">
        <v>0</v>
      </c>
      <c r="D52" s="34">
        <v>0</v>
      </c>
      <c r="E52" s="32"/>
      <c r="F52" s="32"/>
    </row>
    <row r="53" spans="2:6" ht="19.5" customHeight="1">
      <c r="B53" s="2" t="s">
        <v>7</v>
      </c>
      <c r="C53" s="9">
        <v>0</v>
      </c>
      <c r="D53" s="34">
        <v>11</v>
      </c>
      <c r="E53" s="32"/>
      <c r="F53" s="32"/>
    </row>
    <row r="54" spans="2:6" ht="19.5" customHeight="1">
      <c r="B54" s="2" t="s">
        <v>5</v>
      </c>
      <c r="C54" s="9">
        <v>4</v>
      </c>
      <c r="D54" s="34">
        <v>46</v>
      </c>
      <c r="E54" s="32"/>
      <c r="F54" s="32"/>
    </row>
    <row r="55" spans="2:6" ht="25.5" customHeight="1">
      <c r="B55" s="1" t="s">
        <v>27</v>
      </c>
      <c r="C55" s="4">
        <f>SUM(C45:C54)</f>
        <v>229</v>
      </c>
      <c r="D55" s="27">
        <f>SUM(D45:D54)</f>
        <v>478</v>
      </c>
      <c r="E55" s="32"/>
      <c r="F55" s="32"/>
    </row>
    <row r="60" spans="1:9" s="6" customFormat="1" ht="21" customHeight="1">
      <c r="A60" s="32" t="s">
        <v>29</v>
      </c>
      <c r="B60" s="30"/>
      <c r="C60" s="24"/>
      <c r="D60" s="17"/>
      <c r="I60" s="19"/>
    </row>
    <row r="61" spans="2:9" s="6" customFormat="1" ht="22.5" customHeight="1">
      <c r="B61" s="30"/>
      <c r="C61" s="24"/>
      <c r="D61" s="17"/>
      <c r="E61" s="20"/>
      <c r="F61" s="20"/>
      <c r="I61" s="19"/>
    </row>
    <row r="62" spans="2:9" s="6" customFormat="1" ht="26.25" customHeight="1">
      <c r="B62" s="31"/>
      <c r="C62" s="2" t="s">
        <v>21</v>
      </c>
      <c r="D62" s="9" t="s">
        <v>22</v>
      </c>
      <c r="E62" s="20"/>
      <c r="F62" s="20"/>
      <c r="I62" s="19"/>
    </row>
    <row r="63" spans="2:5" s="6" customFormat="1" ht="32.25" customHeight="1">
      <c r="B63" s="1" t="s">
        <v>45</v>
      </c>
      <c r="C63" s="4">
        <v>17</v>
      </c>
      <c r="D63" s="4">
        <v>35</v>
      </c>
      <c r="E63" s="20"/>
    </row>
    <row r="64" spans="2:5" s="6" customFormat="1" ht="19.5" customHeight="1">
      <c r="B64" s="1" t="s">
        <v>24</v>
      </c>
      <c r="C64" s="4">
        <v>13</v>
      </c>
      <c r="D64" s="4">
        <v>17</v>
      </c>
      <c r="E64" s="20"/>
    </row>
    <row r="65" spans="2:5" s="6" customFormat="1" ht="19.5" customHeight="1">
      <c r="B65" s="1" t="s">
        <v>37</v>
      </c>
      <c r="C65" s="35">
        <v>7</v>
      </c>
      <c r="D65" s="4">
        <v>13</v>
      </c>
      <c r="E65" s="20"/>
    </row>
    <row r="66" spans="2:10" s="6" customFormat="1" ht="19.5" customHeight="1">
      <c r="B66" s="1" t="s">
        <v>6</v>
      </c>
      <c r="C66" s="36">
        <v>0</v>
      </c>
      <c r="D66" s="4">
        <v>4</v>
      </c>
      <c r="E66" s="33"/>
      <c r="G66" s="19"/>
      <c r="J66" s="26"/>
    </row>
    <row r="67" spans="2:5" ht="19.5" customHeight="1">
      <c r="B67" s="1" t="s">
        <v>25</v>
      </c>
      <c r="C67" s="4">
        <v>1</v>
      </c>
      <c r="D67" s="4">
        <v>5</v>
      </c>
      <c r="E67" s="32"/>
    </row>
    <row r="68" spans="2:5" ht="19.5" customHeight="1">
      <c r="B68" s="1" t="s">
        <v>26</v>
      </c>
      <c r="C68" s="4">
        <v>4</v>
      </c>
      <c r="D68" s="4">
        <v>10</v>
      </c>
      <c r="E68" s="32"/>
    </row>
    <row r="69" spans="2:5" ht="29.25" customHeight="1">
      <c r="B69" s="1" t="s">
        <v>52</v>
      </c>
      <c r="C69" s="4">
        <v>19</v>
      </c>
      <c r="D69" s="4">
        <v>33</v>
      </c>
      <c r="E69" s="32"/>
    </row>
    <row r="70" spans="2:5" ht="28.5" customHeight="1">
      <c r="B70" s="1" t="s">
        <v>47</v>
      </c>
      <c r="C70" s="4">
        <v>0</v>
      </c>
      <c r="D70" s="4">
        <v>2</v>
      </c>
      <c r="E70" s="32"/>
    </row>
    <row r="71" spans="2:5" ht="19.5" customHeight="1">
      <c r="B71" s="2" t="s">
        <v>40</v>
      </c>
      <c r="C71" s="4">
        <v>0</v>
      </c>
      <c r="D71" s="4">
        <v>0</v>
      </c>
      <c r="E71" s="32"/>
    </row>
    <row r="72" spans="2:5" ht="19.5" customHeight="1">
      <c r="B72" s="2" t="s">
        <v>7</v>
      </c>
      <c r="C72" s="4">
        <v>0</v>
      </c>
      <c r="D72" s="4">
        <v>1</v>
      </c>
      <c r="E72" s="32"/>
    </row>
    <row r="73" spans="2:5" ht="19.5" customHeight="1">
      <c r="B73" s="1" t="s">
        <v>5</v>
      </c>
      <c r="C73" s="4">
        <v>1</v>
      </c>
      <c r="D73" s="4">
        <v>5</v>
      </c>
      <c r="E73" s="32"/>
    </row>
    <row r="74" spans="2:6" ht="19.5" customHeight="1">
      <c r="B74" s="1" t="s">
        <v>27</v>
      </c>
      <c r="C74" s="4">
        <f>SUM(C63:C73)</f>
        <v>62</v>
      </c>
      <c r="D74" s="27">
        <f>SUM(D63:D73)</f>
        <v>125</v>
      </c>
      <c r="E74" s="32"/>
      <c r="F74" s="6"/>
    </row>
    <row r="78" ht="13.5">
      <c r="A78" t="s">
        <v>30</v>
      </c>
    </row>
    <row r="80" spans="1:4" ht="18.75" customHeight="1">
      <c r="A80" s="7"/>
      <c r="B80" s="8" t="s">
        <v>31</v>
      </c>
      <c r="C80" s="124" t="s">
        <v>32</v>
      </c>
      <c r="D80" s="125"/>
    </row>
    <row r="81" spans="1:4" ht="19.5" customHeight="1">
      <c r="A81" s="126" t="s">
        <v>1</v>
      </c>
      <c r="B81" s="4" t="s">
        <v>36</v>
      </c>
      <c r="C81" s="7">
        <v>71</v>
      </c>
      <c r="D81" s="38">
        <f>C81/C89*100*-1</f>
        <v>-26.199261992619927</v>
      </c>
    </row>
    <row r="82" spans="1:4" ht="19.5" customHeight="1">
      <c r="A82" s="127"/>
      <c r="B82" s="4" t="s">
        <v>37</v>
      </c>
      <c r="C82" s="7">
        <v>73</v>
      </c>
      <c r="D82" s="38">
        <f>C82/C89*100*-1</f>
        <v>-26.937269372693727</v>
      </c>
    </row>
    <row r="83" spans="1:4" ht="19.5" customHeight="1">
      <c r="A83" s="127"/>
      <c r="B83" s="4" t="s">
        <v>6</v>
      </c>
      <c r="C83" s="7">
        <v>34</v>
      </c>
      <c r="D83" s="38">
        <f>C83/C89*100*-1</f>
        <v>-12.546125461254611</v>
      </c>
    </row>
    <row r="84" spans="1:4" ht="19.5" customHeight="1">
      <c r="A84" s="127"/>
      <c r="B84" s="4" t="s">
        <v>25</v>
      </c>
      <c r="C84" s="7">
        <v>8</v>
      </c>
      <c r="D84" s="38">
        <f>C84/C89*100*-1</f>
        <v>-2.952029520295203</v>
      </c>
    </row>
    <row r="85" spans="1:4" ht="19.5" customHeight="1">
      <c r="A85" s="127"/>
      <c r="B85" s="4" t="s">
        <v>26</v>
      </c>
      <c r="C85" s="7">
        <v>4</v>
      </c>
      <c r="D85" s="38">
        <f>C85/C89*100*-1</f>
        <v>-1.4760147601476015</v>
      </c>
    </row>
    <row r="86" spans="1:4" ht="30.75" customHeight="1">
      <c r="A86" s="127"/>
      <c r="B86" s="1" t="s">
        <v>50</v>
      </c>
      <c r="C86" s="7">
        <v>25</v>
      </c>
      <c r="D86" s="38">
        <f>C86/C89*100*-1</f>
        <v>-9.22509225092251</v>
      </c>
    </row>
    <row r="87" spans="1:4" ht="31.5" customHeight="1">
      <c r="A87" s="127"/>
      <c r="B87" s="1" t="s">
        <v>51</v>
      </c>
      <c r="C87" s="7">
        <v>56</v>
      </c>
      <c r="D87" s="38">
        <f>C87/C89*100*-1</f>
        <v>-20.66420664206642</v>
      </c>
    </row>
    <row r="88" spans="1:4" ht="19.5" customHeight="1">
      <c r="A88" s="127"/>
      <c r="B88" s="4" t="s">
        <v>8</v>
      </c>
      <c r="C88" s="7">
        <v>0</v>
      </c>
      <c r="D88" s="40" t="s">
        <v>35</v>
      </c>
    </row>
    <row r="89" spans="1:4" ht="19.5" customHeight="1">
      <c r="A89" s="128"/>
      <c r="B89" s="4" t="s">
        <v>4</v>
      </c>
      <c r="C89" s="7">
        <v>271</v>
      </c>
      <c r="D89" s="38">
        <f>C89/C89*100*-1</f>
        <v>-100</v>
      </c>
    </row>
    <row r="90" spans="1:4" ht="19.5" customHeight="1">
      <c r="A90" s="139" t="s">
        <v>2</v>
      </c>
      <c r="B90" s="4" t="s">
        <v>36</v>
      </c>
      <c r="C90" s="7">
        <v>18</v>
      </c>
      <c r="D90" s="38">
        <f>C90/C97*100*-1</f>
        <v>-20.454545454545457</v>
      </c>
    </row>
    <row r="91" spans="1:4" ht="19.5" customHeight="1">
      <c r="A91" s="139"/>
      <c r="B91" s="4" t="s">
        <v>28</v>
      </c>
      <c r="C91" s="7">
        <v>38</v>
      </c>
      <c r="D91" s="38">
        <f>C91/C97*100*-1</f>
        <v>-43.18181818181818</v>
      </c>
    </row>
    <row r="92" spans="1:4" ht="19.5" customHeight="1">
      <c r="A92" s="139"/>
      <c r="B92" s="4" t="s">
        <v>25</v>
      </c>
      <c r="C92" s="7">
        <v>10</v>
      </c>
      <c r="D92" s="38">
        <f>C92/C97*100*-1</f>
        <v>-11.363636363636363</v>
      </c>
    </row>
    <row r="93" spans="1:4" ht="19.5" customHeight="1">
      <c r="A93" s="139"/>
      <c r="B93" s="4" t="s">
        <v>42</v>
      </c>
      <c r="C93" s="7">
        <v>5</v>
      </c>
      <c r="D93" s="38">
        <f>C93/C97*100*-1</f>
        <v>-5.681818181818182</v>
      </c>
    </row>
    <row r="94" spans="1:4" ht="28.5" customHeight="1">
      <c r="A94" s="139"/>
      <c r="B94" s="1" t="s">
        <v>50</v>
      </c>
      <c r="C94" s="7">
        <v>15</v>
      </c>
      <c r="D94" s="38">
        <f>C94/C97*100*-1</f>
        <v>-17.045454545454543</v>
      </c>
    </row>
    <row r="95" spans="1:4" ht="31.5" customHeight="1">
      <c r="A95" s="139"/>
      <c r="B95" s="1" t="s">
        <v>51</v>
      </c>
      <c r="C95" s="7">
        <v>2</v>
      </c>
      <c r="D95" s="38">
        <f>C95/C97*100*-1</f>
        <v>-2.272727272727273</v>
      </c>
    </row>
    <row r="96" spans="1:4" ht="19.5" customHeight="1">
      <c r="A96" s="139"/>
      <c r="B96" s="4" t="s">
        <v>7</v>
      </c>
      <c r="C96" s="7">
        <v>0</v>
      </c>
      <c r="D96" s="40" t="s">
        <v>35</v>
      </c>
    </row>
    <row r="97" spans="1:4" ht="19.5" customHeight="1">
      <c r="A97" s="139"/>
      <c r="B97" s="4" t="s">
        <v>4</v>
      </c>
      <c r="C97" s="7">
        <v>88</v>
      </c>
      <c r="D97" s="38">
        <f>C97/C97*100*-1</f>
        <v>-100</v>
      </c>
    </row>
    <row r="98" spans="1:4" ht="24" customHeight="1">
      <c r="A98" s="4" t="s">
        <v>3</v>
      </c>
      <c r="B98" s="4"/>
      <c r="C98" s="7">
        <v>10</v>
      </c>
      <c r="D98" s="38"/>
    </row>
    <row r="99" spans="1:4" ht="24" customHeight="1">
      <c r="A99" s="34" t="s">
        <v>33</v>
      </c>
      <c r="B99" s="34"/>
      <c r="C99" s="7">
        <v>1</v>
      </c>
      <c r="D99" s="39"/>
    </row>
    <row r="100" spans="1:4" ht="30.75" customHeight="1">
      <c r="A100" s="4" t="s">
        <v>0</v>
      </c>
      <c r="B100" s="4"/>
      <c r="C100" s="7">
        <f>C89+C97+C98+C99</f>
        <v>370</v>
      </c>
      <c r="D100" s="39"/>
    </row>
  </sheetData>
  <mergeCells count="10">
    <mergeCell ref="A81:A89"/>
    <mergeCell ref="A90:A97"/>
    <mergeCell ref="C80:D80"/>
    <mergeCell ref="C22:D22"/>
    <mergeCell ref="C23:D23"/>
    <mergeCell ref="H4:H5"/>
    <mergeCell ref="J4:J5"/>
    <mergeCell ref="E4:E5"/>
    <mergeCell ref="F4:F5"/>
    <mergeCell ref="G4:G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rowBreaks count="1" manualBreakCount="1">
    <brk id="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37">
      <selection activeCell="F61" sqref="F61"/>
    </sheetView>
  </sheetViews>
  <sheetFormatPr defaultColWidth="9.00390625" defaultRowHeight="13.5"/>
  <cols>
    <col min="1" max="1" width="5.00390625" style="0" customWidth="1"/>
    <col min="2" max="2" width="5.375" style="0" customWidth="1"/>
    <col min="3" max="3" width="28.50390625" style="0" customWidth="1"/>
  </cols>
  <sheetData>
    <row r="2" spans="1:12" ht="17.25">
      <c r="A2" s="119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3.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>
      <c r="A5" s="57"/>
      <c r="B5" s="57" t="s">
        <v>73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 thickBot="1">
      <c r="A6" s="57"/>
      <c r="B6" s="70"/>
      <c r="C6" s="57"/>
      <c r="D6" s="70"/>
      <c r="E6" s="68"/>
      <c r="F6" s="68"/>
      <c r="G6" s="68" t="s">
        <v>74</v>
      </c>
      <c r="H6" s="68"/>
      <c r="I6" s="68"/>
      <c r="J6" s="57"/>
      <c r="K6" s="57"/>
      <c r="L6" s="57"/>
    </row>
    <row r="7" spans="1:12" ht="28.5">
      <c r="A7" s="57"/>
      <c r="B7" s="71"/>
      <c r="C7" s="72"/>
      <c r="D7" s="73" t="s">
        <v>75</v>
      </c>
      <c r="E7" s="74" t="s">
        <v>76</v>
      </c>
      <c r="F7" s="75" t="s">
        <v>77</v>
      </c>
      <c r="G7" s="76" t="s">
        <v>78</v>
      </c>
      <c r="H7" s="57"/>
      <c r="I7" s="57"/>
      <c r="J7" s="57"/>
      <c r="K7" s="57"/>
      <c r="L7" s="57"/>
    </row>
    <row r="8" spans="1:12" ht="14.25">
      <c r="A8" s="57"/>
      <c r="B8" s="57"/>
      <c r="C8" s="77" t="s">
        <v>79</v>
      </c>
      <c r="D8" s="78">
        <v>21</v>
      </c>
      <c r="E8" s="79">
        <v>80</v>
      </c>
      <c r="F8" s="80">
        <v>22</v>
      </c>
      <c r="G8" s="81">
        <v>123</v>
      </c>
      <c r="H8" s="57"/>
      <c r="I8" s="57"/>
      <c r="J8" s="57"/>
      <c r="K8" s="57"/>
      <c r="L8" s="57"/>
    </row>
    <row r="9" spans="1:12" ht="15" thickBot="1">
      <c r="A9" s="57"/>
      <c r="B9" s="57"/>
      <c r="C9" s="82" t="s">
        <v>80</v>
      </c>
      <c r="D9" s="83">
        <v>387</v>
      </c>
      <c r="E9" s="84">
        <v>40</v>
      </c>
      <c r="F9" s="84">
        <v>11</v>
      </c>
      <c r="G9" s="85">
        <v>438</v>
      </c>
      <c r="H9" s="57"/>
      <c r="I9" s="57"/>
      <c r="J9" s="57"/>
      <c r="K9" s="57"/>
      <c r="L9" s="57"/>
    </row>
    <row r="10" spans="1:12" ht="14.25">
      <c r="A10" s="7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3.5">
      <c r="A11" s="57"/>
      <c r="B11" s="57" t="s">
        <v>81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5" thickBot="1">
      <c r="A12" s="57"/>
      <c r="B12" s="70"/>
      <c r="C12" s="57"/>
      <c r="D12" s="70"/>
      <c r="E12" s="68"/>
      <c r="F12" s="68"/>
      <c r="G12" s="68"/>
      <c r="H12" s="68"/>
      <c r="I12" s="68"/>
      <c r="J12" s="68"/>
      <c r="K12" s="68"/>
      <c r="L12" s="57"/>
    </row>
    <row r="13" spans="1:12" ht="27.75" thickBot="1">
      <c r="A13" s="57"/>
      <c r="B13" s="57"/>
      <c r="C13" s="87"/>
      <c r="D13" s="88" t="s">
        <v>82</v>
      </c>
      <c r="E13" s="89" t="s">
        <v>83</v>
      </c>
      <c r="F13" s="57"/>
      <c r="G13" s="57"/>
      <c r="H13" s="90"/>
      <c r="I13" s="57"/>
      <c r="J13" s="57"/>
      <c r="K13" s="57"/>
      <c r="L13" s="57"/>
    </row>
    <row r="14" spans="1:12" ht="14.25">
      <c r="A14" s="57"/>
      <c r="B14" s="57"/>
      <c r="C14" s="91" t="s">
        <v>56</v>
      </c>
      <c r="D14" s="92">
        <f>E14/E25*100</f>
        <v>15.068493150684931</v>
      </c>
      <c r="E14" s="93">
        <v>66</v>
      </c>
      <c r="F14" s="57"/>
      <c r="G14" s="57"/>
      <c r="H14" s="95"/>
      <c r="I14" s="57"/>
      <c r="J14" s="57"/>
      <c r="K14" s="57"/>
      <c r="L14" s="57"/>
    </row>
    <row r="15" spans="1:12" ht="14.25">
      <c r="A15" s="57"/>
      <c r="B15" s="57"/>
      <c r="C15" s="96" t="s">
        <v>57</v>
      </c>
      <c r="D15" s="92">
        <f>E15/E25*100</f>
        <v>10.273972602739725</v>
      </c>
      <c r="E15" s="97">
        <v>45</v>
      </c>
      <c r="F15" s="57"/>
      <c r="G15" s="57"/>
      <c r="H15" s="95"/>
      <c r="I15" s="57"/>
      <c r="J15" s="57"/>
      <c r="K15" s="57"/>
      <c r="L15" s="57"/>
    </row>
    <row r="16" spans="1:12" ht="14.25">
      <c r="A16" s="57"/>
      <c r="B16" s="57"/>
      <c r="C16" s="96" t="s">
        <v>58</v>
      </c>
      <c r="D16" s="92">
        <f>E16/E25*100</f>
        <v>8.904109589041095</v>
      </c>
      <c r="E16" s="97">
        <v>39</v>
      </c>
      <c r="F16" s="57"/>
      <c r="G16" s="57"/>
      <c r="H16" s="95"/>
      <c r="I16" s="57"/>
      <c r="J16" s="57"/>
      <c r="K16" s="57"/>
      <c r="L16" s="57"/>
    </row>
    <row r="17" spans="1:12" ht="14.25">
      <c r="A17" s="57"/>
      <c r="B17" s="57"/>
      <c r="C17" s="96" t="s">
        <v>84</v>
      </c>
      <c r="D17" s="92">
        <f>E17/E25*100</f>
        <v>11.87214611872146</v>
      </c>
      <c r="E17" s="97">
        <v>52</v>
      </c>
      <c r="F17" s="57"/>
      <c r="G17" s="57"/>
      <c r="H17" s="95"/>
      <c r="I17" s="57"/>
      <c r="J17" s="57"/>
      <c r="K17" s="57"/>
      <c r="L17" s="57"/>
    </row>
    <row r="18" spans="1:12" ht="14.25">
      <c r="A18" s="57"/>
      <c r="B18" s="57"/>
      <c r="C18" s="98" t="s">
        <v>61</v>
      </c>
      <c r="D18" s="92">
        <f>E18/E25*100</f>
        <v>10.273972602739725</v>
      </c>
      <c r="E18" s="97">
        <v>45</v>
      </c>
      <c r="F18" s="57"/>
      <c r="G18" s="57"/>
      <c r="H18" s="95"/>
      <c r="I18" s="57"/>
      <c r="J18" s="57"/>
      <c r="K18" s="57"/>
      <c r="L18" s="57"/>
    </row>
    <row r="19" spans="1:12" ht="14.25">
      <c r="A19" s="57"/>
      <c r="B19" s="57"/>
      <c r="C19" s="96" t="s">
        <v>63</v>
      </c>
      <c r="D19" s="92">
        <f>E19/E25*100</f>
        <v>9.58904109589041</v>
      </c>
      <c r="E19" s="97">
        <v>42</v>
      </c>
      <c r="F19" s="57"/>
      <c r="G19" s="57"/>
      <c r="H19" s="95"/>
      <c r="I19" s="57"/>
      <c r="J19" s="57"/>
      <c r="K19" s="57"/>
      <c r="L19" s="57"/>
    </row>
    <row r="20" spans="1:12" ht="14.25">
      <c r="A20" s="57"/>
      <c r="B20" s="57"/>
      <c r="C20" s="98" t="s">
        <v>65</v>
      </c>
      <c r="D20" s="92">
        <f>E20/E25*100</f>
        <v>13.013698630136986</v>
      </c>
      <c r="E20" s="97">
        <v>57</v>
      </c>
      <c r="F20" s="57"/>
      <c r="G20" s="57"/>
      <c r="H20" s="95"/>
      <c r="I20" s="57"/>
      <c r="J20" s="57"/>
      <c r="K20" s="57"/>
      <c r="L20" s="57"/>
    </row>
    <row r="21" spans="1:12" ht="14.25">
      <c r="A21" s="57"/>
      <c r="B21" s="57"/>
      <c r="C21" s="96" t="s">
        <v>66</v>
      </c>
      <c r="D21" s="92">
        <f>E21/E25*100</f>
        <v>10.50228310502283</v>
      </c>
      <c r="E21" s="97">
        <v>46</v>
      </c>
      <c r="F21" s="57"/>
      <c r="G21" s="57"/>
      <c r="H21" s="95"/>
      <c r="I21" s="57"/>
      <c r="J21" s="57"/>
      <c r="K21" s="57"/>
      <c r="L21" s="57"/>
    </row>
    <row r="22" spans="1:12" ht="14.25">
      <c r="A22" s="57"/>
      <c r="B22" s="57"/>
      <c r="C22" s="96" t="s">
        <v>85</v>
      </c>
      <c r="D22" s="92">
        <f>E22/E25*100</f>
        <v>3.65296803652968</v>
      </c>
      <c r="E22" s="97">
        <v>16</v>
      </c>
      <c r="F22" s="57"/>
      <c r="G22" s="57"/>
      <c r="H22" s="95"/>
      <c r="I22" s="57"/>
      <c r="J22" s="57"/>
      <c r="K22" s="57"/>
      <c r="L22" s="57"/>
    </row>
    <row r="23" spans="1:12" ht="14.25">
      <c r="A23" s="57"/>
      <c r="B23" s="57"/>
      <c r="C23" s="96" t="s">
        <v>86</v>
      </c>
      <c r="D23" s="92">
        <f>E23/E25*100</f>
        <v>0.684931506849315</v>
      </c>
      <c r="E23" s="97">
        <v>3</v>
      </c>
      <c r="F23" s="57"/>
      <c r="G23" s="57"/>
      <c r="H23" s="95"/>
      <c r="I23" s="57"/>
      <c r="J23" s="57"/>
      <c r="K23" s="57"/>
      <c r="L23" s="57"/>
    </row>
    <row r="24" spans="1:12" ht="15" thickBot="1">
      <c r="A24" s="57"/>
      <c r="B24" s="57"/>
      <c r="C24" s="98" t="s">
        <v>87</v>
      </c>
      <c r="D24" s="99">
        <f>E24/E25*100</f>
        <v>6.164383561643835</v>
      </c>
      <c r="E24" s="100">
        <v>27</v>
      </c>
      <c r="F24" s="57"/>
      <c r="G24" s="57"/>
      <c r="H24" s="95"/>
      <c r="I24" s="57"/>
      <c r="J24" s="57"/>
      <c r="K24" s="57"/>
      <c r="L24" s="57"/>
    </row>
    <row r="25" spans="1:12" ht="15" thickBot="1">
      <c r="A25" s="57"/>
      <c r="B25" s="57"/>
      <c r="C25" s="101" t="s">
        <v>88</v>
      </c>
      <c r="D25" s="102">
        <f>SUM(D14:D24)</f>
        <v>99.99999999999999</v>
      </c>
      <c r="E25" s="103">
        <v>438</v>
      </c>
      <c r="F25" s="57"/>
      <c r="G25" s="57"/>
      <c r="H25" s="95"/>
      <c r="I25" s="57"/>
      <c r="J25" s="57"/>
      <c r="K25" s="57"/>
      <c r="L25" s="57"/>
    </row>
    <row r="26" spans="1:12" ht="14.25">
      <c r="A26" s="57"/>
      <c r="B26" s="57"/>
      <c r="C26" s="142"/>
      <c r="D26" s="142"/>
      <c r="E26" s="57"/>
      <c r="F26" s="68"/>
      <c r="G26" s="68"/>
      <c r="H26" s="57"/>
      <c r="I26" s="57"/>
      <c r="J26" s="57"/>
      <c r="K26" s="68"/>
      <c r="L26" s="57"/>
    </row>
    <row r="27" spans="1:12" ht="13.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3.5">
      <c r="A28" s="57"/>
      <c r="B28" s="57" t="s">
        <v>89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 thickBot="1">
      <c r="A29" s="57"/>
      <c r="B29" s="70"/>
      <c r="C29" s="57"/>
      <c r="D29" s="70"/>
      <c r="E29" s="68"/>
      <c r="F29" s="68"/>
      <c r="G29" s="68"/>
      <c r="H29" s="68"/>
      <c r="I29" s="68"/>
      <c r="J29" s="68"/>
      <c r="K29" s="68" t="s">
        <v>74</v>
      </c>
      <c r="L29" s="57"/>
    </row>
    <row r="30" spans="1:12" ht="27.75" thickBot="1">
      <c r="A30" s="57"/>
      <c r="B30" s="57"/>
      <c r="C30" s="104"/>
      <c r="D30" s="88" t="s">
        <v>82</v>
      </c>
      <c r="E30" s="105" t="s">
        <v>83</v>
      </c>
      <c r="F30" s="106"/>
      <c r="G30" s="57"/>
      <c r="H30" s="57"/>
      <c r="I30" s="57"/>
      <c r="J30" s="57"/>
      <c r="K30" s="57"/>
      <c r="L30" s="57"/>
    </row>
    <row r="31" spans="1:12" ht="14.25">
      <c r="A31" s="57"/>
      <c r="B31" s="57"/>
      <c r="C31" s="91" t="s">
        <v>56</v>
      </c>
      <c r="D31" s="92">
        <f>E31/E40*100</f>
        <v>14.728682170542637</v>
      </c>
      <c r="E31" s="107">
        <v>57</v>
      </c>
      <c r="F31" s="108"/>
      <c r="G31" s="57"/>
      <c r="H31" s="57"/>
      <c r="I31" s="57"/>
      <c r="J31" s="57"/>
      <c r="K31" s="57"/>
      <c r="L31" s="57"/>
    </row>
    <row r="32" spans="1:12" ht="14.25">
      <c r="A32" s="57"/>
      <c r="B32" s="57"/>
      <c r="C32" s="96" t="s">
        <v>58</v>
      </c>
      <c r="D32" s="92">
        <f>E32/E40*100</f>
        <v>9.560723514211885</v>
      </c>
      <c r="E32" s="109">
        <v>37</v>
      </c>
      <c r="F32" s="108"/>
      <c r="G32" s="57"/>
      <c r="H32" s="57"/>
      <c r="I32" s="57"/>
      <c r="J32" s="57"/>
      <c r="K32" s="57"/>
      <c r="L32" s="57"/>
    </row>
    <row r="33" spans="1:12" ht="14.25">
      <c r="A33" s="57"/>
      <c r="B33" s="57"/>
      <c r="C33" s="96" t="s">
        <v>84</v>
      </c>
      <c r="D33" s="92">
        <f>E33/E40*100</f>
        <v>12.919896640826872</v>
      </c>
      <c r="E33" s="109">
        <v>50</v>
      </c>
      <c r="F33" s="108"/>
      <c r="G33" s="57"/>
      <c r="H33" s="57"/>
      <c r="I33" s="57"/>
      <c r="J33" s="57"/>
      <c r="K33" s="57"/>
      <c r="L33" s="57"/>
    </row>
    <row r="34" spans="1:12" ht="14.25">
      <c r="A34" s="57"/>
      <c r="B34" s="57"/>
      <c r="C34" s="98" t="s">
        <v>61</v>
      </c>
      <c r="D34" s="92">
        <f>E34/E40*100</f>
        <v>11.369509043927648</v>
      </c>
      <c r="E34" s="109">
        <v>44</v>
      </c>
      <c r="F34" s="108"/>
      <c r="G34" s="57"/>
      <c r="H34" s="57"/>
      <c r="I34" s="57"/>
      <c r="J34" s="57"/>
      <c r="K34" s="57"/>
      <c r="L34" s="57"/>
    </row>
    <row r="35" spans="1:12" ht="14.25">
      <c r="A35" s="57"/>
      <c r="B35" s="57"/>
      <c r="C35" s="96" t="s">
        <v>63</v>
      </c>
      <c r="D35" s="92">
        <f>E35/E40*100</f>
        <v>10.852713178294573</v>
      </c>
      <c r="E35" s="109">
        <v>42</v>
      </c>
      <c r="F35" s="108"/>
      <c r="G35" s="57"/>
      <c r="H35" s="57"/>
      <c r="I35" s="57"/>
      <c r="J35" s="57"/>
      <c r="K35" s="57"/>
      <c r="L35" s="57"/>
    </row>
    <row r="36" spans="1:12" ht="14.25">
      <c r="A36" s="57"/>
      <c r="B36" s="57"/>
      <c r="C36" s="98" t="s">
        <v>65</v>
      </c>
      <c r="D36" s="92">
        <f>E36/E40*100</f>
        <v>13.436692506459949</v>
      </c>
      <c r="E36" s="109">
        <v>52</v>
      </c>
      <c r="F36" s="108"/>
      <c r="G36" s="57"/>
      <c r="H36" s="57"/>
      <c r="I36" s="57"/>
      <c r="J36" s="57"/>
      <c r="K36" s="57"/>
      <c r="L36" s="57"/>
    </row>
    <row r="37" spans="1:12" ht="14.25">
      <c r="A37" s="57"/>
      <c r="B37" s="57"/>
      <c r="C37" s="96" t="s">
        <v>66</v>
      </c>
      <c r="D37" s="92">
        <f>E37/E40*100</f>
        <v>11.627906976744185</v>
      </c>
      <c r="E37" s="109">
        <v>45</v>
      </c>
      <c r="F37" s="108"/>
      <c r="G37" s="57"/>
      <c r="H37" s="57"/>
      <c r="I37" s="57"/>
      <c r="J37" s="57"/>
      <c r="K37" s="57"/>
      <c r="L37" s="57"/>
    </row>
    <row r="38" spans="1:12" ht="14.25">
      <c r="A38" s="57"/>
      <c r="B38" s="57"/>
      <c r="C38" s="96" t="s">
        <v>85</v>
      </c>
      <c r="D38" s="92">
        <f>E38/E40*100</f>
        <v>2.3255813953488373</v>
      </c>
      <c r="E38" s="109">
        <v>9</v>
      </c>
      <c r="F38" s="108"/>
      <c r="G38" s="57"/>
      <c r="H38" s="57"/>
      <c r="I38" s="57"/>
      <c r="J38" s="57"/>
      <c r="K38" s="57"/>
      <c r="L38" s="57"/>
    </row>
    <row r="39" spans="1:12" ht="15" thickBot="1">
      <c r="A39" s="57"/>
      <c r="B39" s="57"/>
      <c r="C39" s="98" t="s">
        <v>87</v>
      </c>
      <c r="D39" s="99">
        <f>E39/E40*100</f>
        <v>13.178294573643413</v>
      </c>
      <c r="E39" s="110">
        <v>51</v>
      </c>
      <c r="F39" s="108"/>
      <c r="G39" s="57"/>
      <c r="H39" s="57"/>
      <c r="I39" s="57"/>
      <c r="J39" s="57"/>
      <c r="K39" s="57"/>
      <c r="L39" s="57"/>
    </row>
    <row r="40" spans="1:12" ht="15" thickBot="1">
      <c r="A40" s="57"/>
      <c r="B40" s="57"/>
      <c r="C40" s="101" t="s">
        <v>88</v>
      </c>
      <c r="D40" s="102">
        <f>SUM(D31:D39)</f>
        <v>100</v>
      </c>
      <c r="E40" s="111">
        <f>SUM(E31:E39)</f>
        <v>387</v>
      </c>
      <c r="F40" s="108"/>
      <c r="G40" s="57"/>
      <c r="H40" s="57"/>
      <c r="I40" s="57"/>
      <c r="J40" s="57"/>
      <c r="K40" s="57"/>
      <c r="L40" s="57"/>
    </row>
    <row r="41" spans="1:12" ht="14.25">
      <c r="A41" s="57"/>
      <c r="B41" s="86"/>
      <c r="C41" s="86"/>
      <c r="D41" s="112"/>
      <c r="E41" s="113"/>
      <c r="F41" s="114"/>
      <c r="G41" s="113"/>
      <c r="H41" s="57"/>
      <c r="I41" s="57"/>
      <c r="J41" s="57"/>
      <c r="K41" s="57"/>
      <c r="L41" s="57"/>
    </row>
    <row r="42" spans="1:12" ht="13.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3.5">
      <c r="A43" s="57"/>
      <c r="B43" s="57" t="s">
        <v>90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3.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4.25">
      <c r="A45" s="57"/>
      <c r="B45" s="143" t="s">
        <v>54</v>
      </c>
      <c r="C45" s="144"/>
      <c r="D45" s="58" t="s">
        <v>55</v>
      </c>
      <c r="E45" s="59"/>
      <c r="F45" s="57"/>
      <c r="G45" s="57"/>
      <c r="H45" s="57"/>
      <c r="I45" s="57"/>
      <c r="J45" s="57"/>
      <c r="K45" s="57"/>
      <c r="L45" s="57"/>
    </row>
    <row r="46" spans="1:12" ht="14.25">
      <c r="A46" s="57"/>
      <c r="B46" s="145" t="s">
        <v>56</v>
      </c>
      <c r="C46" s="146"/>
      <c r="D46" s="60">
        <v>97</v>
      </c>
      <c r="E46" s="115">
        <f>D46/D56*100</f>
        <v>27.953890489913547</v>
      </c>
      <c r="F46" s="57"/>
      <c r="G46" s="57"/>
      <c r="H46" s="57"/>
      <c r="I46" s="57"/>
      <c r="J46" s="57"/>
      <c r="K46" s="57"/>
      <c r="L46" s="57"/>
    </row>
    <row r="47" spans="1:12" ht="14.25">
      <c r="A47" s="57"/>
      <c r="B47" s="143" t="s">
        <v>57</v>
      </c>
      <c r="C47" s="144"/>
      <c r="D47" s="60">
        <v>57</v>
      </c>
      <c r="E47" s="116">
        <f>D47/D56*100</f>
        <v>16.42651296829971</v>
      </c>
      <c r="F47" s="57"/>
      <c r="G47" s="57"/>
      <c r="H47" s="57"/>
      <c r="I47" s="57"/>
      <c r="J47" s="57"/>
      <c r="K47" s="57"/>
      <c r="L47" s="57"/>
    </row>
    <row r="48" spans="1:12" ht="14.25">
      <c r="A48" s="57"/>
      <c r="B48" s="143" t="s">
        <v>58</v>
      </c>
      <c r="C48" s="144"/>
      <c r="D48" s="60">
        <v>0</v>
      </c>
      <c r="E48" s="116">
        <f>D48/D56*100</f>
        <v>0</v>
      </c>
      <c r="F48" s="57"/>
      <c r="G48" s="57"/>
      <c r="H48" s="57"/>
      <c r="I48" s="57"/>
      <c r="J48" s="57"/>
      <c r="K48" s="57"/>
      <c r="L48" s="57"/>
    </row>
    <row r="49" spans="1:12" ht="14.25">
      <c r="A49" s="57"/>
      <c r="B49" s="143" t="s">
        <v>60</v>
      </c>
      <c r="C49" s="144"/>
      <c r="D49" s="60">
        <v>5</v>
      </c>
      <c r="E49" s="116">
        <f>D49/D56*100</f>
        <v>1.440922190201729</v>
      </c>
      <c r="F49" s="57"/>
      <c r="G49" s="57"/>
      <c r="H49" s="57"/>
      <c r="I49" s="57"/>
      <c r="J49" s="57"/>
      <c r="K49" s="57"/>
      <c r="L49" s="57"/>
    </row>
    <row r="50" spans="1:12" ht="14.25">
      <c r="A50" s="57"/>
      <c r="B50" s="147" t="s">
        <v>61</v>
      </c>
      <c r="C50" s="148"/>
      <c r="D50" s="60">
        <v>0</v>
      </c>
      <c r="E50" s="116">
        <f>D50/D56*100</f>
        <v>0</v>
      </c>
      <c r="F50" s="57"/>
      <c r="G50" s="57"/>
      <c r="H50" s="57"/>
      <c r="I50" s="57"/>
      <c r="J50" s="57"/>
      <c r="K50" s="57"/>
      <c r="L50" s="57"/>
    </row>
    <row r="51" spans="1:12" ht="14.25">
      <c r="A51" s="57"/>
      <c r="B51" s="143" t="s">
        <v>63</v>
      </c>
      <c r="C51" s="150"/>
      <c r="D51" s="60">
        <v>0</v>
      </c>
      <c r="E51" s="116">
        <f>D51/D56*100</f>
        <v>0</v>
      </c>
      <c r="F51" s="57"/>
      <c r="G51" s="57"/>
      <c r="H51" s="57"/>
      <c r="I51" s="57"/>
      <c r="J51" s="57"/>
      <c r="K51" s="57"/>
      <c r="L51" s="57"/>
    </row>
    <row r="52" spans="1:12" ht="14.25">
      <c r="A52" s="57"/>
      <c r="B52" s="147" t="s">
        <v>65</v>
      </c>
      <c r="C52" s="148"/>
      <c r="D52" s="60">
        <v>114</v>
      </c>
      <c r="E52" s="116">
        <f>D52/D56*100</f>
        <v>32.85302593659942</v>
      </c>
      <c r="F52" s="57"/>
      <c r="G52" s="57"/>
      <c r="H52" s="57"/>
      <c r="I52" s="57"/>
      <c r="J52" s="57"/>
      <c r="K52" s="57"/>
      <c r="L52" s="57"/>
    </row>
    <row r="53" spans="1:12" ht="14.25">
      <c r="A53" s="57"/>
      <c r="B53" s="143" t="s">
        <v>66</v>
      </c>
      <c r="C53" s="144"/>
      <c r="D53" s="60">
        <v>0</v>
      </c>
      <c r="E53" s="116">
        <f>D53/D56*100</f>
        <v>0</v>
      </c>
      <c r="F53" s="57"/>
      <c r="G53" s="57"/>
      <c r="H53" s="57"/>
      <c r="I53" s="57"/>
      <c r="J53" s="57"/>
      <c r="K53" s="57"/>
      <c r="L53" s="57"/>
    </row>
    <row r="54" spans="1:12" ht="14.25">
      <c r="A54" s="57"/>
      <c r="B54" s="143" t="s">
        <v>68</v>
      </c>
      <c r="C54" s="144"/>
      <c r="D54" s="60">
        <v>72</v>
      </c>
      <c r="E54" s="116">
        <f>D54/D56*100</f>
        <v>20.7492795389049</v>
      </c>
      <c r="F54" s="57"/>
      <c r="G54" s="57"/>
      <c r="H54" s="57"/>
      <c r="I54" s="57"/>
      <c r="J54" s="57"/>
      <c r="K54" s="57"/>
      <c r="L54" s="57"/>
    </row>
    <row r="55" spans="1:12" ht="14.25">
      <c r="A55" s="57"/>
      <c r="B55" s="147" t="s">
        <v>69</v>
      </c>
      <c r="C55" s="148"/>
      <c r="D55" s="65">
        <v>2</v>
      </c>
      <c r="E55" s="117">
        <f>D55/D56*100</f>
        <v>0.5763688760806917</v>
      </c>
      <c r="F55" s="57"/>
      <c r="G55" s="57"/>
      <c r="H55" s="57"/>
      <c r="I55" s="57"/>
      <c r="J55" s="57"/>
      <c r="K55" s="57"/>
      <c r="L55" s="57"/>
    </row>
    <row r="56" spans="1:12" ht="14.25">
      <c r="A56" s="57"/>
      <c r="B56" s="129" t="s">
        <v>70</v>
      </c>
      <c r="C56" s="149"/>
      <c r="D56" s="60">
        <f>SUM(D46:D55)</f>
        <v>347</v>
      </c>
      <c r="E56" s="118">
        <f>SUM(E46:E55)</f>
        <v>100.00000000000001</v>
      </c>
      <c r="F56" s="57"/>
      <c r="G56" s="57"/>
      <c r="H56" s="57"/>
      <c r="I56" s="57"/>
      <c r="J56" s="57"/>
      <c r="K56" s="57"/>
      <c r="L56" s="57"/>
    </row>
  </sheetData>
  <mergeCells count="13">
    <mergeCell ref="B56:C56"/>
    <mergeCell ref="B51:C51"/>
    <mergeCell ref="B52:C52"/>
    <mergeCell ref="B53:C53"/>
    <mergeCell ref="B54:C54"/>
    <mergeCell ref="B48:C48"/>
    <mergeCell ref="B49:C49"/>
    <mergeCell ref="B50:C50"/>
    <mergeCell ref="B55:C55"/>
    <mergeCell ref="C26:D26"/>
    <mergeCell ref="B45:C45"/>
    <mergeCell ref="B46:C46"/>
    <mergeCell ref="B47:C4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総務情報システム</cp:lastModifiedBy>
  <cp:lastPrinted>2011-09-05T00:24:35Z</cp:lastPrinted>
  <dcterms:created xsi:type="dcterms:W3CDTF">2000-10-19T08:32:46Z</dcterms:created>
  <dcterms:modified xsi:type="dcterms:W3CDTF">2011-09-05T02:21:33Z</dcterms:modified>
  <cp:category/>
  <cp:version/>
  <cp:contentType/>
  <cp:contentStatus/>
</cp:coreProperties>
</file>