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hlwlan-my.sharepoint.com/personal/skvwe_lansys_mhlw_go_jp/Documents/PassageDrive/PCfolder/Desktop/ホームページ様式編集用/"/>
    </mc:Choice>
  </mc:AlternateContent>
  <xr:revisionPtr revIDLastSave="0" documentId="8_{66BADCFA-4C00-4459-9BD4-1021D71BD711}" xr6:coauthVersionLast="47" xr6:coauthVersionMax="47" xr10:uidLastSave="{00000000-0000-0000-0000-000000000000}"/>
  <bookViews>
    <workbookView xWindow="-120" yWindow="-120" windowWidth="29040" windowHeight="15720" xr2:uid="{00000000-000D-0000-FFFF-FFFF00000000}"/>
  </bookViews>
  <sheets>
    <sheet name="添付書類" sheetId="2" r:id="rId1"/>
    <sheet name="裏面　留意事項" sheetId="3" r:id="rId2"/>
  </sheets>
  <definedNames>
    <definedName name="_xlnm.Print_Area" localSheetId="0">添付書類!$A$1:$M$334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2" i="2" l="1"/>
  <c r="G202" i="2"/>
  <c r="D202" i="2"/>
  <c r="C202" i="2"/>
  <c r="G201" i="2"/>
  <c r="K201" i="2" s="1"/>
  <c r="H199" i="2"/>
  <c r="G199" i="2"/>
  <c r="D199" i="2"/>
  <c r="C199" i="2"/>
  <c r="H194" i="2"/>
  <c r="H187" i="2"/>
  <c r="H198" i="2" s="1"/>
  <c r="G187" i="2"/>
  <c r="G198" i="2" s="1"/>
  <c r="D187" i="2"/>
  <c r="D201" i="2" s="1"/>
  <c r="D204" i="2" s="1"/>
  <c r="C187" i="2"/>
  <c r="C201" i="2" s="1"/>
  <c r="H186" i="2"/>
  <c r="H197" i="2" s="1"/>
  <c r="G186" i="2"/>
  <c r="G197" i="2" s="1"/>
  <c r="D186" i="2"/>
  <c r="D197" i="2" s="1"/>
  <c r="C186" i="2"/>
  <c r="C189" i="2" s="1"/>
  <c r="H184" i="2"/>
  <c r="H195" i="2" s="1"/>
  <c r="G184" i="2"/>
  <c r="G195" i="2" s="1"/>
  <c r="D184" i="2"/>
  <c r="D195" i="2" s="1"/>
  <c r="C184" i="2"/>
  <c r="C195" i="2" s="1"/>
  <c r="H183" i="2"/>
  <c r="G183" i="2"/>
  <c r="G194" i="2" s="1"/>
  <c r="D183" i="2"/>
  <c r="D194" i="2" s="1"/>
  <c r="C183" i="2"/>
  <c r="C194" i="2" s="1"/>
  <c r="H182" i="2"/>
  <c r="G182" i="2"/>
  <c r="K182" i="2" s="1"/>
  <c r="D182" i="2"/>
  <c r="D193" i="2" s="1"/>
  <c r="C182" i="2"/>
  <c r="C193" i="2" s="1"/>
  <c r="H180" i="2"/>
  <c r="G180" i="2"/>
  <c r="D180" i="2"/>
  <c r="C180" i="2"/>
  <c r="H179" i="2"/>
  <c r="G179" i="2"/>
  <c r="D179" i="2"/>
  <c r="D181" i="2" s="1"/>
  <c r="C179" i="2"/>
  <c r="H178" i="2"/>
  <c r="G178" i="2"/>
  <c r="D178" i="2"/>
  <c r="C178" i="2"/>
  <c r="H174" i="2"/>
  <c r="G174" i="2"/>
  <c r="D174" i="2"/>
  <c r="C174" i="2"/>
  <c r="K171" i="2"/>
  <c r="H170" i="2"/>
  <c r="I167" i="2" s="1"/>
  <c r="G170" i="2"/>
  <c r="D170" i="2"/>
  <c r="C170" i="2"/>
  <c r="K167" i="2"/>
  <c r="H166" i="2"/>
  <c r="I163" i="2" s="1"/>
  <c r="J163" i="2" s="1"/>
  <c r="G166" i="2"/>
  <c r="D166" i="2"/>
  <c r="C166" i="2"/>
  <c r="G152" i="2"/>
  <c r="J107" i="2"/>
  <c r="H116" i="2"/>
  <c r="H117" i="2"/>
  <c r="H115" i="2"/>
  <c r="J115" i="2" s="1"/>
  <c r="H112" i="2"/>
  <c r="H113" i="2"/>
  <c r="H111" i="2"/>
  <c r="J111" i="2" s="1"/>
  <c r="H108" i="2"/>
  <c r="H109" i="2"/>
  <c r="H107" i="2"/>
  <c r="E255" i="2"/>
  <c r="E251" i="2"/>
  <c r="E247" i="2"/>
  <c r="I255" i="2"/>
  <c r="I251" i="2"/>
  <c r="I247" i="2"/>
  <c r="F57" i="2"/>
  <c r="G57" i="2" s="1"/>
  <c r="F291" i="2"/>
  <c r="D290" i="2"/>
  <c r="B290" i="2"/>
  <c r="D283" i="2"/>
  <c r="D286" i="2" s="1"/>
  <c r="D289" i="2" s="1"/>
  <c r="B283" i="2"/>
  <c r="B286" i="2" s="1"/>
  <c r="D282" i="2"/>
  <c r="D285" i="2" s="1"/>
  <c r="B282" i="2"/>
  <c r="B285" i="2" s="1"/>
  <c r="D281" i="2"/>
  <c r="B281" i="2"/>
  <c r="F287" i="2"/>
  <c r="J83" i="2"/>
  <c r="G93" i="2"/>
  <c r="H93" i="2" s="1"/>
  <c r="G92" i="2"/>
  <c r="H92" i="2" s="1"/>
  <c r="J91" i="2"/>
  <c r="G91" i="2"/>
  <c r="H91" i="2" s="1"/>
  <c r="G89" i="2"/>
  <c r="H89" i="2" s="1"/>
  <c r="G88" i="2"/>
  <c r="H88" i="2" s="1"/>
  <c r="J87" i="2"/>
  <c r="G87" i="2"/>
  <c r="H87" i="2" s="1"/>
  <c r="G85" i="2"/>
  <c r="H85" i="2" s="1"/>
  <c r="G84" i="2"/>
  <c r="H84" i="2" s="1"/>
  <c r="G83" i="2"/>
  <c r="H83" i="2" s="1"/>
  <c r="F65" i="2"/>
  <c r="G65" i="2" s="1"/>
  <c r="I65" i="2"/>
  <c r="F66" i="2"/>
  <c r="G66" i="2" s="1"/>
  <c r="F67" i="2"/>
  <c r="G67" i="2" s="1"/>
  <c r="F61" i="2"/>
  <c r="G61" i="2" s="1"/>
  <c r="I61" i="2"/>
  <c r="F62" i="2"/>
  <c r="G62" i="2" s="1"/>
  <c r="F63" i="2"/>
  <c r="G63" i="2" s="1"/>
  <c r="I57" i="2"/>
  <c r="F58" i="2"/>
  <c r="G58" i="2" s="1"/>
  <c r="F59" i="2"/>
  <c r="G59" i="2" s="1"/>
  <c r="G308" i="2"/>
  <c r="F307" i="2"/>
  <c r="F308" i="2"/>
  <c r="G307" i="2"/>
  <c r="C308" i="2"/>
  <c r="C307" i="2"/>
  <c r="B308" i="2"/>
  <c r="B307" i="2"/>
  <c r="E167" i="2" l="1"/>
  <c r="C198" i="2"/>
  <c r="G181" i="2"/>
  <c r="D198" i="2"/>
  <c r="D200" i="2" s="1"/>
  <c r="E163" i="2"/>
  <c r="F163" i="2" s="1"/>
  <c r="K163" i="2" s="1"/>
  <c r="C197" i="2"/>
  <c r="D196" i="2"/>
  <c r="E193" i="2" s="1"/>
  <c r="I171" i="2"/>
  <c r="H200" i="2"/>
  <c r="G185" i="2"/>
  <c r="H201" i="2"/>
  <c r="H204" i="2" s="1"/>
  <c r="G193" i="2"/>
  <c r="G196" i="2" s="1"/>
  <c r="H185" i="2"/>
  <c r="H193" i="2"/>
  <c r="H196" i="2" s="1"/>
  <c r="G204" i="2"/>
  <c r="D189" i="2"/>
  <c r="E186" i="2" s="1"/>
  <c r="E171" i="2"/>
  <c r="C196" i="2"/>
  <c r="C185" i="2"/>
  <c r="H181" i="2"/>
  <c r="I178" i="2" s="1"/>
  <c r="C181" i="2"/>
  <c r="E178" i="2" s="1"/>
  <c r="C200" i="2"/>
  <c r="C204" i="2"/>
  <c r="E201" i="2" s="1"/>
  <c r="K197" i="2"/>
  <c r="G200" i="2"/>
  <c r="K186" i="2"/>
  <c r="H189" i="2"/>
  <c r="D185" i="2"/>
  <c r="G189" i="2"/>
  <c r="F285" i="2"/>
  <c r="H285" i="2" s="1"/>
  <c r="F286" i="2"/>
  <c r="F290" i="2"/>
  <c r="F281" i="2"/>
  <c r="H281" i="2" s="1"/>
  <c r="B289" i="2"/>
  <c r="F289" i="2" s="1"/>
  <c r="H289" i="2" s="1"/>
  <c r="F283" i="2"/>
  <c r="F282" i="2"/>
  <c r="C37" i="2"/>
  <c r="G32" i="2"/>
  <c r="D33" i="2"/>
  <c r="D36" i="2" s="1"/>
  <c r="D32" i="2"/>
  <c r="C33" i="2"/>
  <c r="C36" i="2" s="1"/>
  <c r="C32" i="2"/>
  <c r="D37" i="2"/>
  <c r="H32" i="2"/>
  <c r="G33" i="2"/>
  <c r="G36" i="2" s="1"/>
  <c r="H33" i="2"/>
  <c r="H36" i="2" s="1"/>
  <c r="G37" i="2"/>
  <c r="H37" i="2"/>
  <c r="C152" i="2"/>
  <c r="D152" i="2"/>
  <c r="C153" i="2"/>
  <c r="D153" i="2"/>
  <c r="I201" i="2" l="1"/>
  <c r="E182" i="2"/>
  <c r="E197" i="2"/>
  <c r="I193" i="2"/>
  <c r="I182" i="2"/>
  <c r="I197" i="2"/>
  <c r="J193" i="2"/>
  <c r="I186" i="2"/>
  <c r="J178" i="2" s="1"/>
  <c r="F178" i="2"/>
  <c r="F193" i="2"/>
  <c r="F312" i="2"/>
  <c r="H313" i="2"/>
  <c r="D313" i="2"/>
  <c r="H309" i="2"/>
  <c r="H308" i="2"/>
  <c r="H307" i="2"/>
  <c r="I307" i="2" s="1"/>
  <c r="D309" i="2"/>
  <c r="D308" i="2"/>
  <c r="D307" i="2"/>
  <c r="E307" i="2" s="1"/>
  <c r="H302" i="2"/>
  <c r="H301" i="2"/>
  <c r="H300" i="2"/>
  <c r="D302" i="2"/>
  <c r="D301" i="2"/>
  <c r="D300" i="2"/>
  <c r="F276" i="2"/>
  <c r="F275" i="2"/>
  <c r="F270" i="2"/>
  <c r="F47" i="2"/>
  <c r="H47" i="2" s="1"/>
  <c r="I32" i="2"/>
  <c r="I38" i="2"/>
  <c r="E33" i="2"/>
  <c r="E32" i="2"/>
  <c r="E38" i="2"/>
  <c r="I34" i="2"/>
  <c r="E34" i="2"/>
  <c r="I30" i="2"/>
  <c r="I29" i="2"/>
  <c r="I28" i="2"/>
  <c r="E30" i="2"/>
  <c r="E29" i="2"/>
  <c r="E28" i="2"/>
  <c r="J23" i="2"/>
  <c r="J22" i="2"/>
  <c r="J21" i="2"/>
  <c r="K21" i="2" s="1"/>
  <c r="E23" i="2"/>
  <c r="E22" i="2"/>
  <c r="E21" i="2"/>
  <c r="J20" i="2"/>
  <c r="J19" i="2"/>
  <c r="J18" i="2"/>
  <c r="E20" i="2"/>
  <c r="E19" i="2"/>
  <c r="E18" i="2"/>
  <c r="J17" i="2"/>
  <c r="J16" i="2"/>
  <c r="J15" i="2"/>
  <c r="E17" i="2"/>
  <c r="E16" i="2"/>
  <c r="E15" i="2"/>
  <c r="K178" i="2" l="1"/>
  <c r="K193" i="2"/>
  <c r="J28" i="2"/>
  <c r="K18" i="2"/>
  <c r="K15" i="2"/>
  <c r="F28" i="2"/>
  <c r="K28" i="2" s="1"/>
  <c r="F21" i="2"/>
  <c r="G21" i="2" s="1"/>
  <c r="F18" i="2"/>
  <c r="G18" i="2" s="1"/>
  <c r="J307" i="2"/>
  <c r="I300" i="2"/>
  <c r="E300" i="2"/>
  <c r="I33" i="2"/>
  <c r="I36" i="2"/>
  <c r="J32" i="2"/>
  <c r="E36" i="2"/>
  <c r="F32" i="2"/>
  <c r="F15" i="2"/>
  <c r="G15" i="2" s="1"/>
  <c r="G153" i="2"/>
  <c r="F153" i="2"/>
  <c r="F152" i="2"/>
  <c r="J300" i="2" l="1"/>
  <c r="K32" i="2"/>
  <c r="G78" i="2" l="1"/>
  <c r="I78" i="2" s="1"/>
  <c r="G77" i="2"/>
  <c r="I77" i="2" s="1"/>
  <c r="G72" i="2"/>
  <c r="I72" i="2" s="1"/>
  <c r="F53" i="2"/>
  <c r="H53" i="2" s="1"/>
  <c r="F52" i="2"/>
  <c r="H52" i="2" s="1"/>
  <c r="E322" i="2" l="1"/>
  <c r="B331" i="2" l="1"/>
  <c r="B330" i="2"/>
  <c r="B327" i="2"/>
  <c r="B326" i="2"/>
  <c r="E326" i="2" l="1"/>
  <c r="E330" i="2"/>
  <c r="G312" i="2"/>
  <c r="H312" i="2" s="1"/>
  <c r="C312" i="2"/>
  <c r="B312" i="2"/>
  <c r="D148" i="2"/>
  <c r="G138" i="2"/>
  <c r="F138" i="2"/>
  <c r="D138" i="2"/>
  <c r="C138" i="2"/>
  <c r="G130" i="2"/>
  <c r="F130" i="2"/>
  <c r="D130" i="2"/>
  <c r="I37" i="2"/>
  <c r="J36" i="2" s="1"/>
  <c r="D312" i="2" l="1"/>
  <c r="H135" i="2"/>
  <c r="E135" i="2"/>
  <c r="H127" i="2"/>
  <c r="C148" i="2"/>
  <c r="E145" i="2" s="1"/>
  <c r="I135" i="2" l="1"/>
  <c r="E37" i="2"/>
  <c r="F36" i="2" s="1"/>
  <c r="K36" i="2" s="1"/>
  <c r="G134" i="2"/>
  <c r="F134" i="2"/>
  <c r="D134" i="2"/>
  <c r="C134" i="2"/>
  <c r="C130" i="2"/>
  <c r="E127" i="2" l="1"/>
  <c r="I127" i="2" s="1"/>
  <c r="H131" i="2"/>
  <c r="E131" i="2"/>
  <c r="G311" i="2"/>
  <c r="F311" i="2"/>
  <c r="C311" i="2"/>
  <c r="B311" i="2"/>
  <c r="G155" i="2"/>
  <c r="H311" i="2" l="1"/>
  <c r="I311" i="2" s="1"/>
  <c r="D311" i="2"/>
  <c r="E311" i="2" s="1"/>
  <c r="I131" i="2"/>
  <c r="F155" i="2"/>
  <c r="H152" i="2" s="1"/>
  <c r="D155" i="2"/>
  <c r="C155" i="2"/>
  <c r="G148" i="2"/>
  <c r="F148" i="2"/>
  <c r="J311" i="2" l="1"/>
  <c r="E152" i="2"/>
  <c r="I152" i="2" s="1"/>
  <c r="H145" i="2"/>
  <c r="I145" i="2" s="1"/>
</calcChain>
</file>

<file path=xl/sharedStrings.xml><?xml version="1.0" encoding="utf-8"?>
<sst xmlns="http://schemas.openxmlformats.org/spreadsheetml/2006/main" count="545" uniqueCount="215">
  <si>
    <t>□</t>
    <phoneticPr fontId="1"/>
  </si>
  <si>
    <t>事業年度</t>
    <rPh sb="0" eb="2">
      <t>ジギョウ</t>
    </rPh>
    <rPh sb="2" eb="4">
      <t>ネンド</t>
    </rPh>
    <phoneticPr fontId="1"/>
  </si>
  <si>
    <t>競争倍率</t>
    <rPh sb="0" eb="2">
      <t>キョウソウ</t>
    </rPh>
    <rPh sb="2" eb="4">
      <t>バイリツ</t>
    </rPh>
    <phoneticPr fontId="1"/>
  </si>
  <si>
    <t>女性</t>
    <rPh sb="0" eb="2">
      <t>ジョセイ</t>
    </rPh>
    <phoneticPr fontId="1"/>
  </si>
  <si>
    <t>男性</t>
    <rPh sb="0" eb="2">
      <t>ダンセイ</t>
    </rPh>
    <phoneticPr fontId="1"/>
  </si>
  <si>
    <t>（２）継続就業に関する状況</t>
    <rPh sb="3" eb="5">
      <t>ケイゾク</t>
    </rPh>
    <rPh sb="5" eb="7">
      <t>シュウギョウ</t>
    </rPh>
    <rPh sb="8" eb="9">
      <t>カン</t>
    </rPh>
    <rPh sb="11" eb="13">
      <t>ジョウキョウ</t>
    </rPh>
    <phoneticPr fontId="1"/>
  </si>
  <si>
    <t>応募者数</t>
    <rPh sb="0" eb="3">
      <t>オウボシャ</t>
    </rPh>
    <rPh sb="3" eb="4">
      <t>スウ</t>
    </rPh>
    <phoneticPr fontId="1"/>
  </si>
  <si>
    <t>採用者数</t>
    <rPh sb="0" eb="3">
      <t>サイヨウシャ</t>
    </rPh>
    <rPh sb="3" eb="4">
      <t>スウ</t>
    </rPh>
    <phoneticPr fontId="1"/>
  </si>
  <si>
    <t>雇用管理区分</t>
    <phoneticPr fontId="1"/>
  </si>
  <si>
    <t>事業年度</t>
    <phoneticPr fontId="1"/>
  </si>
  <si>
    <t>□</t>
  </si>
  <si>
    <t>直近3事業年度の平均競争倍率（A）</t>
    <rPh sb="0" eb="2">
      <t>チョッキン</t>
    </rPh>
    <rPh sb="3" eb="5">
      <t>ジギョウ</t>
    </rPh>
    <rPh sb="5" eb="7">
      <t>ネンド</t>
    </rPh>
    <rPh sb="8" eb="10">
      <t>ヘイキン</t>
    </rPh>
    <rPh sb="10" eb="12">
      <t>キョウソウ</t>
    </rPh>
    <rPh sb="12" eb="14">
      <t>バイリツ</t>
    </rPh>
    <phoneticPr fontId="1"/>
  </si>
  <si>
    <t>直近3事業年度の平均競争倍率（B）</t>
    <rPh sb="0" eb="2">
      <t>チョッキン</t>
    </rPh>
    <rPh sb="3" eb="5">
      <t>ジギョウ</t>
    </rPh>
    <rPh sb="5" eb="7">
      <t>ネンド</t>
    </rPh>
    <rPh sb="8" eb="10">
      <t>ヘイキン</t>
    </rPh>
    <rPh sb="10" eb="12">
      <t>キョウソウ</t>
    </rPh>
    <rPh sb="12" eb="14">
      <t>バイリツ</t>
    </rPh>
    <phoneticPr fontId="1"/>
  </si>
  <si>
    <t>X-9</t>
    <phoneticPr fontId="1"/>
  </si>
  <si>
    <t>X</t>
    <phoneticPr fontId="1"/>
  </si>
  <si>
    <t>X-1</t>
    <phoneticPr fontId="1"/>
  </si>
  <si>
    <t>X-2</t>
    <phoneticPr fontId="1"/>
  </si>
  <si>
    <t>X-10</t>
    <phoneticPr fontId="1"/>
  </si>
  <si>
    <t>X-11</t>
    <phoneticPr fontId="1"/>
  </si>
  <si>
    <t>合計</t>
    <rPh sb="0" eb="2">
      <t>ゴウケイ</t>
    </rPh>
    <phoneticPr fontId="1"/>
  </si>
  <si>
    <t>雇用継続割合(A)</t>
    <rPh sb="0" eb="2">
      <t>コヨウ</t>
    </rPh>
    <rPh sb="2" eb="4">
      <t>ケイゾク</t>
    </rPh>
    <rPh sb="4" eb="6">
      <t>ワリアイ</t>
    </rPh>
    <phoneticPr fontId="1"/>
  </si>
  <si>
    <t>雇用継続割合(B)</t>
    <rPh sb="0" eb="2">
      <t>コヨウ</t>
    </rPh>
    <rPh sb="2" eb="4">
      <t>ケイゾク</t>
    </rPh>
    <rPh sb="4" eb="6">
      <t>ワリアイ</t>
    </rPh>
    <phoneticPr fontId="1"/>
  </si>
  <si>
    <t>□</t>
    <phoneticPr fontId="1"/>
  </si>
  <si>
    <t>（４）管理職に関する状況</t>
    <rPh sb="3" eb="6">
      <t>カンリショク</t>
    </rPh>
    <rPh sb="7" eb="8">
      <t>カン</t>
    </rPh>
    <rPh sb="10" eb="12">
      <t>ジョウキョウ</t>
    </rPh>
    <phoneticPr fontId="1"/>
  </si>
  <si>
    <t>X-2</t>
    <phoneticPr fontId="1"/>
  </si>
  <si>
    <t>管理職者数</t>
    <rPh sb="0" eb="3">
      <t>カンリショク</t>
    </rPh>
    <rPh sb="3" eb="4">
      <t>シャ</t>
    </rPh>
    <rPh sb="4" eb="5">
      <t>スウ</t>
    </rPh>
    <phoneticPr fontId="1"/>
  </si>
  <si>
    <t>産業平均値(B)</t>
    <rPh sb="0" eb="2">
      <t>サンギョウ</t>
    </rPh>
    <rPh sb="2" eb="5">
      <t>ヘイキンチ</t>
    </rPh>
    <phoneticPr fontId="1"/>
  </si>
  <si>
    <t>昇進割合</t>
    <rPh sb="0" eb="2">
      <t>ショウシン</t>
    </rPh>
    <rPh sb="2" eb="4">
      <t>ワリアイ</t>
    </rPh>
    <phoneticPr fontId="1"/>
  </si>
  <si>
    <t>平均昇進割合（A）</t>
    <rPh sb="0" eb="2">
      <t>ヘイキン</t>
    </rPh>
    <rPh sb="2" eb="4">
      <t>ショウシン</t>
    </rPh>
    <rPh sb="4" eb="6">
      <t>ワリアイ</t>
    </rPh>
    <phoneticPr fontId="1"/>
  </si>
  <si>
    <t>平均昇進割合（B）</t>
    <rPh sb="0" eb="2">
      <t>ヘイキン</t>
    </rPh>
    <rPh sb="2" eb="4">
      <t>ショウシン</t>
    </rPh>
    <rPh sb="4" eb="6">
      <t>ワリアイ</t>
    </rPh>
    <phoneticPr fontId="1"/>
  </si>
  <si>
    <t>労働局チェック欄</t>
    <rPh sb="0" eb="3">
      <t>ロウドウキョク</t>
    </rPh>
    <rPh sb="7" eb="8">
      <t>ラン</t>
    </rPh>
    <phoneticPr fontId="1"/>
  </si>
  <si>
    <t>雇用管理区分</t>
    <phoneticPr fontId="1"/>
  </si>
  <si>
    <t>女性管理職者数</t>
    <rPh sb="0" eb="2">
      <t>ジョセイ</t>
    </rPh>
    <rPh sb="2" eb="4">
      <t>カンリ</t>
    </rPh>
    <rPh sb="4" eb="5">
      <t>ショク</t>
    </rPh>
    <rPh sb="5" eb="6">
      <t>シャ</t>
    </rPh>
    <rPh sb="6" eb="7">
      <t>スウ</t>
    </rPh>
    <phoneticPr fontId="1"/>
  </si>
  <si>
    <t>X-2</t>
    <phoneticPr fontId="1"/>
  </si>
  <si>
    <t>・グレー欄は自動計算セルとなっていること。</t>
    <rPh sb="4" eb="5">
      <t>ラン</t>
    </rPh>
    <rPh sb="6" eb="8">
      <t>ジドウ</t>
    </rPh>
    <rPh sb="8" eb="10">
      <t>ケイサン</t>
    </rPh>
    <phoneticPr fontId="1"/>
  </si>
  <si>
    <t>(A)*0.8=(C)</t>
    <phoneticPr fontId="1"/>
  </si>
  <si>
    <t>(A)/(B)=(C)</t>
    <phoneticPr fontId="1"/>
  </si>
  <si>
    <t>C＜B</t>
    <phoneticPr fontId="1"/>
  </si>
  <si>
    <t>○評価項目の計算方法</t>
    <rPh sb="1" eb="3">
      <t>ヒョウカ</t>
    </rPh>
    <rPh sb="3" eb="5">
      <t>コウモク</t>
    </rPh>
    <rPh sb="6" eb="8">
      <t>ケイサン</t>
    </rPh>
    <rPh sb="8" eb="10">
      <t>ホウホウ</t>
    </rPh>
    <phoneticPr fontId="1"/>
  </si>
  <si>
    <t>（１）採用に関する状況</t>
    <rPh sb="3" eb="5">
      <t>サイヨウ</t>
    </rPh>
    <rPh sb="6" eb="7">
      <t>カン</t>
    </rPh>
    <rPh sb="9" eb="11">
      <t>ジョウキョウ</t>
    </rPh>
    <phoneticPr fontId="1"/>
  </si>
  <si>
    <t>（２）継続就業に関する状況</t>
    <rPh sb="3" eb="5">
      <t>ケイゾク</t>
    </rPh>
    <rPh sb="5" eb="7">
      <t>シュウギョウ</t>
    </rPh>
    <rPh sb="8" eb="9">
      <t>カン</t>
    </rPh>
    <rPh sb="11" eb="13">
      <t>ジョウキョウ</t>
    </rPh>
    <phoneticPr fontId="1"/>
  </si>
  <si>
    <t>（３）時間外労働及び休日労働に関する状況</t>
    <rPh sb="3" eb="6">
      <t>ジカンガイ</t>
    </rPh>
    <rPh sb="6" eb="8">
      <t>ロウドウ</t>
    </rPh>
    <rPh sb="8" eb="9">
      <t>オヨ</t>
    </rPh>
    <rPh sb="10" eb="12">
      <t>キュウジツ</t>
    </rPh>
    <rPh sb="12" eb="14">
      <t>ロウドウ</t>
    </rPh>
    <rPh sb="15" eb="16">
      <t>カン</t>
    </rPh>
    <rPh sb="18" eb="20">
      <t>ジョウキョウ</t>
    </rPh>
    <phoneticPr fontId="1"/>
  </si>
  <si>
    <t>（４）管理職に関する状況</t>
    <rPh sb="3" eb="6">
      <t>カンリショク</t>
    </rPh>
    <rPh sb="7" eb="8">
      <t>カン</t>
    </rPh>
    <rPh sb="10" eb="12">
      <t>ジョウキョウ</t>
    </rPh>
    <phoneticPr fontId="1"/>
  </si>
  <si>
    <t>X-3</t>
    <phoneticPr fontId="1"/>
  </si>
  <si>
    <t>X-4</t>
    <phoneticPr fontId="1"/>
  </si>
  <si>
    <t>X-1</t>
    <phoneticPr fontId="1"/>
  </si>
  <si>
    <t>X-2</t>
    <phoneticPr fontId="1"/>
  </si>
  <si>
    <t>X-3</t>
    <phoneticPr fontId="1"/>
  </si>
  <si>
    <t>X-4</t>
    <phoneticPr fontId="1"/>
  </si>
  <si>
    <t>X-10</t>
    <phoneticPr fontId="1"/>
  </si>
  <si>
    <t>X-11</t>
    <phoneticPr fontId="1"/>
  </si>
  <si>
    <t>X-12</t>
    <phoneticPr fontId="1"/>
  </si>
  <si>
    <t>X-13</t>
    <phoneticPr fontId="1"/>
  </si>
  <si>
    <t>一般事業主の氏名又は名称</t>
    <phoneticPr fontId="1"/>
  </si>
  <si>
    <t>認定申請年月日</t>
    <rPh sb="0" eb="2">
      <t>ニンテイ</t>
    </rPh>
    <rPh sb="2" eb="4">
      <t>シンセイ</t>
    </rPh>
    <rPh sb="4" eb="7">
      <t>ネンガッピ</t>
    </rPh>
    <phoneticPr fontId="1"/>
  </si>
  <si>
    <t>（３）時間外労働及び休日労働に関する状況</t>
    <rPh sb="3" eb="6">
      <t>ジカンガイ</t>
    </rPh>
    <rPh sb="6" eb="8">
      <t>ロウドウ</t>
    </rPh>
    <rPh sb="8" eb="9">
      <t>オヨ</t>
    </rPh>
    <rPh sb="10" eb="12">
      <t>キュウジツ</t>
    </rPh>
    <rPh sb="12" eb="14">
      <t>ロウドウ</t>
    </rPh>
    <rPh sb="15" eb="16">
      <t>カン</t>
    </rPh>
    <rPh sb="18" eb="20">
      <t>ジョウキョウ</t>
    </rPh>
    <phoneticPr fontId="1"/>
  </si>
  <si>
    <t>直近の事業年度</t>
    <rPh sb="0" eb="2">
      <t>チョッキン</t>
    </rPh>
    <rPh sb="3" eb="5">
      <t>ジギョウ</t>
    </rPh>
    <rPh sb="5" eb="7">
      <t>ネンド</t>
    </rPh>
    <phoneticPr fontId="1"/>
  </si>
  <si>
    <t>雇用管理区分</t>
    <rPh sb="0" eb="2">
      <t>コヨウ</t>
    </rPh>
    <rPh sb="2" eb="4">
      <t>カンリ</t>
    </rPh>
    <rPh sb="4" eb="6">
      <t>クブン</t>
    </rPh>
    <phoneticPr fontId="1"/>
  </si>
  <si>
    <t>各月の時間外労働及び休日労働の時間数</t>
    <rPh sb="0" eb="2">
      <t>カクツキ</t>
    </rPh>
    <rPh sb="3" eb="6">
      <t>ジカンガイ</t>
    </rPh>
    <rPh sb="6" eb="8">
      <t>ロウドウ</t>
    </rPh>
    <rPh sb="8" eb="9">
      <t>オヨ</t>
    </rPh>
    <rPh sb="10" eb="12">
      <t>キュウジツ</t>
    </rPh>
    <rPh sb="12" eb="14">
      <t>ロウドウ</t>
    </rPh>
    <rPh sb="15" eb="18">
      <t>ジカンスウ</t>
    </rPh>
    <phoneticPr fontId="1"/>
  </si>
  <si>
    <t>X</t>
    <phoneticPr fontId="1"/>
  </si>
  <si>
    <t>１月</t>
    <rPh sb="1" eb="2">
      <t>ガツ</t>
    </rPh>
    <phoneticPr fontId="1"/>
  </si>
  <si>
    <t>２月</t>
    <rPh sb="1" eb="2">
      <t>ガツ</t>
    </rPh>
    <phoneticPr fontId="1"/>
  </si>
  <si>
    <t>３月</t>
    <rPh sb="1" eb="2">
      <t>ガツ</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</si>
  <si>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</si>
  <si>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</si>
  <si>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</si>
  <si>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</si>
  <si>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</si>
  <si>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</si>
  <si>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</si>
  <si>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</si>
  <si>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</si>
  <si>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①を含む直近の３事業年度</t>
    <rPh sb="2" eb="3">
      <t>フク</t>
    </rPh>
    <rPh sb="4" eb="6">
      <t>チョッキン</t>
    </rPh>
    <rPh sb="8" eb="10">
      <t>ジギョウ</t>
    </rPh>
    <rPh sb="10" eb="12">
      <t>ネンド</t>
    </rPh>
    <phoneticPr fontId="1"/>
  </si>
  <si>
    <t>時間外労働及び休日労働の時間数が月45時間以上の月数</t>
    <rPh sb="0" eb="3">
      <t>ジカンガイ</t>
    </rPh>
    <rPh sb="3" eb="5">
      <t>ロウドウ</t>
    </rPh>
    <rPh sb="5" eb="6">
      <t>オヨ</t>
    </rPh>
    <rPh sb="7" eb="9">
      <t>キュウジツ</t>
    </rPh>
    <rPh sb="9" eb="11">
      <t>ロウドウ</t>
    </rPh>
    <rPh sb="12" eb="15">
      <t>ジカンスウ</t>
    </rPh>
    <rPh sb="16" eb="17">
      <t>ツキ</t>
    </rPh>
    <rPh sb="19" eb="21">
      <t>ジカン</t>
    </rPh>
    <rPh sb="21" eb="23">
      <t>イジョウ</t>
    </rPh>
    <rPh sb="24" eb="26">
      <t>ツキスウ</t>
    </rPh>
    <phoneticPr fontId="1"/>
  </si>
  <si>
    <t>X
（①の事業年度）</t>
    <rPh sb="5" eb="7">
      <t>ジギョウ</t>
    </rPh>
    <rPh sb="7" eb="9">
      <t>ネンド</t>
    </rPh>
    <phoneticPr fontId="1"/>
  </si>
  <si>
    <t>X-1</t>
    <phoneticPr fontId="1"/>
  </si>
  <si>
    <t xml:space="preserve">X-2
</t>
    <phoneticPr fontId="1"/>
  </si>
  <si>
    <t>一人当たりの時間外労働及び休日労働の一月当たりの時間数</t>
    <rPh sb="0" eb="2">
      <t>ヒトリ</t>
    </rPh>
    <rPh sb="2" eb="3">
      <t>ア</t>
    </rPh>
    <rPh sb="6" eb="9">
      <t>ジカンガイ</t>
    </rPh>
    <rPh sb="9" eb="11">
      <t>ロウドウ</t>
    </rPh>
    <rPh sb="11" eb="12">
      <t>オヨ</t>
    </rPh>
    <rPh sb="13" eb="15">
      <t>キュウジツ</t>
    </rPh>
    <rPh sb="15" eb="17">
      <t>ロウドウ</t>
    </rPh>
    <rPh sb="18" eb="19">
      <t>ヒト</t>
    </rPh>
    <rPh sb="19" eb="20">
      <t>ツキ</t>
    </rPh>
    <rPh sb="20" eb="21">
      <t>ア</t>
    </rPh>
    <rPh sb="24" eb="27">
      <t>ジカンスウ</t>
    </rPh>
    <phoneticPr fontId="1"/>
  </si>
  <si>
    <t>課長級より１つ下位の職階から課長級に昇進した者の数</t>
    <rPh sb="0" eb="3">
      <t>カチョウキュウ</t>
    </rPh>
    <rPh sb="7" eb="9">
      <t>カイ</t>
    </rPh>
    <rPh sb="10" eb="12">
      <t>ショッカイ</t>
    </rPh>
    <rPh sb="14" eb="17">
      <t>カチョウキュウ</t>
    </rPh>
    <rPh sb="18" eb="20">
      <t>ショウシン</t>
    </rPh>
    <rPh sb="22" eb="23">
      <t>シャ</t>
    </rPh>
    <rPh sb="24" eb="25">
      <t>カズ</t>
    </rPh>
    <phoneticPr fontId="1"/>
  </si>
  <si>
    <t>事業年度開始の日の課長級より一つ下位の職階の労働者数</t>
    <rPh sb="0" eb="2">
      <t>ジギョウ</t>
    </rPh>
    <rPh sb="2" eb="4">
      <t>ネンド</t>
    </rPh>
    <rPh sb="4" eb="6">
      <t>カイシ</t>
    </rPh>
    <rPh sb="7" eb="8">
      <t>ヒ</t>
    </rPh>
    <rPh sb="9" eb="12">
      <t>カチョウキュウ</t>
    </rPh>
    <rPh sb="14" eb="15">
      <t>ヒト</t>
    </rPh>
    <rPh sb="16" eb="18">
      <t>カイ</t>
    </rPh>
    <rPh sb="19" eb="21">
      <t>ショッカイ</t>
    </rPh>
    <rPh sb="22" eb="25">
      <t>ロウドウシャ</t>
    </rPh>
    <rPh sb="25" eb="26">
      <t>スウ</t>
    </rPh>
    <phoneticPr fontId="1"/>
  </si>
  <si>
    <t>（B）/（Ａ）</t>
    <phoneticPr fontId="1"/>
  </si>
  <si>
    <t>X</t>
    <phoneticPr fontId="1"/>
  </si>
  <si>
    <t>X-1</t>
    <phoneticPr fontId="1"/>
  </si>
  <si>
    <t>X-2</t>
    <phoneticPr fontId="1"/>
  </si>
  <si>
    <t>管理女性職割合(A)</t>
    <rPh sb="0" eb="2">
      <t>カンリ</t>
    </rPh>
    <rPh sb="2" eb="4">
      <t>ジョセイ</t>
    </rPh>
    <rPh sb="4" eb="5">
      <t>ショク</t>
    </rPh>
    <rPh sb="5" eb="7">
      <t>ワリアイ</t>
    </rPh>
    <phoneticPr fontId="1"/>
  </si>
  <si>
    <t>採用者数</t>
    <rPh sb="0" eb="3">
      <t>サイヨウシャ</t>
    </rPh>
    <rPh sb="3" eb="4">
      <t>スウ</t>
    </rPh>
    <phoneticPr fontId="1"/>
  </si>
  <si>
    <t>うち現在雇用されている者の数（X）</t>
    <phoneticPr fontId="1"/>
  </si>
  <si>
    <t>(A)/(B)=(C)</t>
  </si>
  <si>
    <t>労働局チェック欄</t>
    <rPh sb="0" eb="3">
      <t>ロウドウキョク</t>
    </rPh>
    <rPh sb="7" eb="8">
      <t>ラン</t>
    </rPh>
    <phoneticPr fontId="1"/>
  </si>
  <si>
    <t>□</t>
    <phoneticPr fontId="1"/>
  </si>
  <si>
    <t>□</t>
    <phoneticPr fontId="1"/>
  </si>
  <si>
    <t>□</t>
    <phoneticPr fontId="1"/>
  </si>
  <si>
    <t>労働局チェック欄</t>
    <phoneticPr fontId="1"/>
  </si>
  <si>
    <t>労働局チェック欄
改善が見られるか
（C値がアップしているか）</t>
    <rPh sb="0" eb="3">
      <t>ロウドウキョク</t>
    </rPh>
    <rPh sb="7" eb="8">
      <t>ラン</t>
    </rPh>
    <phoneticPr fontId="1"/>
  </si>
  <si>
    <t>C≧0.8</t>
    <phoneticPr fontId="1"/>
  </si>
  <si>
    <t>（５）多様なキャリアコースに関する状況</t>
    <rPh sb="3" eb="5">
      <t>タヨウ</t>
    </rPh>
    <rPh sb="14" eb="15">
      <t>カン</t>
    </rPh>
    <rPh sb="17" eb="19">
      <t>ジョウキョウ</t>
    </rPh>
    <phoneticPr fontId="1"/>
  </si>
  <si>
    <t>事業年度</t>
    <rPh sb="0" eb="2">
      <t>ジギョウ</t>
    </rPh>
    <rPh sb="2" eb="4">
      <t>ネンド</t>
    </rPh>
    <phoneticPr fontId="1"/>
  </si>
  <si>
    <t>労働局チェック欄
改善が見られるか
（人数が増えてているか）</t>
    <rPh sb="20" eb="22">
      <t>ニンズウ</t>
    </rPh>
    <rPh sb="23" eb="24">
      <t>フ</t>
    </rPh>
    <phoneticPr fontId="1"/>
  </si>
  <si>
    <t>ア～エの実施した人数の合計（人）</t>
    <rPh sb="4" eb="6">
      <t>ジッシ</t>
    </rPh>
    <rPh sb="8" eb="10">
      <t>ニンズウ</t>
    </rPh>
    <rPh sb="11" eb="13">
      <t>ゴウケイ</t>
    </rPh>
    <rPh sb="14" eb="15">
      <t>ニン</t>
    </rPh>
    <phoneticPr fontId="1"/>
  </si>
  <si>
    <t xml:space="preserve">直近の３事業年度のうち､以下について大企業は２項目以上（非正社員がいる場合は必ずAを含むこと）、中小企業は１項目以上の実績を有すること。なお、全て女性労働者に関する措置である。
A　女性の非正社員から正社員への転換（派：雇入れ）
B　女性労働者のキャリアアップに資する雇用管理区分間の転換
C　過去に在籍した女性の正社員としての再雇用
D　おおむね30歳以上の女性の正社員としての採用
</t>
    <rPh sb="71" eb="72">
      <t>スベ</t>
    </rPh>
    <rPh sb="73" eb="75">
      <t>ジョセイ</t>
    </rPh>
    <rPh sb="75" eb="78">
      <t>ロウドウシャ</t>
    </rPh>
    <rPh sb="79" eb="80">
      <t>カン</t>
    </rPh>
    <rPh sb="82" eb="84">
      <t>ソチ</t>
    </rPh>
    <phoneticPr fontId="1"/>
  </si>
  <si>
    <t>□</t>
    <phoneticPr fontId="1"/>
  </si>
  <si>
    <t>※X,X-1,X-2年度が0人となり
X-4とX-3の改善を見る場合</t>
    <phoneticPr fontId="1"/>
  </si>
  <si>
    <t>通常の労働者の
女性労働者数</t>
    <rPh sb="0" eb="2">
      <t>ツウジョウ</t>
    </rPh>
    <rPh sb="3" eb="6">
      <t>ロウドウシャ</t>
    </rPh>
    <rPh sb="8" eb="10">
      <t>ジョセイ</t>
    </rPh>
    <rPh sb="10" eb="13">
      <t>ロウドウシャ</t>
    </rPh>
    <rPh sb="13" eb="14">
      <t>スウ</t>
    </rPh>
    <phoneticPr fontId="1"/>
  </si>
  <si>
    <t>通常の労働者の
男性労働者数</t>
    <rPh sb="0" eb="2">
      <t>ツウジョウ</t>
    </rPh>
    <rPh sb="3" eb="6">
      <t>ロウドウシャ</t>
    </rPh>
    <rPh sb="8" eb="10">
      <t>ダンセイ</t>
    </rPh>
    <rPh sb="10" eb="13">
      <t>ロウドウシャ</t>
    </rPh>
    <rPh sb="13" eb="14">
      <t>スウ</t>
    </rPh>
    <phoneticPr fontId="1"/>
  </si>
  <si>
    <t>通常の労働者に占める
女性労働者の割合(A)</t>
    <rPh sb="0" eb="2">
      <t>ツウジョウ</t>
    </rPh>
    <rPh sb="3" eb="6">
      <t>ロウドウシャ</t>
    </rPh>
    <rPh sb="7" eb="8">
      <t>シ</t>
    </rPh>
    <rPh sb="11" eb="13">
      <t>ジョセイ</t>
    </rPh>
    <rPh sb="13" eb="16">
      <t>ロウドウシャ</t>
    </rPh>
    <rPh sb="17" eb="19">
      <t>ワリアイ</t>
    </rPh>
    <phoneticPr fontId="1"/>
  </si>
  <si>
    <t>事業年度X</t>
    <rPh sb="0" eb="2">
      <t>ジギョウ</t>
    </rPh>
    <rPh sb="2" eb="4">
      <t>ネンド</t>
    </rPh>
    <phoneticPr fontId="1"/>
  </si>
  <si>
    <t>※（ⅰ）又は（ⅱ）のうちいずれかを記入</t>
    <phoneticPr fontId="1"/>
  </si>
  <si>
    <t>※（ⅰ）又は（ⅱ）のうちいずれかを記入。（ⅱ）は、（ⅰ）で定める割合を算出することができない場合に限る。</t>
    <phoneticPr fontId="1"/>
  </si>
  <si>
    <r>
      <t>改善が見られるか</t>
    </r>
    <r>
      <rPr>
        <sz val="9"/>
        <rFont val="ＭＳ Ｐゴシック"/>
        <family val="3"/>
        <charset val="128"/>
        <scheme val="minor"/>
      </rPr>
      <t xml:space="preserve">
</t>
    </r>
    <r>
      <rPr>
        <sz val="6"/>
        <rFont val="ＭＳ Ｐゴシック"/>
        <family val="3"/>
        <charset val="128"/>
        <scheme val="minor"/>
      </rPr>
      <t>（B/A値がアップしているか）</t>
    </r>
    <r>
      <rPr>
        <sz val="8"/>
        <rFont val="ＭＳ Ｐゴシック"/>
        <family val="3"/>
        <charset val="128"/>
        <scheme val="minor"/>
      </rPr>
      <t xml:space="preserve">
</t>
    </r>
    <r>
      <rPr>
        <sz val="16"/>
        <rFont val="ＭＳ Ｐゴシック"/>
        <family val="3"/>
        <charset val="128"/>
        <scheme val="minor"/>
      </rPr>
      <t>□</t>
    </r>
    <rPh sb="0" eb="2">
      <t>カイゼン</t>
    </rPh>
    <rPh sb="3" eb="4">
      <t>ミ</t>
    </rPh>
    <rPh sb="13" eb="14">
      <t>アタイ</t>
    </rPh>
    <phoneticPr fontId="1"/>
  </si>
  <si>
    <r>
      <rPr>
        <sz val="8"/>
        <rFont val="ＭＳ Ｐゴシック"/>
        <family val="3"/>
        <charset val="128"/>
        <scheme val="minor"/>
      </rPr>
      <t xml:space="preserve">改善が見られるか
</t>
    </r>
    <r>
      <rPr>
        <sz val="6"/>
        <rFont val="ＭＳ Ｐゴシック"/>
        <family val="3"/>
        <charset val="128"/>
        <scheme val="minor"/>
      </rPr>
      <t xml:space="preserve">（A値がアップしているか）
</t>
    </r>
    <r>
      <rPr>
        <sz val="16"/>
        <rFont val="ＭＳ Ｐゴシック"/>
        <family val="3"/>
        <charset val="128"/>
        <scheme val="minor"/>
      </rPr>
      <t>□</t>
    </r>
    <rPh sb="11" eb="12">
      <t>チ</t>
    </rPh>
    <phoneticPr fontId="1"/>
  </si>
  <si>
    <r>
      <rPr>
        <sz val="8"/>
        <rFont val="ＭＳ Ｐゴシック"/>
        <family val="3"/>
        <charset val="128"/>
        <scheme val="minor"/>
      </rPr>
      <t xml:space="preserve">改善が見られるか
</t>
    </r>
    <r>
      <rPr>
        <sz val="6"/>
        <rFont val="ＭＳ Ｐゴシック"/>
        <family val="3"/>
        <charset val="128"/>
        <scheme val="minor"/>
      </rPr>
      <t>（Ｃ値がアップしているか）</t>
    </r>
    <r>
      <rPr>
        <sz val="16"/>
        <rFont val="ＭＳ Ｐゴシック"/>
        <family val="3"/>
        <charset val="128"/>
        <scheme val="minor"/>
      </rPr>
      <t xml:space="preserve">
□</t>
    </r>
    <rPh sb="11" eb="12">
      <t>チ</t>
    </rPh>
    <phoneticPr fontId="1"/>
  </si>
  <si>
    <r>
      <t>うち現在雇用されている者の数（X</t>
    </r>
    <r>
      <rPr>
        <b/>
        <sz val="11"/>
        <rFont val="ＭＳ Ｐゴシック"/>
        <family val="3"/>
        <charset val="128"/>
        <scheme val="minor"/>
      </rPr>
      <t>-2</t>
    </r>
    <r>
      <rPr>
        <sz val="7"/>
        <rFont val="ＭＳ Ｐゴシック"/>
        <family val="3"/>
        <charset val="128"/>
        <scheme val="minor"/>
      </rPr>
      <t>）</t>
    </r>
    <phoneticPr fontId="1"/>
  </si>
  <si>
    <r>
      <rPr>
        <sz val="7"/>
        <rFont val="ＭＳ Ｐゴシック"/>
        <family val="3"/>
        <charset val="128"/>
        <scheme val="minor"/>
      </rPr>
      <t>各月ごと全て45時間未満か</t>
    </r>
    <r>
      <rPr>
        <sz val="8"/>
        <rFont val="ＭＳ Ｐゴシック"/>
        <family val="3"/>
        <charset val="128"/>
        <scheme val="minor"/>
      </rPr>
      <t xml:space="preserve">
</t>
    </r>
    <r>
      <rPr>
        <sz val="16"/>
        <rFont val="ＭＳ Ｐゴシック"/>
        <family val="3"/>
        <charset val="128"/>
        <scheme val="minor"/>
      </rPr>
      <t>□</t>
    </r>
    <rPh sb="0" eb="2">
      <t>カクツキ</t>
    </rPh>
    <rPh sb="4" eb="5">
      <t>スベ</t>
    </rPh>
    <rPh sb="8" eb="10">
      <t>ジカン</t>
    </rPh>
    <rPh sb="10" eb="12">
      <t>ミマン</t>
    </rPh>
    <phoneticPr fontId="1"/>
  </si>
  <si>
    <r>
      <t xml:space="preserve">改善が見られるか
</t>
    </r>
    <r>
      <rPr>
        <sz val="6"/>
        <rFont val="ＭＳ Ｐゴシック"/>
        <family val="3"/>
        <charset val="128"/>
        <scheme val="minor"/>
      </rPr>
      <t>（45時間未満の月数、一月あたりの時間数が少なくなっているか）</t>
    </r>
    <rPh sb="0" eb="2">
      <t>カイゼン</t>
    </rPh>
    <rPh sb="3" eb="4">
      <t>ミ</t>
    </rPh>
    <rPh sb="12" eb="14">
      <t>ジカン</t>
    </rPh>
    <rPh sb="14" eb="16">
      <t>ミマン</t>
    </rPh>
    <rPh sb="17" eb="19">
      <t>ツキスウ</t>
    </rPh>
    <rPh sb="20" eb="21">
      <t>ヒト</t>
    </rPh>
    <rPh sb="21" eb="22">
      <t>ツキ</t>
    </rPh>
    <rPh sb="26" eb="29">
      <t>ジカンスウ</t>
    </rPh>
    <rPh sb="30" eb="31">
      <t>スク</t>
    </rPh>
    <phoneticPr fontId="1"/>
  </si>
  <si>
    <r>
      <t xml:space="preserve">A≧B（40）
</t>
    </r>
    <r>
      <rPr>
        <sz val="16"/>
        <rFont val="ＭＳ Ｐゴシック"/>
        <family val="3"/>
        <charset val="128"/>
        <scheme val="minor"/>
      </rPr>
      <t>□</t>
    </r>
    <phoneticPr fontId="1"/>
  </si>
  <si>
    <r>
      <t>うち現在雇用されている者の数（X</t>
    </r>
    <r>
      <rPr>
        <b/>
        <sz val="11"/>
        <rFont val="ＭＳ Ｐゴシック"/>
        <family val="3"/>
        <charset val="128"/>
        <scheme val="minor"/>
      </rPr>
      <t>-1</t>
    </r>
    <r>
      <rPr>
        <sz val="7"/>
        <rFont val="ＭＳ Ｐゴシック"/>
        <family val="3"/>
        <charset val="128"/>
        <scheme val="minor"/>
      </rPr>
      <t>）</t>
    </r>
    <phoneticPr fontId="1"/>
  </si>
  <si>
    <r>
      <t xml:space="preserve">A≧B
</t>
    </r>
    <r>
      <rPr>
        <sz val="16"/>
        <rFont val="ＭＳ Ｐゴシック"/>
        <family val="3"/>
        <charset val="128"/>
        <scheme val="minor"/>
      </rPr>
      <t>□</t>
    </r>
    <phoneticPr fontId="1"/>
  </si>
  <si>
    <r>
      <t xml:space="preserve">
</t>
    </r>
    <r>
      <rPr>
        <sz val="16"/>
        <rFont val="ＭＳ Ｐゴシック"/>
        <family val="3"/>
        <charset val="128"/>
        <scheme val="minor"/>
      </rPr>
      <t>□</t>
    </r>
    <phoneticPr fontId="1"/>
  </si>
  <si>
    <t>年　　　　　　月　　　　　　　日</t>
    <rPh sb="0" eb="1">
      <t>ネン</t>
    </rPh>
    <rPh sb="7" eb="8">
      <t>ガツ</t>
    </rPh>
    <rPh sb="15" eb="16">
      <t>ニチ</t>
    </rPh>
    <phoneticPr fontId="1"/>
  </si>
  <si>
    <t>～</t>
    <phoneticPr fontId="1"/>
  </si>
  <si>
    <t>　（ⅰ）男女別の採用における競争倍率</t>
    <rPh sb="4" eb="6">
      <t>ダンジョ</t>
    </rPh>
    <rPh sb="6" eb="7">
      <t>ベツ</t>
    </rPh>
    <rPh sb="8" eb="10">
      <t>サイヨウ</t>
    </rPh>
    <rPh sb="14" eb="16">
      <t>キョウソウ</t>
    </rPh>
    <rPh sb="16" eb="18">
      <t>バイリツ</t>
    </rPh>
    <phoneticPr fontId="1"/>
  </si>
  <si>
    <t>　　①直近の３事業年度の男女別の採用における競争倍率</t>
    <rPh sb="3" eb="5">
      <t>チョッキン</t>
    </rPh>
    <rPh sb="7" eb="9">
      <t>ジギョウ</t>
    </rPh>
    <rPh sb="9" eb="11">
      <t>ネンド</t>
    </rPh>
    <rPh sb="12" eb="14">
      <t>ダンジョ</t>
    </rPh>
    <rPh sb="14" eb="15">
      <t>ベツ</t>
    </rPh>
    <rPh sb="16" eb="18">
      <t>サイヨウ</t>
    </rPh>
    <rPh sb="22" eb="24">
      <t>キョウソウ</t>
    </rPh>
    <rPh sb="24" eb="26">
      <t>バイリツ</t>
    </rPh>
    <phoneticPr fontId="1"/>
  </si>
  <si>
    <t>　（ⅱ）女性労働者の割合</t>
    <rPh sb="4" eb="6">
      <t>ジョセイ</t>
    </rPh>
    <rPh sb="6" eb="9">
      <t>ロウドウシャ</t>
    </rPh>
    <rPh sb="10" eb="12">
      <t>ワリアイ</t>
    </rPh>
    <phoneticPr fontId="1"/>
  </si>
  <si>
    <r>
      <rPr>
        <sz val="10"/>
        <rFont val="ＭＳ Ｐゴシック"/>
        <family val="3"/>
        <charset val="128"/>
        <scheme val="minor"/>
      </rPr>
      <t>　　</t>
    </r>
    <r>
      <rPr>
        <u/>
        <sz val="10"/>
        <rFont val="ＭＳ Ｐゴシック"/>
        <family val="3"/>
        <charset val="128"/>
        <scheme val="minor"/>
      </rPr>
      <t>※①及び②いずれも記入。通常の労働者に雇用管理区分を設定していない場合は、①のみを記入。</t>
    </r>
    <phoneticPr fontId="1"/>
  </si>
  <si>
    <t>　　①通常の労働者に占める女性労働者の割合</t>
    <rPh sb="3" eb="5">
      <t>ツウジョウ</t>
    </rPh>
    <rPh sb="6" eb="9">
      <t>ロウドウシャ</t>
    </rPh>
    <rPh sb="10" eb="11">
      <t>シ</t>
    </rPh>
    <rPh sb="13" eb="15">
      <t>ジョセイ</t>
    </rPh>
    <rPh sb="15" eb="18">
      <t>ロウドウシャ</t>
    </rPh>
    <rPh sb="19" eb="20">
      <t>ワリ</t>
    </rPh>
    <rPh sb="20" eb="21">
      <t>ア</t>
    </rPh>
    <phoneticPr fontId="1"/>
  </si>
  <si>
    <t>　　　（イ）　直近の事業年度の通常の労働者に占める女性労働者の割合</t>
    <rPh sb="7" eb="9">
      <t>チョッキン</t>
    </rPh>
    <rPh sb="10" eb="12">
      <t>ジギョウ</t>
    </rPh>
    <rPh sb="12" eb="14">
      <t>ネンド</t>
    </rPh>
    <rPh sb="15" eb="17">
      <t>ツウジョウ</t>
    </rPh>
    <rPh sb="18" eb="21">
      <t>ロウドウシャ</t>
    </rPh>
    <rPh sb="22" eb="23">
      <t>シ</t>
    </rPh>
    <rPh sb="25" eb="27">
      <t>ジョセイ</t>
    </rPh>
    <rPh sb="27" eb="30">
      <t>ロウドウシャ</t>
    </rPh>
    <rPh sb="31" eb="32">
      <t>ワリ</t>
    </rPh>
    <rPh sb="32" eb="33">
      <t>ア</t>
    </rPh>
    <phoneticPr fontId="1"/>
  </si>
  <si>
    <t>　　②通常の労働者の基幹的な雇用管理区分における通常の労働者に占める女性労働者の割合</t>
    <rPh sb="3" eb="5">
      <t>ツウジョウ</t>
    </rPh>
    <rPh sb="6" eb="9">
      <t>ロウドウシャ</t>
    </rPh>
    <rPh sb="10" eb="13">
      <t>キカンテキ</t>
    </rPh>
    <rPh sb="14" eb="16">
      <t>コヨウ</t>
    </rPh>
    <rPh sb="16" eb="18">
      <t>カンリ</t>
    </rPh>
    <rPh sb="18" eb="20">
      <t>クブン</t>
    </rPh>
    <rPh sb="24" eb="26">
      <t>ツウジョウ</t>
    </rPh>
    <rPh sb="27" eb="30">
      <t>ロウドウシャ</t>
    </rPh>
    <rPh sb="31" eb="32">
      <t>シ</t>
    </rPh>
    <rPh sb="34" eb="36">
      <t>ジョセイ</t>
    </rPh>
    <rPh sb="36" eb="39">
      <t>ロウドウシャ</t>
    </rPh>
    <rPh sb="40" eb="42">
      <t>ワリアイ</t>
    </rPh>
    <phoneticPr fontId="1"/>
  </si>
  <si>
    <t>　　　（イ）　直近の事業年度の通常の労働者の基幹的な雇用管理区分における通常の労働者に占める女性労働者の割合</t>
    <rPh sb="7" eb="9">
      <t>チョッキン</t>
    </rPh>
    <rPh sb="10" eb="12">
      <t>ジギョウ</t>
    </rPh>
    <rPh sb="12" eb="14">
      <t>ネンド</t>
    </rPh>
    <rPh sb="15" eb="17">
      <t>ツウジョウ</t>
    </rPh>
    <rPh sb="18" eb="21">
      <t>ロウドウシャ</t>
    </rPh>
    <rPh sb="22" eb="25">
      <t>キカンテキ</t>
    </rPh>
    <rPh sb="26" eb="28">
      <t>コヨウ</t>
    </rPh>
    <rPh sb="28" eb="30">
      <t>カンリ</t>
    </rPh>
    <rPh sb="30" eb="32">
      <t>クブン</t>
    </rPh>
    <rPh sb="36" eb="38">
      <t>ツウジョウ</t>
    </rPh>
    <rPh sb="39" eb="42">
      <t>ロウドウシャ</t>
    </rPh>
    <rPh sb="43" eb="44">
      <t>シ</t>
    </rPh>
    <rPh sb="46" eb="48">
      <t>ジョセイ</t>
    </rPh>
    <rPh sb="48" eb="51">
      <t>ロウドウシャ</t>
    </rPh>
    <rPh sb="52" eb="54">
      <t>ワリアイ</t>
    </rPh>
    <phoneticPr fontId="1"/>
  </si>
  <si>
    <r>
      <rPr>
        <sz val="10"/>
        <rFont val="ＭＳ Ｐゴシック"/>
        <family val="3"/>
        <charset val="128"/>
        <scheme val="minor"/>
      </rPr>
      <t>　　</t>
    </r>
    <r>
      <rPr>
        <u/>
        <sz val="10"/>
        <rFont val="ＭＳ Ｐゴシック"/>
        <family val="3"/>
        <charset val="128"/>
        <scheme val="minor"/>
      </rPr>
      <t>※①又は②のうちいずれかを記入</t>
    </r>
    <phoneticPr fontId="1"/>
  </si>
  <si>
    <t>　　②男女別の継続雇用割合</t>
    <rPh sb="3" eb="5">
      <t>ダンジョ</t>
    </rPh>
    <rPh sb="5" eb="6">
      <t>ベツ</t>
    </rPh>
    <rPh sb="7" eb="9">
      <t>ケイゾク</t>
    </rPh>
    <rPh sb="9" eb="11">
      <t>コヨウ</t>
    </rPh>
    <rPh sb="11" eb="13">
      <t>ワリアイ</t>
    </rPh>
    <phoneticPr fontId="1"/>
  </si>
  <si>
    <t>　　　（イ）　直近の事業年度における10事業年度前及びその前後の事業年度に採用した労働者の男女別の継続雇用割合</t>
    <phoneticPr fontId="1"/>
  </si>
  <si>
    <t>　　　（ロ）　Cが0.8未満の雇用管理区分のみ記入</t>
    <rPh sb="12" eb="14">
      <t>ミマン</t>
    </rPh>
    <rPh sb="15" eb="17">
      <t>コヨウ</t>
    </rPh>
    <rPh sb="17" eb="19">
      <t>カンリ</t>
    </rPh>
    <rPh sb="19" eb="21">
      <t>クブン</t>
    </rPh>
    <rPh sb="23" eb="25">
      <t>キニュウ</t>
    </rPh>
    <phoneticPr fontId="1"/>
  </si>
  <si>
    <t>　（ⅱ）女性労働者の平均継続勤務年数→認定申請書の記入のみ</t>
    <rPh sb="4" eb="6">
      <t>ジョセイ</t>
    </rPh>
    <rPh sb="6" eb="9">
      <t>ロウドウシャ</t>
    </rPh>
    <rPh sb="10" eb="12">
      <t>ヘイキン</t>
    </rPh>
    <rPh sb="12" eb="14">
      <t>ケイゾク</t>
    </rPh>
    <rPh sb="14" eb="16">
      <t>キンム</t>
    </rPh>
    <rPh sb="16" eb="18">
      <t>ネンスウ</t>
    </rPh>
    <rPh sb="19" eb="21">
      <t>ニンテイ</t>
    </rPh>
    <rPh sb="21" eb="24">
      <t>シンセイショ</t>
    </rPh>
    <rPh sb="25" eb="27">
      <t>キニュウ</t>
    </rPh>
    <phoneticPr fontId="1"/>
  </si>
  <si>
    <t>　　①直近の事業年度における労働者一人当たりの各月ごとの時間外労働及び休日労働の合計時間数</t>
    <rPh sb="3" eb="5">
      <t>チョッキン</t>
    </rPh>
    <rPh sb="6" eb="8">
      <t>ジギョウ</t>
    </rPh>
    <rPh sb="8" eb="10">
      <t>ネンド</t>
    </rPh>
    <rPh sb="14" eb="17">
      <t>ロウドウシャ</t>
    </rPh>
    <rPh sb="17" eb="19">
      <t>ヒトリ</t>
    </rPh>
    <rPh sb="19" eb="20">
      <t>ア</t>
    </rPh>
    <rPh sb="23" eb="25">
      <t>カクツキ</t>
    </rPh>
    <rPh sb="28" eb="31">
      <t>ジカンガイ</t>
    </rPh>
    <rPh sb="31" eb="33">
      <t>ロウドウ</t>
    </rPh>
    <rPh sb="33" eb="34">
      <t>オヨ</t>
    </rPh>
    <rPh sb="35" eb="37">
      <t>キュウジツ</t>
    </rPh>
    <rPh sb="37" eb="39">
      <t>ロウドウ</t>
    </rPh>
    <rPh sb="40" eb="42">
      <t>ゴウケイ</t>
    </rPh>
    <rPh sb="42" eb="45">
      <t>ジカンスウ</t>
    </rPh>
    <phoneticPr fontId="1"/>
  </si>
  <si>
    <r>
      <rPr>
        <b/>
        <sz val="10"/>
        <rFont val="ＭＳ Ｐゴシック"/>
        <family val="3"/>
        <charset val="128"/>
        <scheme val="minor"/>
      </rPr>
      <t>　</t>
    </r>
    <r>
      <rPr>
        <b/>
        <u/>
        <sz val="10"/>
        <rFont val="ＭＳ Ｐゴシック"/>
        <family val="3"/>
        <charset val="128"/>
        <scheme val="minor"/>
      </rPr>
      <t>※雇用管理区分が多く、認定申請書に記入しきれない場合に使用</t>
    </r>
    <rPh sb="2" eb="4">
      <t>コヨウ</t>
    </rPh>
    <rPh sb="4" eb="6">
      <t>カンリ</t>
    </rPh>
    <rPh sb="6" eb="8">
      <t>クブン</t>
    </rPh>
    <rPh sb="9" eb="10">
      <t>オオ</t>
    </rPh>
    <rPh sb="12" eb="14">
      <t>ニンテイ</t>
    </rPh>
    <rPh sb="14" eb="17">
      <t>シンセイショ</t>
    </rPh>
    <rPh sb="18" eb="20">
      <t>キニュウ</t>
    </rPh>
    <rPh sb="25" eb="27">
      <t>バアイ</t>
    </rPh>
    <rPh sb="28" eb="30">
      <t>シヨウ</t>
    </rPh>
    <phoneticPr fontId="1"/>
  </si>
  <si>
    <t>　　②（①の合計時間数が45時間以上の月がある雇用管理区分のみ記入）</t>
    <rPh sb="6" eb="8">
      <t>ゴウケイ</t>
    </rPh>
    <rPh sb="8" eb="11">
      <t>ジカンスウ</t>
    </rPh>
    <rPh sb="14" eb="16">
      <t>ジカン</t>
    </rPh>
    <rPh sb="16" eb="18">
      <t>イジョウ</t>
    </rPh>
    <rPh sb="19" eb="20">
      <t>ツキ</t>
    </rPh>
    <rPh sb="23" eb="25">
      <t>コヨウ</t>
    </rPh>
    <rPh sb="25" eb="27">
      <t>カンリ</t>
    </rPh>
    <rPh sb="27" eb="29">
      <t>クブン</t>
    </rPh>
    <rPh sb="31" eb="33">
      <t>キニュウ</t>
    </rPh>
    <phoneticPr fontId="1"/>
  </si>
  <si>
    <r>
      <rPr>
        <b/>
        <sz val="10"/>
        <rFont val="ＭＳ Ｐゴシック"/>
        <family val="3"/>
        <charset val="128"/>
        <scheme val="minor"/>
      </rPr>
      <t>　</t>
    </r>
    <r>
      <rPr>
        <b/>
        <u/>
        <sz val="10"/>
        <rFont val="ＭＳ Ｐゴシック"/>
        <family val="3"/>
        <charset val="128"/>
        <scheme val="minor"/>
      </rPr>
      <t>※（ⅰ）又は（ⅱ）のうちいずれかを記入</t>
    </r>
    <phoneticPr fontId="1"/>
  </si>
  <si>
    <t>　（ⅰ）管理職に占める女性労働者の割合</t>
    <rPh sb="4" eb="7">
      <t>カンリショク</t>
    </rPh>
    <rPh sb="8" eb="9">
      <t>シ</t>
    </rPh>
    <rPh sb="11" eb="15">
      <t>ジョセイロウドウ</t>
    </rPh>
    <rPh sb="15" eb="16">
      <t>シャ</t>
    </rPh>
    <rPh sb="17" eb="19">
      <t>ワリアイ</t>
    </rPh>
    <phoneticPr fontId="1"/>
  </si>
  <si>
    <t>　　①直近の事業年度における管理職に占める女性労働者割合</t>
    <rPh sb="3" eb="5">
      <t>チョッキン</t>
    </rPh>
    <rPh sb="6" eb="8">
      <t>ジギョウ</t>
    </rPh>
    <rPh sb="8" eb="10">
      <t>ネンド</t>
    </rPh>
    <rPh sb="14" eb="17">
      <t>カンリショク</t>
    </rPh>
    <rPh sb="18" eb="19">
      <t>シ</t>
    </rPh>
    <rPh sb="21" eb="23">
      <t>ジョセイ</t>
    </rPh>
    <rPh sb="23" eb="26">
      <t>ロウドウシャ</t>
    </rPh>
    <rPh sb="26" eb="28">
      <t>ワリアイ</t>
    </rPh>
    <phoneticPr fontId="1"/>
  </si>
  <si>
    <t>　（ⅱ）課長級より一つ下の職階から課長級に昇進した場合</t>
    <rPh sb="4" eb="7">
      <t>カチョウキュウ</t>
    </rPh>
    <rPh sb="9" eb="10">
      <t>ヒト</t>
    </rPh>
    <rPh sb="11" eb="12">
      <t>シタ</t>
    </rPh>
    <rPh sb="13" eb="15">
      <t>ショッカイ</t>
    </rPh>
    <rPh sb="17" eb="20">
      <t>カチョウキュウ</t>
    </rPh>
    <rPh sb="21" eb="23">
      <t>ショウシン</t>
    </rPh>
    <rPh sb="25" eb="27">
      <t>バアイ</t>
    </rPh>
    <phoneticPr fontId="1"/>
  </si>
  <si>
    <t>　　①直近の3事業年度における男女別の課長級より一つ下の職階から課長級に昇進した割合</t>
    <rPh sb="3" eb="5">
      <t>チョッキン</t>
    </rPh>
    <rPh sb="7" eb="9">
      <t>ジギョウ</t>
    </rPh>
    <rPh sb="9" eb="11">
      <t>ネンド</t>
    </rPh>
    <rPh sb="15" eb="18">
      <t>ダンジョベツ</t>
    </rPh>
    <rPh sb="19" eb="22">
      <t>カチョウキュウ</t>
    </rPh>
    <rPh sb="24" eb="25">
      <t>ヒト</t>
    </rPh>
    <rPh sb="26" eb="27">
      <t>シタ</t>
    </rPh>
    <rPh sb="28" eb="30">
      <t>ショッカイ</t>
    </rPh>
    <rPh sb="32" eb="35">
      <t>カチョウキュウ</t>
    </rPh>
    <rPh sb="36" eb="38">
      <t>ショウシン</t>
    </rPh>
    <rPh sb="40" eb="42">
      <t>ワリアイ</t>
    </rPh>
    <phoneticPr fontId="1"/>
  </si>
  <si>
    <t>　　②Cが0.8未満である事業主のみ記入</t>
    <phoneticPr fontId="1"/>
  </si>
  <si>
    <t>　※直近の３事業年度（X,X-1,X-2）において301人以上企業において２項目以上（非正社員がいる場合は措置アを必ず含む）、
　　 300人以下企業において１項目以上という基準を満たさなかった場合、下記欄を記入。</t>
    <rPh sb="2" eb="4">
      <t>チョッキン</t>
    </rPh>
    <rPh sb="6" eb="8">
      <t>ジギョウ</t>
    </rPh>
    <rPh sb="8" eb="10">
      <t>ネンド</t>
    </rPh>
    <rPh sb="28" eb="31">
      <t>ニンイジョウ</t>
    </rPh>
    <rPh sb="31" eb="33">
      <t>キギョウ</t>
    </rPh>
    <rPh sb="38" eb="40">
      <t>コウモク</t>
    </rPh>
    <rPh sb="40" eb="42">
      <t>イジョウ</t>
    </rPh>
    <rPh sb="43" eb="47">
      <t>ヒセイシャイン</t>
    </rPh>
    <rPh sb="50" eb="52">
      <t>バアイ</t>
    </rPh>
    <rPh sb="53" eb="55">
      <t>ソチ</t>
    </rPh>
    <rPh sb="57" eb="58">
      <t>カナラ</t>
    </rPh>
    <rPh sb="59" eb="60">
      <t>フク</t>
    </rPh>
    <rPh sb="70" eb="73">
      <t>ニンイカ</t>
    </rPh>
    <rPh sb="73" eb="75">
      <t>キギョウ</t>
    </rPh>
    <rPh sb="80" eb="82">
      <t>コウモク</t>
    </rPh>
    <rPh sb="82" eb="84">
      <t>イジョウ</t>
    </rPh>
    <rPh sb="87" eb="89">
      <t>キジュン</t>
    </rPh>
    <rPh sb="90" eb="91">
      <t>ミ</t>
    </rPh>
    <rPh sb="97" eb="98">
      <t>バ</t>
    </rPh>
    <rPh sb="98" eb="99">
      <t>ゴウ</t>
    </rPh>
    <rPh sb="100" eb="102">
      <t>カキ</t>
    </rPh>
    <rPh sb="102" eb="103">
      <t>ラン</t>
    </rPh>
    <rPh sb="104" eb="106">
      <t>キニュウ</t>
    </rPh>
    <phoneticPr fontId="1"/>
  </si>
  <si>
    <r>
      <t>　　</t>
    </r>
    <r>
      <rPr>
        <u/>
        <sz val="10"/>
        <rFont val="ＭＳ Ｐゴシック"/>
        <family val="3"/>
        <charset val="128"/>
        <scheme val="minor"/>
      </rPr>
      <t>　※全ての雇用管理区分において、（イ）でC≧0.8の場合は、（ロ）は記入不要です。</t>
    </r>
    <phoneticPr fontId="1"/>
  </si>
  <si>
    <r>
      <rPr>
        <sz val="10"/>
        <rFont val="ＭＳ Ｐゴシック"/>
        <family val="3"/>
        <charset val="128"/>
        <scheme val="minor"/>
      </rPr>
      <t>　　</t>
    </r>
    <r>
      <rPr>
        <u/>
        <sz val="10"/>
        <rFont val="ＭＳ Ｐゴシック"/>
        <family val="3"/>
        <charset val="128"/>
        <scheme val="minor"/>
      </rPr>
      <t>※①でA≧Bの場合は、②は記入不要です。</t>
    </r>
    <phoneticPr fontId="1"/>
  </si>
  <si>
    <r>
      <rPr>
        <sz val="10"/>
        <rFont val="ＭＳ Ｐゴシック"/>
        <family val="3"/>
        <charset val="128"/>
        <scheme val="minor"/>
      </rPr>
      <t>　　</t>
    </r>
    <r>
      <rPr>
        <u/>
        <sz val="10"/>
        <rFont val="ＭＳ Ｐゴシック"/>
        <family val="3"/>
        <charset val="128"/>
        <scheme val="minor"/>
      </rPr>
      <t>※①でC≧0.8の場合は、②は記入不要です。</t>
    </r>
    <phoneticPr fontId="1"/>
  </si>
  <si>
    <t>　（ⅰ）男女別の平均継続勤務年数</t>
    <phoneticPr fontId="1"/>
  </si>
  <si>
    <t xml:space="preserve">（ⅰ）男女別の平均継続勤務年数
①男性労働者（無期）の平均継続勤務年数に対する女性労働者（無期）の平均継続勤務年数の割合0.7以上（区）
　「女性労働者（無期）の平均継続勤続年数」÷「男性労働者（無期）の平均継続勤務年数」　≧　0.7
</t>
    <phoneticPr fontId="1"/>
  </si>
  <si>
    <t xml:space="preserve">（ⅰ）男女別の平均継続勤務年数
②採用10年前後の女性の継続雇用割合（無期・新卒）を男性の継続雇用割合（無期・新卒）で割った数が0.8以上（区）
　「女性の継続雇用割合」÷「男性の継続雇用割合」　≧　0.8
※女性（男性の）継続雇用割合は
［「9～11事業年度前に採用した女性（男性）労働者（無期・新卒）であって現在雇用されている者の数」÷「9～11事業年度前に採用した女性（男性）労働者（無期・新卒）の数」］
</t>
    <phoneticPr fontId="1"/>
  </si>
  <si>
    <t xml:space="preserve">（ⅱ）課長級より一つ下の職階から課長級に昇進した場合
直近の３事業年度の平均した女性労働者の課長への昇進割合を男性労働者の課長への昇進割合で割った数が0.8以上
　「一つ下の職階から課長級に昇進した女性労働者の割合の直近３事業年度の平均値」÷「一つ下の職階から課長級に昇進した男性労働者の割合の直近３事業年度の平均値」　≧　0.8
※一つ下の職階から課長級に昇進した女性（男性）労働者の割合は、
{「直近事業年度に課長級に昇進した女性（男性）労働者の数」÷「直近事業年度開始の日に課長級より一つ下の職階の女性（男性）労働者の数」}
※直近３事業年度の平均値は、上記※の割合について、直近年度、（直近－１）年度、（直近－２）年度の３事業年度分を足して３で割った数
</t>
    <rPh sb="292" eb="294">
      <t>チョッキン</t>
    </rPh>
    <rPh sb="294" eb="296">
      <t>ネンド</t>
    </rPh>
    <rPh sb="298" eb="300">
      <t>チョッキン</t>
    </rPh>
    <rPh sb="303" eb="305">
      <t>ネンド</t>
    </rPh>
    <rPh sb="307" eb="309">
      <t>チョッキン</t>
    </rPh>
    <rPh sb="312" eb="314">
      <t>ネンド</t>
    </rPh>
    <phoneticPr fontId="1"/>
  </si>
  <si>
    <t>３事業年度
合計人数</t>
    <rPh sb="1" eb="3">
      <t>ジギョウ</t>
    </rPh>
    <rPh sb="3" eb="5">
      <t>ネンド</t>
    </rPh>
    <rPh sb="6" eb="8">
      <t>ゴウケイ</t>
    </rPh>
    <rPh sb="8" eb="10">
      <t>ニンズウ</t>
    </rPh>
    <phoneticPr fontId="1"/>
  </si>
  <si>
    <t>平均昇進
割合（A）</t>
    <rPh sb="0" eb="2">
      <t>ヘイキン</t>
    </rPh>
    <rPh sb="2" eb="4">
      <t>ショウシン</t>
    </rPh>
    <rPh sb="5" eb="7">
      <t>ワリアイ</t>
    </rPh>
    <phoneticPr fontId="1"/>
  </si>
  <si>
    <t>平均昇進
割合（B）</t>
    <rPh sb="0" eb="2">
      <t>ヘイキン</t>
    </rPh>
    <rPh sb="2" eb="4">
      <t>ショウシン</t>
    </rPh>
    <rPh sb="5" eb="7">
      <t>ワリアイ</t>
    </rPh>
    <phoneticPr fontId="1"/>
  </si>
  <si>
    <r>
      <rPr>
        <sz val="10"/>
        <rFont val="ＭＳ Ｐゴシック"/>
        <family val="3"/>
        <charset val="128"/>
        <scheme val="minor"/>
      </rPr>
      <t>　　</t>
    </r>
    <r>
      <rPr>
        <u/>
        <sz val="10"/>
        <rFont val="ＭＳ Ｐゴシック"/>
        <family val="3"/>
        <charset val="128"/>
        <scheme val="minor"/>
      </rPr>
      <t>※（ⅰ）①で全ての雇用管理区分がC＜Bの場合は、（ⅰ）②は記入不要です。</t>
    </r>
    <rPh sb="8" eb="9">
      <t>スベ</t>
    </rPh>
    <rPh sb="11" eb="13">
      <t>コヨウ</t>
    </rPh>
    <rPh sb="13" eb="15">
      <t>カンリ</t>
    </rPh>
    <rPh sb="15" eb="17">
      <t>クブン</t>
    </rPh>
    <phoneticPr fontId="1"/>
  </si>
  <si>
    <t>　　②C≧Bの雇用管理区分があった場合には、当該雇用管理区分についてのみ記入</t>
    <phoneticPr fontId="1"/>
  </si>
  <si>
    <t>　　　（ロ）　A＜B（又は40）であった場合のみ記入</t>
    <rPh sb="11" eb="12">
      <t>マタ</t>
    </rPh>
    <rPh sb="20" eb="22">
      <t>バアイ</t>
    </rPh>
    <rPh sb="24" eb="26">
      <t>キニュウ</t>
    </rPh>
    <phoneticPr fontId="1"/>
  </si>
  <si>
    <t>基幹的な
雇用管理区分</t>
    <rPh sb="0" eb="3">
      <t>キカンテキ</t>
    </rPh>
    <phoneticPr fontId="1"/>
  </si>
  <si>
    <r>
      <t xml:space="preserve">労働者の平均残業時間が、直近事業年度の各月ごとに全て45時間未満（区）
「各月の対象労働者の法定時間外労働及び法定休日労働の総時間数の合計」÷「対象労働者数」　＜　45時間
上記により難い場合は、
</t>
    </r>
    <r>
      <rPr>
        <sz val="8.5"/>
        <color theme="1"/>
        <rFont val="ＭＳ Ｐゴシック"/>
        <family val="3"/>
        <charset val="128"/>
        <scheme val="minor"/>
      </rPr>
      <t>（「各月の対象労働者の総労働時間数の合計」―「各月の法定労働時間＝40×各月の日数÷7×対象労働者数」）÷「対象労働者数」　＜　45時間</t>
    </r>
    <r>
      <rPr>
        <sz val="10"/>
        <color theme="1"/>
        <rFont val="ＭＳ Ｐゴシック"/>
        <family val="2"/>
        <charset val="128"/>
        <scheme val="minor"/>
      </rPr>
      <t xml:space="preserve">
※小数点第１位（小数点第２位を四捨五入）まで表記が必要</t>
    </r>
    <phoneticPr fontId="1"/>
  </si>
  <si>
    <t>　　　（ロ）　A＜B（又は40）であった場合のみ記入</t>
    <rPh sb="20" eb="22">
      <t>バアイ</t>
    </rPh>
    <rPh sb="24" eb="26">
      <t>キニュウ</t>
    </rPh>
    <phoneticPr fontId="1"/>
  </si>
  <si>
    <t>　　②A＜Bの事業主のみ記入</t>
    <rPh sb="7" eb="10">
      <t>ジギョウヌシ</t>
    </rPh>
    <rPh sb="12" eb="14">
      <t>キニュウ</t>
    </rPh>
    <phoneticPr fontId="1"/>
  </si>
  <si>
    <t>事業年度
X-9</t>
    <rPh sb="0" eb="2">
      <t>ジギョウ</t>
    </rPh>
    <rPh sb="2" eb="4">
      <t>ネンド</t>
    </rPh>
    <phoneticPr fontId="1"/>
  </si>
  <si>
    <r>
      <t>（ⅰ）男女別の採用における競争倍率
直近３事業年度の男女別の採用における競争倍率の平均値の女性倍率×0.8が男性倍率より低いこと</t>
    </r>
    <r>
      <rPr>
        <sz val="10"/>
        <color theme="1"/>
        <rFont val="ＭＳ Ｐゴシック"/>
        <family val="3"/>
        <charset val="128"/>
        <scheme val="minor"/>
      </rPr>
      <t>（区）（無期）</t>
    </r>
    <r>
      <rPr>
        <sz val="10"/>
        <color theme="1"/>
        <rFont val="ＭＳ Ｐゴシック"/>
        <family val="2"/>
        <charset val="128"/>
        <scheme val="minor"/>
      </rPr>
      <t xml:space="preserve">
　「直近３事業年度の女性の競争倍率の平均値（※）」×0.8　＜　「直近３事業年度の男性の競争倍率の平均値」
　※直近３事業年度の女性（男性）の競争倍率の平均値は、
{「直近事業年度の女性（男性）の競争倍率」＋「（直近－１）事業年度の女性（男性）の競争倍率」＋「（直近－２）事業年度の女性（男性）の競争倍率」}÷３
　</t>
    </r>
    <r>
      <rPr>
        <sz val="8.5"/>
        <color theme="1"/>
        <rFont val="ＭＳ Ｐゴシック"/>
        <family val="3"/>
        <charset val="128"/>
        <scheme val="minor"/>
      </rPr>
      <t>　（競争倍率：「女性（男性）の応募者数（実質的な採用選考が始まった段階の人数）」÷「採用した女性（男性）労働者数（内定者を含んでも良い。）」）</t>
    </r>
    <r>
      <rPr>
        <sz val="10"/>
        <color theme="1"/>
        <rFont val="ＭＳ Ｐゴシック"/>
        <family val="2"/>
        <charset val="128"/>
        <scheme val="minor"/>
      </rPr>
      <t xml:space="preserve">
</t>
    </r>
    <phoneticPr fontId="1"/>
  </si>
  <si>
    <t>基準適合一般事業主認定申請書３の実績を明らかにする書類</t>
    <rPh sb="0" eb="2">
      <t>キジュン</t>
    </rPh>
    <rPh sb="2" eb="4">
      <t>テキゴウ</t>
    </rPh>
    <rPh sb="4" eb="6">
      <t>イッパン</t>
    </rPh>
    <rPh sb="6" eb="9">
      <t>ジギョウヌシ</t>
    </rPh>
    <rPh sb="9" eb="11">
      <t>ニンテイ</t>
    </rPh>
    <rPh sb="11" eb="14">
      <t>シンセイショ</t>
    </rPh>
    <rPh sb="16" eb="18">
      <t>ジッセキ</t>
    </rPh>
    <rPh sb="19" eb="20">
      <t>アキ</t>
    </rPh>
    <rPh sb="25" eb="27">
      <t>ショルイ</t>
    </rPh>
    <phoneticPr fontId="1"/>
  </si>
  <si>
    <t>様式４</t>
    <rPh sb="0" eb="2">
      <t>ヨウシキ</t>
    </rPh>
    <phoneticPr fontId="1"/>
  </si>
  <si>
    <t>【 記入要領 】</t>
    <rPh sb="2" eb="4">
      <t>キニュウ</t>
    </rPh>
    <rPh sb="4" eb="6">
      <t>ヨウリョウ</t>
    </rPh>
    <phoneticPr fontId="1"/>
  </si>
  <si>
    <t>当該申請に係る管理職については、裏面留意事項（４）の管理職の定義と　　一致している　　・　　一致しない</t>
    <rPh sb="0" eb="2">
      <t>トウガイ</t>
    </rPh>
    <rPh sb="2" eb="4">
      <t>シンセイ</t>
    </rPh>
    <rPh sb="5" eb="6">
      <t>カカ</t>
    </rPh>
    <rPh sb="7" eb="10">
      <t>カンリショク</t>
    </rPh>
    <rPh sb="16" eb="18">
      <t>ウラメン</t>
    </rPh>
    <rPh sb="18" eb="20">
      <t>リュウイ</t>
    </rPh>
    <rPh sb="20" eb="22">
      <t>ジコウ</t>
    </rPh>
    <rPh sb="26" eb="29">
      <t>カンリショク</t>
    </rPh>
    <rPh sb="30" eb="32">
      <t>テイギ</t>
    </rPh>
    <rPh sb="35" eb="37">
      <t>イッチ</t>
    </rPh>
    <rPh sb="46" eb="48">
      <t>イッチ</t>
    </rPh>
    <phoneticPr fontId="1"/>
  </si>
  <si>
    <r>
      <t>「管理職」とは、「課長級」及びそれより上位の役職にある労働者をいうこと。また、「課長級」とは、次の①又は②に該当する者をいうこと。
① 事業所で通常「課長」と呼ばれている者であって、その組織が２つの係以上からなり、若しくは、その構成員が10人以上（課長を含む。）のものの長
② 同一事業所において、課長の他に、呼称、構成員に関係なく、その職務の内容及び責任の程度が「課長」に相当する者（ただし、一番下の職階ではないこと）
なお、一般的に「課長代理」、「課長補佐」と呼ばれている者は、上記の組織の</t>
    </r>
    <r>
      <rPr>
        <sz val="10"/>
        <color theme="1"/>
        <rFont val="Microsoft JhengHei UI"/>
        <family val="2"/>
        <charset val="134"/>
      </rPr>
      <t>⾧</t>
    </r>
    <r>
      <rPr>
        <sz val="10"/>
        <color theme="1"/>
        <rFont val="ＭＳ Ｐゴシック"/>
        <family val="2"/>
        <charset val="128"/>
        <scheme val="minor"/>
      </rPr>
      <t>やそれに相当する者とはみなさないこと。</t>
    </r>
    <rPh sb="197" eb="199">
      <t>イチバン</t>
    </rPh>
    <rPh sb="199" eb="200">
      <t>シタ</t>
    </rPh>
    <rPh sb="201" eb="203">
      <t>ショッカイ</t>
    </rPh>
    <phoneticPr fontId="1"/>
  </si>
  <si>
    <t>通常の労働者に占める
女性労働者の割合（A）</t>
    <rPh sb="0" eb="2">
      <t>ツウジョウ</t>
    </rPh>
    <rPh sb="3" eb="6">
      <t>ロウドウシャ</t>
    </rPh>
    <rPh sb="7" eb="8">
      <t>シ</t>
    </rPh>
    <rPh sb="11" eb="13">
      <t>ジョセイ</t>
    </rPh>
    <rPh sb="13" eb="16">
      <t>ロウドウシャ</t>
    </rPh>
    <rPh sb="17" eb="19">
      <t>ワリアイ</t>
    </rPh>
    <phoneticPr fontId="1"/>
  </si>
  <si>
    <t>　　　（ハ）　A＜B（又は40）であった場合のみ記入</t>
    <rPh sb="11" eb="12">
      <t>マタ</t>
    </rPh>
    <rPh sb="20" eb="22">
      <t>バアイ</t>
    </rPh>
    <phoneticPr fontId="1"/>
  </si>
  <si>
    <t>　　　（ハ）　Cが0.8未満の雇用管理区分のみ記入</t>
    <rPh sb="12" eb="14">
      <t>ミマン</t>
    </rPh>
    <rPh sb="15" eb="17">
      <t>コヨウ</t>
    </rPh>
    <rPh sb="17" eb="19">
      <t>カンリ</t>
    </rPh>
    <rPh sb="19" eb="21">
      <t>クブン</t>
    </rPh>
    <rPh sb="23" eb="25">
      <t>キニュウ</t>
    </rPh>
    <phoneticPr fontId="1"/>
  </si>
  <si>
    <t>平均</t>
    <rPh sb="0" eb="2">
      <t>ヘイキン</t>
    </rPh>
    <phoneticPr fontId="1"/>
  </si>
  <si>
    <t>うち現在雇用されている者の数（X～X-2）</t>
    <phoneticPr fontId="1"/>
  </si>
  <si>
    <t>X-14</t>
    <phoneticPr fontId="1"/>
  </si>
  <si>
    <t>X-15</t>
    <phoneticPr fontId="1"/>
  </si>
  <si>
    <t>　　③（①の合計時間数が45時間以上の月がある雇用管理区分のみ記入）</t>
    <phoneticPr fontId="1"/>
  </si>
  <si>
    <t>3事業年度の平均（B）</t>
    <rPh sb="1" eb="3">
      <t>ジギョウ</t>
    </rPh>
    <rPh sb="3" eb="5">
      <t>ネンド</t>
    </rPh>
    <rPh sb="6" eb="8">
      <t>ヘイキン</t>
    </rPh>
    <phoneticPr fontId="1"/>
  </si>
  <si>
    <t>時間外労働及び休日労働の時間数が月45時間以上の月数</t>
    <rPh sb="0" eb="3">
      <t>ジカンガイ</t>
    </rPh>
    <rPh sb="3" eb="5">
      <t>ロウドウ</t>
    </rPh>
    <rPh sb="5" eb="6">
      <t>オヨ</t>
    </rPh>
    <rPh sb="7" eb="9">
      <t>キュウジツ</t>
    </rPh>
    <rPh sb="9" eb="11">
      <t>ロウドウ</t>
    </rPh>
    <rPh sb="12" eb="14">
      <t>ジカン</t>
    </rPh>
    <rPh sb="14" eb="15">
      <t>スウ</t>
    </rPh>
    <rPh sb="16" eb="17">
      <t>ツキ</t>
    </rPh>
    <rPh sb="19" eb="23">
      <t>ジカンイジョウ</t>
    </rPh>
    <rPh sb="24" eb="26">
      <t>ゲッスウ</t>
    </rPh>
    <phoneticPr fontId="1"/>
  </si>
  <si>
    <t>一人当たりの時間外労働及び休日労働の一月当たりの時間数</t>
    <rPh sb="0" eb="2">
      <t>ヒトリ</t>
    </rPh>
    <rPh sb="2" eb="3">
      <t>ア</t>
    </rPh>
    <rPh sb="6" eb="9">
      <t>ジカンガイ</t>
    </rPh>
    <rPh sb="9" eb="11">
      <t>ロウドウ</t>
    </rPh>
    <rPh sb="11" eb="12">
      <t>オヨ</t>
    </rPh>
    <rPh sb="13" eb="15">
      <t>キュウジツ</t>
    </rPh>
    <rPh sb="15" eb="17">
      <t>ロウドウ</t>
    </rPh>
    <rPh sb="18" eb="21">
      <t>イチガツア</t>
    </rPh>
    <rPh sb="24" eb="27">
      <t>ジカンスウ</t>
    </rPh>
    <phoneticPr fontId="1"/>
  </si>
  <si>
    <t>　　③A＜Bの事業主のみ記入</t>
    <rPh sb="7" eb="10">
      <t>ジギョウヌシ</t>
    </rPh>
    <rPh sb="12" eb="14">
      <t>キニュウ</t>
    </rPh>
    <phoneticPr fontId="1"/>
  </si>
  <si>
    <t>3事業年度の平均</t>
    <rPh sb="1" eb="3">
      <t>ジギョウ</t>
    </rPh>
    <rPh sb="3" eb="5">
      <t>ネンド</t>
    </rPh>
    <rPh sb="6" eb="8">
      <t>ヘイキン</t>
    </rPh>
    <phoneticPr fontId="1"/>
  </si>
  <si>
    <t>　　　（ハ）　①の（C）が0.7未満の場合のみ記入</t>
    <rPh sb="16" eb="18">
      <t>ミマン</t>
    </rPh>
    <rPh sb="19" eb="21">
      <t>バアイ</t>
    </rPh>
    <phoneticPr fontId="1"/>
  </si>
  <si>
    <t>女性の平均継続勤続年数（A）</t>
    <rPh sb="0" eb="2">
      <t>ジョセイ</t>
    </rPh>
    <rPh sb="3" eb="5">
      <t>ヘイキン</t>
    </rPh>
    <rPh sb="5" eb="7">
      <t>ケイゾク</t>
    </rPh>
    <rPh sb="7" eb="9">
      <t>キンゾク</t>
    </rPh>
    <rPh sb="9" eb="11">
      <t>ネンスウ</t>
    </rPh>
    <phoneticPr fontId="1"/>
  </si>
  <si>
    <t>男性の平均継続勤続年数（B）</t>
    <rPh sb="0" eb="2">
      <t>ダンセイ</t>
    </rPh>
    <rPh sb="3" eb="5">
      <t>ヘイキン</t>
    </rPh>
    <rPh sb="5" eb="7">
      <t>ケイゾク</t>
    </rPh>
    <rPh sb="7" eb="9">
      <t>キンゾク</t>
    </rPh>
    <rPh sb="9" eb="11">
      <t>ネンスウ</t>
    </rPh>
    <phoneticPr fontId="1"/>
  </si>
  <si>
    <t>（A）／（B）＝（C）</t>
    <phoneticPr fontId="1"/>
  </si>
  <si>
    <t>総合職</t>
    <rPh sb="0" eb="3">
      <t>ソウゴウショク</t>
    </rPh>
    <phoneticPr fontId="1"/>
  </si>
  <si>
    <t>一般職</t>
    <rPh sb="0" eb="3">
      <t>イッパンショク</t>
    </rPh>
    <phoneticPr fontId="1"/>
  </si>
  <si>
    <r>
      <rPr>
        <sz val="10"/>
        <rFont val="ＭＳ Ｐゴシック"/>
        <family val="3"/>
        <charset val="128"/>
        <scheme val="minor"/>
      </rPr>
      <t>　　</t>
    </r>
    <r>
      <rPr>
        <u/>
        <sz val="10"/>
        <rFont val="ＭＳ Ｐゴシック"/>
        <family val="3"/>
        <charset val="128"/>
        <scheme val="minor"/>
      </rPr>
      <t>※③については、１段階目のみが対象です。</t>
    </r>
    <rPh sb="11" eb="14">
      <t>ダンカイメ</t>
    </rPh>
    <rPh sb="17" eb="19">
      <t>タイショウ</t>
    </rPh>
    <phoneticPr fontId="1"/>
  </si>
  <si>
    <r>
      <t>改善が見られるか</t>
    </r>
    <r>
      <rPr>
        <sz val="9"/>
        <rFont val="ＭＳ Ｐゴシック"/>
        <family val="3"/>
        <charset val="128"/>
        <scheme val="minor"/>
      </rPr>
      <t xml:space="preserve">
</t>
    </r>
    <r>
      <rPr>
        <sz val="8"/>
        <rFont val="ＭＳ Ｐゴシック"/>
        <family val="3"/>
        <charset val="128"/>
        <scheme val="minor"/>
      </rPr>
      <t xml:space="preserve">
</t>
    </r>
    <r>
      <rPr>
        <sz val="16"/>
        <rFont val="ＭＳ Ｐゴシック"/>
        <family val="3"/>
        <charset val="128"/>
        <scheme val="minor"/>
      </rPr>
      <t>□</t>
    </r>
    <rPh sb="0" eb="2">
      <t>カイゼン</t>
    </rPh>
    <rPh sb="3" eb="4">
      <t>ミ</t>
    </rPh>
    <phoneticPr fontId="1"/>
  </si>
  <si>
    <r>
      <rPr>
        <sz val="10"/>
        <rFont val="ＭＳ Ｐゴシック"/>
        <family val="3"/>
        <charset val="128"/>
        <scheme val="minor"/>
      </rPr>
      <t>　　</t>
    </r>
    <r>
      <rPr>
        <u/>
        <sz val="10"/>
        <rFont val="ＭＳ Ｐゴシック"/>
        <family val="3"/>
        <charset val="128"/>
        <scheme val="minor"/>
      </rPr>
      <t>※（ⅰ）③については、１段階目のみが対象です。</t>
    </r>
    <rPh sb="14" eb="17">
      <t>ダンカイメ</t>
    </rPh>
    <rPh sb="20" eb="22">
      <t>タイショウ</t>
    </rPh>
    <phoneticPr fontId="1"/>
  </si>
  <si>
    <r>
      <t xml:space="preserve">改善が見られるか
</t>
    </r>
    <r>
      <rPr>
        <sz val="16"/>
        <rFont val="ＭＳ Ｐゴシック"/>
        <family val="3"/>
        <charset val="128"/>
        <scheme val="minor"/>
      </rPr>
      <t>□</t>
    </r>
    <rPh sb="0" eb="2">
      <t>カイゼン</t>
    </rPh>
    <rPh sb="3" eb="4">
      <t>ミ</t>
    </rPh>
    <phoneticPr fontId="1"/>
  </si>
  <si>
    <r>
      <rPr>
        <sz val="10"/>
        <rFont val="ＭＳ Ｐゴシック"/>
        <family val="3"/>
        <charset val="128"/>
        <scheme val="minor"/>
      </rPr>
      <t>　　</t>
    </r>
    <r>
      <rPr>
        <u/>
        <sz val="10"/>
        <rFont val="ＭＳ Ｐゴシック"/>
        <family val="3"/>
        <charset val="128"/>
        <scheme val="minor"/>
      </rPr>
      <t>※（ⅰ）①②（ハ）については、１段階目のみが対象です。</t>
    </r>
    <rPh sb="18" eb="21">
      <t>ダンカイメ</t>
    </rPh>
    <rPh sb="24" eb="26">
      <t>タイショウ</t>
    </rPh>
    <phoneticPr fontId="1"/>
  </si>
  <si>
    <t>　　① 男女別の平均継続勤務年数→（イ）（ロ）については認定申請書の記入のみ</t>
    <rPh sb="4" eb="6">
      <t>ダンジョ</t>
    </rPh>
    <rPh sb="6" eb="7">
      <t>ベツ</t>
    </rPh>
    <rPh sb="8" eb="10">
      <t>ヘイキン</t>
    </rPh>
    <rPh sb="10" eb="12">
      <t>ケイゾク</t>
    </rPh>
    <rPh sb="12" eb="14">
      <t>キンム</t>
    </rPh>
    <rPh sb="14" eb="16">
      <t>ネンスウ</t>
    </rPh>
    <rPh sb="28" eb="30">
      <t>ニンテイ</t>
    </rPh>
    <rPh sb="30" eb="33">
      <t>シンセイショ</t>
    </rPh>
    <rPh sb="34" eb="36">
      <t>キニュウ</t>
    </rPh>
    <phoneticPr fontId="1"/>
  </si>
  <si>
    <t>雇用継続割合
（X～X-2）</t>
    <rPh sb="0" eb="2">
      <t>コヨウ</t>
    </rPh>
    <rPh sb="2" eb="4">
      <t>ケイゾク</t>
    </rPh>
    <rPh sb="4" eb="6">
      <t>ワリアイ</t>
    </rPh>
    <phoneticPr fontId="1"/>
  </si>
  <si>
    <t>雇用継続割合
の平均（A）</t>
    <rPh sb="8" eb="10">
      <t>ヘイキン</t>
    </rPh>
    <phoneticPr fontId="1"/>
  </si>
  <si>
    <t>雇用継続割合
の平均（B）</t>
    <phoneticPr fontId="1"/>
  </si>
  <si>
    <t>雇用継続割合（X～X-2）</t>
    <rPh sb="0" eb="2">
      <t>コヨウ</t>
    </rPh>
    <rPh sb="2" eb="4">
      <t>ケイゾク</t>
    </rPh>
    <rPh sb="4" eb="6">
      <t>ワリアイ</t>
    </rPh>
    <phoneticPr fontId="1"/>
  </si>
  <si>
    <t>直近の事業年度＝X　　　
例：2026年度に認定申請を行う場合は、Xは2025年度、X-1は2024年度、X-2は2023年度の状況を記載します。
※各単位省略
※雇用管理区分が多く、記入しきれない場合は、適宜行をコピーして増やして下さい。</t>
    <rPh sb="0" eb="2">
      <t>チョッキン</t>
    </rPh>
    <rPh sb="3" eb="5">
      <t>ジギョウ</t>
    </rPh>
    <rPh sb="5" eb="7">
      <t>ネンド</t>
    </rPh>
    <rPh sb="13" eb="14">
      <t>レイ</t>
    </rPh>
    <rPh sb="19" eb="21">
      <t>ネンド</t>
    </rPh>
    <rPh sb="22" eb="24">
      <t>ニンテイ</t>
    </rPh>
    <rPh sb="24" eb="26">
      <t>シンセイ</t>
    </rPh>
    <rPh sb="27" eb="28">
      <t>オコナ</t>
    </rPh>
    <rPh sb="29" eb="31">
      <t>バアイ</t>
    </rPh>
    <rPh sb="39" eb="41">
      <t>ネンド</t>
    </rPh>
    <rPh sb="50" eb="52">
      <t>ネンド</t>
    </rPh>
    <rPh sb="61" eb="63">
      <t>ネンド</t>
    </rPh>
    <rPh sb="64" eb="66">
      <t>ジョウキョウ</t>
    </rPh>
    <rPh sb="67" eb="69">
      <t>キサイ</t>
    </rPh>
    <rPh sb="76" eb="77">
      <t>カク</t>
    </rPh>
    <rPh sb="83" eb="85">
      <t>コヨウ</t>
    </rPh>
    <rPh sb="85" eb="87">
      <t>カンリ</t>
    </rPh>
    <rPh sb="87" eb="89">
      <t>クブン</t>
    </rPh>
    <rPh sb="90" eb="91">
      <t>オオ</t>
    </rPh>
    <rPh sb="93" eb="95">
      <t>キニュウ</t>
    </rPh>
    <rPh sb="100" eb="102">
      <t>バアイ</t>
    </rPh>
    <rPh sb="104" eb="106">
      <t>テキギ</t>
    </rPh>
    <rPh sb="106" eb="107">
      <t>ギョウ</t>
    </rPh>
    <rPh sb="113" eb="114">
      <t>フ</t>
    </rPh>
    <rPh sb="117" eb="118">
      <t>クダ</t>
    </rPh>
    <phoneticPr fontId="1"/>
  </si>
  <si>
    <r>
      <rPr>
        <sz val="10"/>
        <rFont val="ＭＳ Ｐゴシック"/>
        <family val="3"/>
        <charset val="128"/>
        <scheme val="minor"/>
      </rPr>
      <t>　　</t>
    </r>
    <r>
      <rPr>
        <u/>
        <sz val="10"/>
        <rFont val="ＭＳ Ｐゴシック"/>
        <family val="3"/>
        <charset val="128"/>
        <scheme val="minor"/>
      </rPr>
      <t>※（ⅱ）①と②の(イ)でA≧B（Bが40を超える場合は40）の場合は、（ⅱ）①と②の(ロ)及び(ハ)は記入不要です。</t>
    </r>
    <rPh sb="23" eb="24">
      <t>コ</t>
    </rPh>
    <rPh sb="26" eb="28">
      <t>バアイ</t>
    </rPh>
    <rPh sb="47" eb="48">
      <t>オヨ</t>
    </rPh>
    <phoneticPr fontId="1"/>
  </si>
  <si>
    <r>
      <rPr>
        <sz val="10"/>
        <rFont val="ＭＳ Ｐゴシック"/>
        <family val="3"/>
        <charset val="128"/>
        <scheme val="minor"/>
      </rPr>
      <t>　　</t>
    </r>
    <r>
      <rPr>
        <u/>
        <sz val="10"/>
        <rFont val="ＭＳ Ｐゴシック"/>
        <family val="3"/>
        <charset val="128"/>
        <scheme val="minor"/>
      </rPr>
      <t>※（ⅱ）①と②の（ハ）については、１段階目のみが対象です。</t>
    </r>
    <rPh sb="20" eb="23">
      <t>ダンカイメ</t>
    </rPh>
    <rPh sb="26" eb="28">
      <t>タイショウ</t>
    </rPh>
    <phoneticPr fontId="1"/>
  </si>
  <si>
    <r>
      <t>改善が見られるか</t>
    </r>
    <r>
      <rPr>
        <sz val="9"/>
        <rFont val="ＭＳ Ｐゴシック"/>
        <family val="3"/>
        <charset val="128"/>
        <scheme val="minor"/>
      </rPr>
      <t xml:space="preserve">
</t>
    </r>
    <r>
      <rPr>
        <sz val="6"/>
        <rFont val="ＭＳ Ｐゴシック"/>
        <family val="3"/>
        <charset val="128"/>
        <scheme val="minor"/>
      </rPr>
      <t>（B値がアップしているか）</t>
    </r>
    <r>
      <rPr>
        <sz val="8"/>
        <rFont val="ＭＳ Ｐゴシック"/>
        <family val="3"/>
        <charset val="128"/>
        <scheme val="minor"/>
      </rPr>
      <t xml:space="preserve">
</t>
    </r>
    <r>
      <rPr>
        <sz val="16"/>
        <rFont val="ＭＳ Ｐゴシック"/>
        <family val="3"/>
        <charset val="128"/>
        <scheme val="minor"/>
      </rPr>
      <t>□</t>
    </r>
    <rPh sb="0" eb="2">
      <t>カイゼン</t>
    </rPh>
    <rPh sb="3" eb="4">
      <t>ミ</t>
    </rPh>
    <rPh sb="11" eb="12">
      <t>アタイ</t>
    </rPh>
    <phoneticPr fontId="1"/>
  </si>
  <si>
    <t>雇用継続割合
の平均（A）</t>
    <phoneticPr fontId="1"/>
  </si>
  <si>
    <t>(A)/(B)=（C）</t>
    <phoneticPr fontId="1"/>
  </si>
  <si>
    <t>雇用継続割合
（X-1～X-3）</t>
    <rPh sb="0" eb="2">
      <t>コヨウ</t>
    </rPh>
    <rPh sb="2" eb="4">
      <t>ケイゾク</t>
    </rPh>
    <rPh sb="4" eb="6">
      <t>ワリアイ</t>
    </rPh>
    <phoneticPr fontId="1"/>
  </si>
  <si>
    <t>雇用継続割合
（X-2～X-4）</t>
    <rPh sb="0" eb="2">
      <t>コヨウ</t>
    </rPh>
    <rPh sb="2" eb="4">
      <t>ケイゾク</t>
    </rPh>
    <rPh sb="4" eb="6">
      <t>ワリアイ</t>
    </rPh>
    <phoneticPr fontId="1"/>
  </si>
  <si>
    <t>改善が見られるか
（Ｃ値がアップしているか）
□</t>
    <phoneticPr fontId="1"/>
  </si>
  <si>
    <r>
      <t>うち現在雇用されている者の数（X</t>
    </r>
    <r>
      <rPr>
        <b/>
        <sz val="7"/>
        <rFont val="ＭＳ Ｐゴシック"/>
        <family val="3"/>
        <charset val="128"/>
        <scheme val="minor"/>
      </rPr>
      <t>-1～X-3</t>
    </r>
    <r>
      <rPr>
        <sz val="7"/>
        <rFont val="ＭＳ Ｐゴシック"/>
        <family val="3"/>
        <charset val="128"/>
        <scheme val="minor"/>
      </rPr>
      <t>）</t>
    </r>
    <phoneticPr fontId="1"/>
  </si>
  <si>
    <r>
      <t>うち現在雇用されている者の数（X</t>
    </r>
    <r>
      <rPr>
        <b/>
        <sz val="7"/>
        <rFont val="ＭＳ Ｐゴシック"/>
        <family val="3"/>
        <charset val="128"/>
        <scheme val="minor"/>
      </rPr>
      <t>-2～X-4</t>
    </r>
    <r>
      <rPr>
        <sz val="7"/>
        <rFont val="ＭＳ Ｐゴシック"/>
        <family val="3"/>
        <charset val="128"/>
        <scheme val="minor"/>
      </rPr>
      <t>）</t>
    </r>
    <phoneticPr fontId="1"/>
  </si>
  <si>
    <t>　　　　年　　　　月　　　　日</t>
    <rPh sb="4" eb="5">
      <t>ネン</t>
    </rPh>
    <rPh sb="9" eb="10">
      <t>ガツ</t>
    </rPh>
    <rPh sb="14" eb="15">
      <t>ニチ</t>
    </rPh>
    <phoneticPr fontId="1"/>
  </si>
  <si>
    <t>　年　　　　　月　　　　　　日</t>
    <rPh sb="1" eb="2">
      <t>ネン</t>
    </rPh>
    <rPh sb="7" eb="8">
      <t>ガツ</t>
    </rPh>
    <rPh sb="14" eb="15">
      <t>ニチ</t>
    </rPh>
    <phoneticPr fontId="1"/>
  </si>
  <si>
    <t>　年　　　　月　　　　　　　日</t>
    <rPh sb="1" eb="2">
      <t>ネン</t>
    </rPh>
    <rPh sb="6" eb="7">
      <t>ガツ</t>
    </rPh>
    <rPh sb="14" eb="15">
      <t>ニチ</t>
    </rPh>
    <phoneticPr fontId="1"/>
  </si>
  <si>
    <t xml:space="preserve"> 年　　　　　　月　　　　　　日</t>
    <rPh sb="1" eb="2">
      <t>ネン</t>
    </rPh>
    <rPh sb="8" eb="9">
      <t>ガツ</t>
    </rPh>
    <rPh sb="15" eb="16">
      <t>ニチ</t>
    </rPh>
    <phoneticPr fontId="1"/>
  </si>
  <si>
    <t xml:space="preserve"> 年　　　　　月　　　　　　　日</t>
    <rPh sb="1" eb="2">
      <t>ネン</t>
    </rPh>
    <rPh sb="7" eb="8">
      <t>ガツ</t>
    </rPh>
    <rPh sb="15" eb="16">
      <t>ニチ</t>
    </rPh>
    <phoneticPr fontId="1"/>
  </si>
  <si>
    <t>　年　　　　　　月　　　　　　日</t>
    <rPh sb="1" eb="2">
      <t>ネン</t>
    </rPh>
    <rPh sb="8" eb="9">
      <t>ガツ</t>
    </rPh>
    <rPh sb="15" eb="16">
      <t>ニチ</t>
    </rPh>
    <phoneticPr fontId="1"/>
  </si>
  <si>
    <t>　年　　　　　月　　　　　日</t>
    <rPh sb="1" eb="2">
      <t>ネン</t>
    </rPh>
    <rPh sb="7" eb="8">
      <t>ガツ</t>
    </rPh>
    <rPh sb="13" eb="14">
      <t>ニチ</t>
    </rPh>
    <phoneticPr fontId="1"/>
  </si>
  <si>
    <t>・１段階目の認定を受けようとする場合、基準を満たさない事項については、２年連続の改善又は３事業年度の平均値の改善のいずれか一方に記載すれば足りること。</t>
    <rPh sb="2" eb="5">
      <t>ダンカイメ</t>
    </rPh>
    <rPh sb="6" eb="8">
      <t>ニンテイ</t>
    </rPh>
    <rPh sb="9" eb="10">
      <t>ウ</t>
    </rPh>
    <rPh sb="16" eb="18">
      <t>バアイ</t>
    </rPh>
    <rPh sb="19" eb="21">
      <t>キジュン</t>
    </rPh>
    <rPh sb="22" eb="23">
      <t>ミ</t>
    </rPh>
    <rPh sb="27" eb="29">
      <t>ジコウ</t>
    </rPh>
    <rPh sb="36" eb="37">
      <t>ネン</t>
    </rPh>
    <rPh sb="37" eb="39">
      <t>レンゾク</t>
    </rPh>
    <rPh sb="40" eb="42">
      <t>カイゼン</t>
    </rPh>
    <rPh sb="42" eb="43">
      <t>マタ</t>
    </rPh>
    <rPh sb="45" eb="47">
      <t>ジギョウ</t>
    </rPh>
    <rPh sb="47" eb="49">
      <t>ネンド</t>
    </rPh>
    <rPh sb="50" eb="53">
      <t>ヘイキンチ</t>
    </rPh>
    <rPh sb="54" eb="56">
      <t>カイゼン</t>
    </rPh>
    <rPh sb="61" eb="63">
      <t>イッポウ</t>
    </rPh>
    <rPh sb="64" eb="66">
      <t>キサイ</t>
    </rPh>
    <rPh sb="69" eb="70">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</si>
</sst>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
    <numFmt numFmtId="177" formatCode="0_ "/>
  </numFmts>
  <fonts count="3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8"/>
      <color theme="1"/>
      <name val="ＭＳ Ｐゴシック"/>
      <family val="2"/>
      <charset val="128"/>
      <scheme val="minor"/>
    </font>
    <font>
      <sz val="9"/>
      <color theme="1"/>
      <name val="ＭＳ Ｐゴシック"/>
      <family val="2"/>
      <charset val="128"/>
      <scheme val="minor"/>
    </font>
    <font>
      <sz val="6"/>
      <color theme="1"/>
      <name val="ＭＳ Ｐゴシック"/>
      <family val="2"/>
      <charset val="128"/>
      <scheme val="minor"/>
    </font>
    <font>
      <sz val="8.5"/>
      <color theme="1"/>
      <name val="ＭＳ Ｐゴシック"/>
      <family val="3"/>
      <charset val="128"/>
      <scheme val="minor"/>
    </font>
    <font>
      <b/>
      <u/>
      <sz val="10"/>
      <color theme="1"/>
      <name val="ＭＳ Ｐゴシック"/>
      <family val="3"/>
      <charset val="128"/>
      <scheme val="minor"/>
    </font>
    <font>
      <sz val="10"/>
      <name val="ＭＳ Ｐゴシック"/>
      <family val="3"/>
      <charset val="128"/>
      <scheme val="minor"/>
    </font>
    <font>
      <sz val="11.5"/>
      <name val="ＭＳ Ｐゴシック"/>
      <family val="2"/>
      <charset val="128"/>
      <scheme val="minor"/>
    </font>
    <font>
      <sz val="11"/>
      <name val="ＭＳ Ｐゴシック"/>
      <family val="3"/>
      <charset val="128"/>
      <scheme val="minor"/>
    </font>
    <font>
      <sz val="9"/>
      <name val="ＭＳ Ｐゴシック"/>
      <family val="3"/>
      <charset val="128"/>
      <scheme val="minor"/>
    </font>
    <font>
      <sz val="12"/>
      <name val="ＭＳ Ｐゴシック"/>
      <family val="3"/>
      <charset val="128"/>
      <scheme val="minor"/>
    </font>
    <font>
      <sz val="6"/>
      <name val="ＭＳ Ｐゴシック"/>
      <family val="3"/>
      <charset val="128"/>
      <scheme val="minor"/>
    </font>
    <font>
      <b/>
      <sz val="10"/>
      <name val="ＭＳ Ｐゴシック"/>
      <family val="3"/>
      <charset val="128"/>
      <scheme val="minor"/>
    </font>
    <font>
      <b/>
      <u/>
      <sz val="10"/>
      <name val="ＭＳ Ｐゴシック"/>
      <family val="3"/>
      <charset val="128"/>
      <scheme val="minor"/>
    </font>
    <font>
      <sz val="7"/>
      <name val="ＭＳ Ｐゴシック"/>
      <family val="3"/>
      <charset val="128"/>
      <scheme val="minor"/>
    </font>
    <font>
      <sz val="8"/>
      <name val="ＭＳ Ｐゴシック"/>
      <family val="3"/>
      <charset val="128"/>
      <scheme val="minor"/>
    </font>
    <font>
      <sz val="16"/>
      <name val="ＭＳ Ｐゴシック"/>
      <family val="3"/>
      <charset val="128"/>
      <scheme val="minor"/>
    </font>
    <font>
      <sz val="18"/>
      <name val="ＭＳ Ｐゴシック"/>
      <family val="3"/>
      <charset val="128"/>
      <scheme val="minor"/>
    </font>
    <font>
      <u/>
      <sz val="11"/>
      <name val="ＭＳ Ｐゴシック"/>
      <family val="3"/>
      <charset val="128"/>
      <scheme val="minor"/>
    </font>
    <font>
      <u/>
      <sz val="10"/>
      <name val="ＭＳ Ｐゴシック"/>
      <family val="3"/>
      <charset val="128"/>
      <scheme val="minor"/>
    </font>
    <font>
      <b/>
      <sz val="11"/>
      <name val="ＭＳ Ｐゴシック"/>
      <family val="3"/>
      <charset val="128"/>
      <scheme val="minor"/>
    </font>
    <font>
      <sz val="7.5"/>
      <name val="ＭＳ Ｐゴシック"/>
      <family val="3"/>
      <charset val="128"/>
      <scheme val="minor"/>
    </font>
    <font>
      <sz val="10"/>
      <color theme="1"/>
      <name val="Microsoft JhengHei UI"/>
      <family val="2"/>
      <charset val="134"/>
    </font>
    <font>
      <sz val="11"/>
      <color rgb="FFFF0000"/>
      <name val="ＭＳ Ｐゴシック"/>
      <family val="2"/>
      <charset val="128"/>
      <scheme val="minor"/>
    </font>
    <font>
      <sz val="11"/>
      <color theme="0"/>
      <name val="ＭＳ Ｐゴシック"/>
      <family val="2"/>
      <charset val="128"/>
      <scheme val="minor"/>
    </font>
    <font>
      <sz val="10"/>
      <color rgb="FFFF0000"/>
      <name val="ＭＳ Ｐゴシック"/>
      <family val="3"/>
      <charset val="128"/>
      <scheme val="minor"/>
    </font>
    <font>
      <sz val="11"/>
      <color rgb="FFFF0000"/>
      <name val="ＭＳ Ｐゴシック"/>
      <family val="3"/>
      <charset val="128"/>
      <scheme val="minor"/>
    </font>
    <font>
      <sz val="18"/>
      <color rgb="FFFF0000"/>
      <name val="ＭＳ Ｐゴシック"/>
      <family val="3"/>
      <charset val="128"/>
      <scheme val="minor"/>
    </font>
    <font>
      <sz val="9"/>
      <color rgb="FFFF0000"/>
      <name val="ＭＳ Ｐゴシック"/>
      <family val="3"/>
      <charset val="128"/>
      <scheme val="minor"/>
    </font>
    <font>
      <sz val="6"/>
      <color rgb="FFFF0000"/>
      <name val="ＭＳ Ｐゴシック"/>
      <family val="3"/>
      <charset val="128"/>
      <scheme val="minor"/>
    </font>
    <font>
      <sz val="8"/>
      <color rgb="FFFF0000"/>
      <name val="ＭＳ Ｐゴシック"/>
      <family val="3"/>
      <charset val="128"/>
      <scheme val="minor"/>
    </font>
    <font>
      <sz val="16"/>
      <color rgb="FFFF0000"/>
      <name val="ＭＳ Ｐゴシック"/>
      <family val="3"/>
      <charset val="128"/>
      <scheme val="minor"/>
    </font>
    <font>
      <sz val="7"/>
      <color rgb="FFFF0000"/>
      <name val="ＭＳ Ｐゴシック"/>
      <family val="3"/>
      <charset val="128"/>
      <scheme val="minor"/>
    </font>
    <font>
      <b/>
      <sz val="7"/>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diagonal/>
    </border>
    <border>
      <left/>
      <right style="thick">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style="thick">
        <color indexed="64"/>
      </right>
      <top/>
      <bottom style="thick">
        <color indexed="64"/>
      </bottom>
      <diagonal/>
    </border>
    <border>
      <left/>
      <right style="thin">
        <color indexed="64"/>
      </right>
      <top/>
      <bottom/>
      <diagonal/>
    </border>
  </borders>
  <cellStyleXfs count="1">
    <xf numFmtId="0" fontId="0" fillId="0" borderId="0">
      <alignment vertical="center"/>
    </xf>
  </cellStyleXfs>
  <cellXfs count="481">
    <xf numFmtId="0" fontId="0" fillId="0" borderId="0" xfId="0">
      <alignment vertical="center"/>
    </xf>
    <xf numFmtId="0" fontId="0" fillId="0" borderId="0" xfId="0" applyBorder="1">
      <alignment vertical="center"/>
    </xf>
    <xf numFmtId="0" fontId="5" fillId="0" borderId="0" xfId="0" applyFont="1">
      <alignment vertical="center"/>
    </xf>
    <xf numFmtId="0" fontId="5" fillId="0" borderId="0" xfId="0" applyFont="1" applyBorder="1">
      <alignment vertical="center"/>
    </xf>
    <xf numFmtId="0" fontId="0" fillId="0" borderId="0" xfId="0" applyAlignment="1">
      <alignment vertical="top"/>
    </xf>
    <xf numFmtId="0" fontId="0" fillId="0" borderId="0" xfId="0" applyFont="1">
      <alignment vertical="center"/>
    </xf>
    <xf numFmtId="0" fontId="0" fillId="0" borderId="0" xfId="0" applyAlignment="1"/>
    <xf numFmtId="0" fontId="0" fillId="0" borderId="0" xfId="0" applyFill="1">
      <alignment vertical="center"/>
    </xf>
    <xf numFmtId="0" fontId="0" fillId="0" borderId="0" xfId="0" applyAlignment="1">
      <alignment vertical="center"/>
    </xf>
    <xf numFmtId="0" fontId="6" fillId="0" borderId="0" xfId="0" applyFont="1" applyFill="1" applyBorder="1">
      <alignment vertical="center"/>
    </xf>
    <xf numFmtId="0" fontId="5"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8" fillId="0" borderId="0" xfId="0" applyFont="1">
      <alignment vertical="center"/>
    </xf>
    <xf numFmtId="0" fontId="9" fillId="0" borderId="0" xfId="0" applyFont="1" applyAlignment="1"/>
    <xf numFmtId="0" fontId="11" fillId="0" borderId="0" xfId="0" applyFont="1">
      <alignment vertical="center"/>
    </xf>
    <xf numFmtId="0" fontId="12" fillId="0" borderId="1" xfId="0" applyFont="1" applyBorder="1" applyAlignment="1">
      <alignment horizontal="center" vertical="center"/>
    </xf>
    <xf numFmtId="0" fontId="13" fillId="0" borderId="0" xfId="0" applyFont="1" applyAlignment="1">
      <alignment horizontal="left" vertical="top"/>
    </xf>
    <xf numFmtId="0" fontId="11" fillId="0" borderId="0" xfId="0" applyFont="1" applyAlignment="1">
      <alignment vertical="center"/>
    </xf>
    <xf numFmtId="0" fontId="15" fillId="0" borderId="0" xfId="0" applyFont="1">
      <alignment vertical="center"/>
    </xf>
    <xf numFmtId="0" fontId="11" fillId="0" borderId="0" xfId="0" applyFont="1" applyBorder="1">
      <alignment vertical="center"/>
    </xf>
    <xf numFmtId="0" fontId="16" fillId="0" borderId="0" xfId="0" applyFont="1">
      <alignment vertical="center"/>
    </xf>
    <xf numFmtId="0" fontId="11" fillId="0" borderId="8" xfId="0" applyFont="1" applyBorder="1" applyAlignment="1">
      <alignment horizontal="center" vertical="center"/>
    </xf>
    <xf numFmtId="0" fontId="9" fillId="0" borderId="0" xfId="0" applyFont="1">
      <alignment vertical="center"/>
    </xf>
    <xf numFmtId="0" fontId="14" fillId="0" borderId="33" xfId="0" applyFont="1" applyBorder="1">
      <alignment vertical="center"/>
    </xf>
    <xf numFmtId="0" fontId="12" fillId="0" borderId="0" xfId="0" applyFont="1">
      <alignment vertical="center"/>
    </xf>
    <xf numFmtId="0" fontId="9" fillId="0" borderId="6" xfId="0" applyFont="1" applyBorder="1">
      <alignment vertical="center"/>
    </xf>
    <xf numFmtId="0" fontId="11" fillId="0" borderId="6" xfId="0" applyFont="1" applyBorder="1">
      <alignment vertical="center"/>
    </xf>
    <xf numFmtId="0" fontId="11" fillId="2" borderId="6" xfId="0" applyFont="1" applyFill="1" applyBorder="1">
      <alignment vertical="center"/>
    </xf>
    <xf numFmtId="0" fontId="9" fillId="0" borderId="20" xfId="0" applyFont="1" applyBorder="1">
      <alignment vertical="center"/>
    </xf>
    <xf numFmtId="0" fontId="11" fillId="0" borderId="20" xfId="0" applyFont="1" applyBorder="1">
      <alignment vertical="center"/>
    </xf>
    <xf numFmtId="0" fontId="11" fillId="2" borderId="21" xfId="0" applyFont="1" applyFill="1" applyBorder="1">
      <alignment vertical="center"/>
    </xf>
    <xf numFmtId="0" fontId="9" fillId="0" borderId="5" xfId="0" applyFont="1" applyBorder="1">
      <alignment vertical="center"/>
    </xf>
    <xf numFmtId="0" fontId="11" fillId="0" borderId="5" xfId="0" applyFont="1" applyBorder="1">
      <alignment vertical="center"/>
    </xf>
    <xf numFmtId="0" fontId="11" fillId="2" borderId="3" xfId="0" applyFont="1" applyFill="1" applyBorder="1">
      <alignment vertical="center"/>
    </xf>
    <xf numFmtId="0" fontId="11" fillId="0" borderId="0" xfId="0" applyFont="1" applyBorder="1" applyAlignment="1">
      <alignment horizontal="center" vertical="center"/>
    </xf>
    <xf numFmtId="0" fontId="9" fillId="0" borderId="0" xfId="0" applyFont="1" applyBorder="1">
      <alignment vertical="center"/>
    </xf>
    <xf numFmtId="0" fontId="11" fillId="0" borderId="0" xfId="0" applyFont="1" applyFill="1" applyBorder="1">
      <alignment vertical="center"/>
    </xf>
    <xf numFmtId="0" fontId="11" fillId="0" borderId="0" xfId="0" applyFont="1" applyFill="1" applyBorder="1" applyAlignment="1">
      <alignment horizontal="center" vertical="center"/>
    </xf>
    <xf numFmtId="0" fontId="19" fillId="0" borderId="0" xfId="0" applyFont="1" applyBorder="1" applyAlignment="1">
      <alignment horizontal="center" vertical="center"/>
    </xf>
    <xf numFmtId="0" fontId="20" fillId="0" borderId="0" xfId="0" applyFont="1" applyAlignment="1">
      <alignment vertical="center"/>
    </xf>
    <xf numFmtId="0" fontId="11" fillId="2" borderId="20" xfId="0" applyFont="1" applyFill="1" applyBorder="1">
      <alignment vertical="center"/>
    </xf>
    <xf numFmtId="0" fontId="17" fillId="0" borderId="0" xfId="0" applyFont="1" applyBorder="1">
      <alignment vertical="center"/>
    </xf>
    <xf numFmtId="0" fontId="12" fillId="0" borderId="0" xfId="0" applyFont="1" applyBorder="1" applyAlignment="1">
      <alignment horizontal="left" vertical="center"/>
    </xf>
    <xf numFmtId="0" fontId="12" fillId="0" borderId="0" xfId="0" applyFont="1" applyBorder="1">
      <alignment vertical="center"/>
    </xf>
    <xf numFmtId="0" fontId="18" fillId="0" borderId="0" xfId="0" applyFont="1" applyBorder="1" applyAlignment="1">
      <alignment vertical="center" wrapText="1"/>
    </xf>
    <xf numFmtId="0" fontId="18" fillId="0" borderId="0" xfId="0" applyFont="1" applyBorder="1" applyAlignment="1">
      <alignment horizontal="center" vertical="center" wrapText="1"/>
    </xf>
    <xf numFmtId="0" fontId="9" fillId="0" borderId="0" xfId="0" applyFont="1" applyFill="1" applyBorder="1">
      <alignment vertical="center"/>
    </xf>
    <xf numFmtId="0" fontId="11" fillId="0" borderId="0" xfId="0" applyFont="1" applyFill="1">
      <alignment vertical="center"/>
    </xf>
    <xf numFmtId="0" fontId="9" fillId="0" borderId="0" xfId="0" applyFont="1" applyFill="1" applyAlignment="1"/>
    <xf numFmtId="0" fontId="12" fillId="0" borderId="1" xfId="0" applyFont="1" applyFill="1" applyBorder="1" applyAlignment="1">
      <alignment horizontal="center" vertical="center"/>
    </xf>
    <xf numFmtId="0" fontId="14" fillId="0" borderId="33" xfId="0" applyFont="1" applyFill="1" applyBorder="1">
      <alignment vertical="center"/>
    </xf>
    <xf numFmtId="0" fontId="14" fillId="0" borderId="0" xfId="0" applyFont="1" applyFill="1" applyBorder="1">
      <alignment vertical="center"/>
    </xf>
    <xf numFmtId="0" fontId="9" fillId="0" borderId="1" xfId="0" applyFont="1" applyFill="1" applyBorder="1" applyAlignment="1">
      <alignment horizontal="center" vertical="center"/>
    </xf>
    <xf numFmtId="0" fontId="12" fillId="0" borderId="3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lignment vertical="center"/>
    </xf>
    <xf numFmtId="0" fontId="20"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20" fillId="0" borderId="0" xfId="0" applyFont="1" applyFill="1" applyAlignment="1">
      <alignment vertical="center"/>
    </xf>
    <xf numFmtId="0" fontId="17" fillId="0" borderId="1" xfId="0" applyFont="1" applyBorder="1" applyAlignment="1">
      <alignment horizontal="center" vertical="center"/>
    </xf>
    <xf numFmtId="0" fontId="11" fillId="0" borderId="1" xfId="0" applyFont="1" applyBorder="1" applyAlignment="1">
      <alignment horizontal="center" vertical="center"/>
    </xf>
    <xf numFmtId="0" fontId="11" fillId="0" borderId="0" xfId="0" applyFont="1" applyBorder="1" applyAlignment="1">
      <alignment vertical="center"/>
    </xf>
    <xf numFmtId="0" fontId="15" fillId="0" borderId="0" xfId="0" applyFont="1" applyAlignment="1">
      <alignment vertical="center"/>
    </xf>
    <xf numFmtId="0" fontId="16" fillId="0" borderId="0" xfId="0" applyFont="1" applyBorder="1" applyAlignment="1">
      <alignment vertical="center"/>
    </xf>
    <xf numFmtId="0" fontId="21" fillId="0" borderId="0" xfId="0" applyFont="1" applyAlignment="1">
      <alignment vertical="center"/>
    </xf>
    <xf numFmtId="0" fontId="11" fillId="0" borderId="0" xfId="0" applyFont="1" applyAlignment="1"/>
    <xf numFmtId="0" fontId="22" fillId="0" borderId="0" xfId="0" applyFont="1" applyAlignment="1"/>
    <xf numFmtId="0" fontId="11" fillId="0" borderId="18" xfId="0" applyFont="1" applyBorder="1">
      <alignment vertical="center"/>
    </xf>
    <xf numFmtId="0" fontId="11" fillId="0" borderId="19" xfId="0" applyFont="1" applyBorder="1">
      <alignment vertical="center"/>
    </xf>
    <xf numFmtId="0" fontId="12" fillId="0" borderId="28" xfId="0" applyFont="1" applyBorder="1" applyAlignment="1">
      <alignment horizontal="center" vertical="center"/>
    </xf>
    <xf numFmtId="0" fontId="12" fillId="0" borderId="0" xfId="0" applyFont="1" applyBorder="1" applyAlignment="1">
      <alignment vertical="center" wrapText="1"/>
    </xf>
    <xf numFmtId="0" fontId="11" fillId="0" borderId="23" xfId="0" applyFont="1" applyBorder="1">
      <alignment vertical="center"/>
    </xf>
    <xf numFmtId="0" fontId="11" fillId="0" borderId="24" xfId="0" applyFont="1" applyBorder="1">
      <alignment vertical="center"/>
    </xf>
    <xf numFmtId="0" fontId="9" fillId="0" borderId="3" xfId="0" applyFont="1" applyBorder="1">
      <alignment vertical="center"/>
    </xf>
    <xf numFmtId="0" fontId="11" fillId="2" borderId="19" xfId="0" applyFont="1" applyFill="1" applyBorder="1">
      <alignment vertical="center"/>
    </xf>
    <xf numFmtId="0" fontId="19" fillId="0" borderId="0" xfId="0" applyFont="1" applyFill="1" applyBorder="1" applyAlignment="1">
      <alignment horizontal="center" vertical="center"/>
    </xf>
    <xf numFmtId="0" fontId="9" fillId="0" borderId="0" xfId="0" applyFont="1" applyBorder="1" applyAlignment="1"/>
    <xf numFmtId="0" fontId="11" fillId="2" borderId="23" xfId="0" applyFont="1" applyFill="1" applyBorder="1">
      <alignment vertical="center"/>
    </xf>
    <xf numFmtId="0" fontId="11" fillId="2" borderId="24" xfId="0" applyFont="1" applyFill="1" applyBorder="1">
      <alignment vertical="center"/>
    </xf>
    <xf numFmtId="0" fontId="16" fillId="0" borderId="0" xfId="0" applyFont="1" applyBorder="1" applyAlignment="1">
      <alignment horizontal="left" vertical="center"/>
    </xf>
    <xf numFmtId="0" fontId="15" fillId="0" borderId="0" xfId="0" applyFont="1" applyBorder="1" applyAlignment="1">
      <alignment horizontal="left" vertical="center"/>
    </xf>
    <xf numFmtId="0" fontId="9" fillId="0" borderId="0" xfId="0" applyFont="1" applyBorder="1" applyAlignment="1">
      <alignment horizontal="left" vertical="center"/>
    </xf>
    <xf numFmtId="0" fontId="14" fillId="0" borderId="1" xfId="0" applyFont="1" applyBorder="1" applyAlignment="1">
      <alignment horizontal="center" vertical="center"/>
    </xf>
    <xf numFmtId="0" fontId="18" fillId="0" borderId="1" xfId="0" applyFont="1" applyBorder="1" applyAlignment="1">
      <alignment horizontal="center" vertical="center"/>
    </xf>
    <xf numFmtId="0" fontId="9" fillId="0" borderId="1" xfId="0" applyFont="1" applyBorder="1" applyAlignment="1">
      <alignment horizontal="center" vertical="center"/>
    </xf>
    <xf numFmtId="0" fontId="12" fillId="0" borderId="1" xfId="0" applyFont="1" applyFill="1" applyBorder="1" applyAlignment="1">
      <alignment horizontal="left" vertical="center"/>
    </xf>
    <xf numFmtId="0" fontId="12" fillId="0" borderId="7" xfId="0" applyFont="1" applyFill="1" applyBorder="1" applyAlignment="1">
      <alignment horizontal="lef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xf>
    <xf numFmtId="0" fontId="15" fillId="0" borderId="0" xfId="0" applyFont="1" applyBorder="1" applyAlignment="1"/>
    <xf numFmtId="0" fontId="21" fillId="0" borderId="0" xfId="0" applyFont="1">
      <alignment vertical="center"/>
    </xf>
    <xf numFmtId="0" fontId="14" fillId="0" borderId="0" xfId="0" applyFont="1" applyBorder="1">
      <alignment vertical="center"/>
    </xf>
    <xf numFmtId="0" fontId="12" fillId="0" borderId="30" xfId="0" applyFont="1" applyBorder="1" applyAlignment="1">
      <alignment horizontal="center" vertical="center" wrapText="1"/>
    </xf>
    <xf numFmtId="0" fontId="12" fillId="0" borderId="0" xfId="0" applyFont="1" applyBorder="1" applyAlignment="1">
      <alignment horizontal="center" vertical="center" wrapText="1"/>
    </xf>
    <xf numFmtId="0" fontId="9" fillId="0" borderId="0" xfId="0" applyFont="1" applyBorder="1" applyAlignment="1">
      <alignment horizontal="center" vertical="center"/>
    </xf>
    <xf numFmtId="0" fontId="20" fillId="0" borderId="0" xfId="0" applyFont="1" applyBorder="1" applyAlignment="1">
      <alignment horizontal="center" vertical="center"/>
    </xf>
    <xf numFmtId="0" fontId="20" fillId="0" borderId="0" xfId="0" applyFont="1" applyBorder="1" applyAlignment="1">
      <alignment horizontal="center" vertical="center"/>
    </xf>
    <xf numFmtId="0" fontId="12" fillId="0" borderId="30" xfId="0" applyFont="1" applyBorder="1" applyAlignment="1">
      <alignment horizontal="center" vertical="center"/>
    </xf>
    <xf numFmtId="0" fontId="24" fillId="0" borderId="0" xfId="0" applyFont="1" applyBorder="1">
      <alignment vertical="center"/>
    </xf>
    <xf numFmtId="0" fontId="11" fillId="0" borderId="34" xfId="0" applyFont="1" applyBorder="1">
      <alignment vertical="center"/>
    </xf>
    <xf numFmtId="0" fontId="11" fillId="0" borderId="35" xfId="0" applyFont="1" applyBorder="1">
      <alignment vertical="center"/>
    </xf>
    <xf numFmtId="0" fontId="11" fillId="0" borderId="36" xfId="0" applyFont="1" applyBorder="1">
      <alignment vertical="center"/>
    </xf>
    <xf numFmtId="0" fontId="9" fillId="0" borderId="16" xfId="0" applyFont="1" applyBorder="1">
      <alignment vertical="center"/>
    </xf>
    <xf numFmtId="0" fontId="11" fillId="2" borderId="34" xfId="0" applyFont="1" applyFill="1" applyBorder="1">
      <alignment vertical="center"/>
    </xf>
    <xf numFmtId="0" fontId="11" fillId="2" borderId="35" xfId="0" applyFont="1" applyFill="1" applyBorder="1">
      <alignment vertical="center"/>
    </xf>
    <xf numFmtId="0" fontId="9" fillId="0" borderId="0" xfId="0" applyFont="1" applyBorder="1" applyAlignment="1">
      <alignment horizontal="left" vertical="center" wrapText="1"/>
    </xf>
    <xf numFmtId="0" fontId="12" fillId="0" borderId="1" xfId="0" applyFont="1" applyBorder="1" applyAlignment="1">
      <alignment horizontal="center" vertical="center" wrapText="1"/>
    </xf>
    <xf numFmtId="0" fontId="18" fillId="0" borderId="48" xfId="0" applyFont="1" applyBorder="1" applyAlignment="1">
      <alignment vertical="center" wrapText="1"/>
    </xf>
    <xf numFmtId="0" fontId="9" fillId="0" borderId="0" xfId="0" applyFont="1" applyAlignment="1">
      <alignment horizontal="left" vertical="center" wrapText="1"/>
    </xf>
    <xf numFmtId="0" fontId="19" fillId="0" borderId="0" xfId="0" applyFont="1" applyBorder="1" applyAlignment="1">
      <alignment vertical="center"/>
    </xf>
    <xf numFmtId="0" fontId="19" fillId="0" borderId="0" xfId="0" applyFont="1" applyAlignment="1">
      <alignment horizontal="center" vertical="center"/>
    </xf>
    <xf numFmtId="0" fontId="12" fillId="0" borderId="22" xfId="0" applyFont="1" applyBorder="1" applyAlignment="1">
      <alignment vertical="center" wrapText="1"/>
    </xf>
    <xf numFmtId="0" fontId="16" fillId="0" borderId="0" xfId="0" applyFont="1" applyBorder="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1" fillId="0" borderId="0" xfId="0" applyFont="1" applyFill="1" applyBorder="1" applyAlignment="1">
      <alignment horizontal="center" vertical="center"/>
    </xf>
    <xf numFmtId="0" fontId="18" fillId="0" borderId="1" xfId="0" applyFont="1" applyBorder="1" applyAlignment="1">
      <alignment horizontal="center" vertical="center"/>
    </xf>
    <xf numFmtId="0" fontId="22" fillId="0" borderId="0" xfId="0" applyFont="1">
      <alignment vertical="center"/>
    </xf>
    <xf numFmtId="0" fontId="22" fillId="0" borderId="0" xfId="0" applyFont="1" applyFill="1" applyAlignment="1"/>
    <xf numFmtId="176" fontId="11" fillId="0" borderId="0" xfId="0" applyNumberFormat="1" applyFont="1" applyFill="1" applyBorder="1" applyAlignment="1">
      <alignment horizontal="center" vertical="center"/>
    </xf>
    <xf numFmtId="0" fontId="18" fillId="0" borderId="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9" fillId="0" borderId="17" xfId="0" applyFont="1" applyBorder="1" applyAlignment="1">
      <alignment horizontal="center" vertical="top" wrapText="1"/>
    </xf>
    <xf numFmtId="0" fontId="17" fillId="0" borderId="7" xfId="0" applyFont="1" applyBorder="1" applyAlignment="1">
      <alignment horizontal="center" vertical="center" wrapText="1"/>
    </xf>
    <xf numFmtId="0" fontId="9" fillId="0" borderId="6" xfId="0" applyFont="1" applyBorder="1" applyAlignment="1">
      <alignment horizontal="center" vertical="center"/>
    </xf>
    <xf numFmtId="0" fontId="9" fillId="0" borderId="20" xfId="0" applyFont="1" applyBorder="1" applyAlignment="1">
      <alignment horizontal="center" vertical="center"/>
    </xf>
    <xf numFmtId="0" fontId="9" fillId="0" borderId="5" xfId="0" applyFont="1" applyBorder="1" applyAlignment="1">
      <alignment horizontal="center" vertical="center"/>
    </xf>
    <xf numFmtId="0" fontId="12" fillId="0" borderId="0" xfId="0" applyFont="1" applyBorder="1" applyAlignment="1">
      <alignment horizontal="center" vertical="center"/>
    </xf>
    <xf numFmtId="0" fontId="18"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11" fillId="0" borderId="0" xfId="0" applyFont="1" applyAlignment="1">
      <alignment horizontal="center" vertical="center"/>
    </xf>
    <xf numFmtId="0" fontId="12" fillId="0" borderId="53" xfId="0" applyFont="1" applyBorder="1" applyAlignment="1">
      <alignment horizontal="center" vertical="center"/>
    </xf>
    <xf numFmtId="0" fontId="17" fillId="0" borderId="1" xfId="0" applyFont="1" applyBorder="1" applyAlignment="1">
      <alignment horizontal="center" vertical="center" wrapText="1"/>
    </xf>
    <xf numFmtId="0" fontId="11" fillId="0" borderId="8"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6" fillId="0" borderId="0" xfId="0" applyFont="1" applyAlignment="1">
      <alignment horizontal="left" vertical="center" wrapText="1"/>
    </xf>
    <xf numFmtId="0" fontId="14" fillId="0" borderId="54" xfId="0" applyFont="1" applyFill="1" applyBorder="1">
      <alignment vertical="center"/>
    </xf>
    <xf numFmtId="0" fontId="14" fillId="0" borderId="54" xfId="0" applyFont="1" applyBorder="1">
      <alignment vertical="center"/>
    </xf>
    <xf numFmtId="0" fontId="11" fillId="0" borderId="23" xfId="0" applyFont="1" applyFill="1" applyBorder="1">
      <alignment vertical="center"/>
    </xf>
    <xf numFmtId="0" fontId="11" fillId="0" borderId="24" xfId="0" applyFont="1" applyFill="1" applyBorder="1">
      <alignment vertical="center"/>
    </xf>
    <xf numFmtId="0" fontId="11" fillId="0" borderId="6" xfId="0" applyFont="1" applyFill="1" applyBorder="1">
      <alignment vertical="center"/>
    </xf>
    <xf numFmtId="0" fontId="11" fillId="0" borderId="20" xfId="0" applyFont="1" applyFill="1" applyBorder="1">
      <alignment vertical="center"/>
    </xf>
    <xf numFmtId="0" fontId="11" fillId="0" borderId="5" xfId="0" applyFont="1" applyFill="1" applyBorder="1">
      <alignment vertical="center"/>
    </xf>
    <xf numFmtId="0" fontId="10" fillId="0" borderId="1" xfId="0" applyFont="1" applyBorder="1" applyAlignment="1">
      <alignment horizontal="center" vertical="center"/>
    </xf>
    <xf numFmtId="0" fontId="3" fillId="0" borderId="0" xfId="0" applyFont="1" applyBorder="1" applyAlignment="1">
      <alignment vertical="center"/>
    </xf>
    <xf numFmtId="0" fontId="20"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pplyAlignment="1">
      <alignment horizontal="center" vertical="center"/>
    </xf>
    <xf numFmtId="0" fontId="14" fillId="0" borderId="0" xfId="0" applyFont="1" applyFill="1" applyBorder="1" applyAlignment="1">
      <alignment horizontal="center" vertical="center" wrapText="1"/>
    </xf>
    <xf numFmtId="0" fontId="29" fillId="0" borderId="0" xfId="0" applyFont="1" applyFill="1">
      <alignment vertical="center"/>
    </xf>
    <xf numFmtId="0" fontId="29" fillId="0" borderId="0" xfId="0" applyFont="1">
      <alignment vertical="center"/>
    </xf>
    <xf numFmtId="0" fontId="31" fillId="0" borderId="0" xfId="0" applyFont="1">
      <alignment vertical="center"/>
    </xf>
    <xf numFmtId="0" fontId="28" fillId="0" borderId="0" xfId="0" applyFont="1" applyAlignment="1"/>
    <xf numFmtId="0" fontId="30" fillId="0" borderId="0" xfId="0" applyFont="1">
      <alignment vertical="center"/>
    </xf>
    <xf numFmtId="0" fontId="29" fillId="0" borderId="0" xfId="0" applyFont="1" applyAlignment="1">
      <alignment horizontal="center" vertical="center"/>
    </xf>
    <xf numFmtId="0" fontId="28" fillId="0" borderId="0" xfId="0" applyFont="1">
      <alignment vertical="center"/>
    </xf>
    <xf numFmtId="0" fontId="34" fillId="0" borderId="0" xfId="0" applyFont="1" applyAlignment="1">
      <alignment horizontal="center" vertical="center"/>
    </xf>
    <xf numFmtId="0" fontId="32" fillId="0" borderId="0" xfId="0" applyFont="1" applyFill="1" applyBorder="1" applyAlignment="1">
      <alignment horizontal="center" vertical="center" wrapText="1"/>
    </xf>
    <xf numFmtId="0" fontId="27" fillId="3" borderId="0" xfId="0" applyFont="1" applyFill="1" applyAlignment="1"/>
    <xf numFmtId="0" fontId="19" fillId="0" borderId="0" xfId="0" applyFont="1" applyBorder="1" applyAlignment="1">
      <alignment horizontal="center" vertical="center" wrapText="1"/>
    </xf>
    <xf numFmtId="0" fontId="31" fillId="0" borderId="0" xfId="0" applyFont="1" applyBorder="1">
      <alignment vertical="center"/>
    </xf>
    <xf numFmtId="0" fontId="29" fillId="0" borderId="0" xfId="0" applyFont="1" applyBorder="1">
      <alignment vertical="center"/>
    </xf>
    <xf numFmtId="0" fontId="29" fillId="0" borderId="0" xfId="0" applyFont="1" applyFill="1" applyBorder="1" applyAlignment="1">
      <alignment horizontal="center" vertical="center"/>
    </xf>
    <xf numFmtId="0" fontId="29" fillId="0" borderId="0" xfId="0" applyFont="1" applyFill="1" applyBorder="1">
      <alignment vertical="center"/>
    </xf>
    <xf numFmtId="0" fontId="29" fillId="0" borderId="0" xfId="0" applyFont="1" applyBorder="1" applyAlignment="1">
      <alignment horizontal="center" vertical="center"/>
    </xf>
    <xf numFmtId="0" fontId="28" fillId="0" borderId="0" xfId="0" applyFont="1" applyBorder="1">
      <alignment vertical="center"/>
    </xf>
    <xf numFmtId="0" fontId="28" fillId="0" borderId="0" xfId="0" applyFont="1" applyBorder="1" applyAlignment="1">
      <alignment horizontal="center" vertical="top" wrapText="1"/>
    </xf>
    <xf numFmtId="0" fontId="34"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35" fillId="0" borderId="0" xfId="0" applyFont="1" applyBorder="1" applyAlignment="1">
      <alignment horizontal="center" vertical="center"/>
    </xf>
    <xf numFmtId="0" fontId="30" fillId="0" borderId="0" xfId="0" applyFont="1" applyBorder="1" applyAlignment="1">
      <alignment horizontal="center" vertical="center"/>
    </xf>
    <xf numFmtId="0" fontId="28" fillId="0" borderId="0" xfId="0" applyFont="1" applyBorder="1" applyAlignment="1">
      <alignment horizontal="center" vertical="center"/>
    </xf>
    <xf numFmtId="176" fontId="29" fillId="0" borderId="0" xfId="0" applyNumberFormat="1" applyFont="1" applyFill="1" applyBorder="1" applyAlignment="1">
      <alignment horizontal="center" vertical="center"/>
    </xf>
    <xf numFmtId="0" fontId="32" fillId="0" borderId="0" xfId="0" applyFont="1" applyBorder="1" applyAlignment="1">
      <alignment horizontal="center" vertical="center"/>
    </xf>
    <xf numFmtId="0" fontId="11" fillId="0" borderId="0" xfId="0" applyFont="1" applyFill="1" applyAlignment="1"/>
    <xf numFmtId="0" fontId="15" fillId="0" borderId="0" xfId="0" applyFont="1" applyFill="1" applyBorder="1" applyAlignment="1"/>
    <xf numFmtId="0" fontId="0" fillId="0" borderId="0" xfId="0" applyAlignment="1">
      <alignment vertical="center"/>
    </xf>
    <xf numFmtId="0" fontId="29" fillId="2" borderId="0" xfId="0" applyFont="1" applyFill="1" applyBorder="1" applyAlignment="1">
      <alignment horizontal="center" vertical="center" wrapText="1"/>
    </xf>
    <xf numFmtId="0" fontId="11" fillId="2" borderId="19" xfId="0" applyFont="1" applyFill="1" applyBorder="1" applyAlignment="1">
      <alignment horizontal="center" vertical="center"/>
    </xf>
    <xf numFmtId="0" fontId="26" fillId="0" borderId="0" xfId="0" applyFont="1" applyFill="1">
      <alignment vertical="center"/>
    </xf>
    <xf numFmtId="0" fontId="9" fillId="0" borderId="1"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Fill="1" applyBorder="1" applyAlignment="1">
      <alignment horizontal="center" vertical="center"/>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9" fillId="0" borderId="0" xfId="0" applyFont="1" applyBorder="1" applyAlignment="1">
      <alignment horizontal="center" vertical="center"/>
    </xf>
    <xf numFmtId="0" fontId="14" fillId="0" borderId="0"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4" fillId="0" borderId="55"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59" xfId="0" applyFont="1" applyBorder="1" applyAlignment="1">
      <alignment horizontal="center" vertical="center"/>
    </xf>
    <xf numFmtId="0" fontId="17" fillId="0" borderId="63" xfId="0" applyFont="1" applyBorder="1" applyAlignment="1">
      <alignment vertical="center"/>
    </xf>
    <xf numFmtId="0" fontId="12" fillId="0" borderId="0" xfId="0" applyFont="1" applyAlignment="1">
      <alignment horizontal="center" vertical="center"/>
    </xf>
    <xf numFmtId="0" fontId="18" fillId="0" borderId="0" xfId="0" applyFont="1" applyAlignment="1">
      <alignment vertical="center" wrapText="1"/>
    </xf>
    <xf numFmtId="0" fontId="18" fillId="0" borderId="0" xfId="0" applyFont="1" applyAlignment="1">
      <alignment horizontal="center" vertical="center" wrapText="1"/>
    </xf>
    <xf numFmtId="0" fontId="11" fillId="0" borderId="63" xfId="0" applyFont="1" applyBorder="1" applyAlignment="1">
      <alignment horizontal="center" vertical="center"/>
    </xf>
    <xf numFmtId="0" fontId="9" fillId="0" borderId="0" xfId="0" applyFont="1" applyAlignment="1">
      <alignment horizontal="center" vertical="center"/>
    </xf>
    <xf numFmtId="0" fontId="9" fillId="0" borderId="33" xfId="0" applyFont="1" applyFill="1" applyBorder="1" applyAlignment="1">
      <alignment horizontal="center" vertical="center" wrapText="1"/>
    </xf>
    <xf numFmtId="0"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20" fillId="0" borderId="0" xfId="0" applyFont="1">
      <alignment vertical="center"/>
    </xf>
    <xf numFmtId="0" fontId="35" fillId="0" borderId="0" xfId="0" applyFont="1" applyBorder="1" applyAlignment="1">
      <alignment horizontal="center" vertical="center" wrapText="1"/>
    </xf>
    <xf numFmtId="0" fontId="11" fillId="2" borderId="6" xfId="0" applyFont="1" applyFill="1" applyBorder="1" applyAlignment="1">
      <alignment horizontal="center" vertical="center"/>
    </xf>
    <xf numFmtId="0" fontId="28" fillId="0" borderId="0" xfId="0" applyFont="1" applyBorder="1" applyAlignment="1">
      <alignment horizontal="center" vertical="center" wrapText="1"/>
    </xf>
    <xf numFmtId="0" fontId="29" fillId="0" borderId="0" xfId="0" applyFont="1" applyBorder="1" applyAlignment="1">
      <alignment horizontal="center" vertical="center"/>
    </xf>
    <xf numFmtId="0" fontId="11" fillId="0" borderId="24" xfId="0" applyFont="1" applyBorder="1" applyAlignment="1">
      <alignment horizontal="center" vertical="center"/>
    </xf>
    <xf numFmtId="0" fontId="11" fillId="2" borderId="1" xfId="0" applyFont="1" applyFill="1" applyBorder="1" applyAlignment="1">
      <alignment horizontal="center" vertical="center"/>
    </xf>
    <xf numFmtId="0" fontId="11" fillId="0" borderId="2" xfId="0" applyFont="1" applyBorder="1" applyAlignment="1">
      <alignment horizontal="center" vertical="center" wrapText="1"/>
    </xf>
    <xf numFmtId="0" fontId="11" fillId="0" borderId="6"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0" xfId="0" applyFont="1" applyBorder="1" applyAlignment="1">
      <alignment horizontal="center" vertical="center"/>
    </xf>
    <xf numFmtId="0" fontId="12" fillId="0" borderId="1" xfId="0" applyFont="1" applyBorder="1" applyAlignment="1">
      <alignment horizontal="center" vertical="center"/>
    </xf>
    <xf numFmtId="0" fontId="11" fillId="2" borderId="0" xfId="0" applyFont="1" applyFill="1" applyBorder="1" applyAlignment="1">
      <alignment horizontal="center" vertical="center"/>
    </xf>
    <xf numFmtId="0" fontId="29" fillId="2" borderId="0" xfId="0" applyFont="1" applyFill="1" applyBorder="1" applyAlignment="1">
      <alignment horizontal="center" vertical="center"/>
    </xf>
    <xf numFmtId="0" fontId="11" fillId="0" borderId="0"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0" xfId="0" applyFont="1" applyBorder="1" applyAlignment="1">
      <alignment horizontal="center" vertical="center" wrapText="1"/>
    </xf>
    <xf numFmtId="0" fontId="9" fillId="0" borderId="3" xfId="0" applyFont="1" applyBorder="1" applyAlignment="1">
      <alignment horizontal="center" vertical="center"/>
    </xf>
    <xf numFmtId="0" fontId="11" fillId="0" borderId="15" xfId="0" applyFont="1" applyBorder="1" applyAlignment="1">
      <alignment horizontal="center" vertical="center" wrapText="1"/>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2" borderId="0"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0" borderId="0" xfId="0" applyFont="1" applyFill="1" applyBorder="1" applyAlignment="1">
      <alignment horizontal="center" vertical="center"/>
    </xf>
    <xf numFmtId="0" fontId="28" fillId="0" borderId="0" xfId="0" applyFont="1" applyBorder="1" applyAlignment="1">
      <alignment horizontal="center" vertical="center" wrapText="1"/>
    </xf>
    <xf numFmtId="0" fontId="29" fillId="0" borderId="0" xfId="0" applyFont="1" applyBorder="1" applyAlignment="1">
      <alignment horizontal="center" vertical="center"/>
    </xf>
    <xf numFmtId="0" fontId="32" fillId="0" borderId="0" xfId="0" applyFont="1" applyBorder="1" applyAlignment="1">
      <alignment horizontal="center" vertical="center"/>
    </xf>
    <xf numFmtId="0" fontId="29" fillId="0" borderId="0"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4" fillId="0" borderId="33" xfId="0" applyFont="1" applyBorder="1" applyAlignment="1">
      <alignment horizontal="center" vertical="center"/>
    </xf>
    <xf numFmtId="0" fontId="14" fillId="0" borderId="27" xfId="0" applyFont="1" applyBorder="1" applyAlignment="1">
      <alignment horizontal="center" vertical="center"/>
    </xf>
    <xf numFmtId="0" fontId="14" fillId="0" borderId="30" xfId="0" applyFont="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0"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3" xfId="0"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xf>
    <xf numFmtId="0" fontId="11" fillId="0" borderId="22" xfId="0" applyFont="1" applyBorder="1" applyAlignment="1">
      <alignment horizontal="center" vertical="center"/>
    </xf>
    <xf numFmtId="0" fontId="11" fillId="0" borderId="17" xfId="0" applyFont="1" applyBorder="1" applyAlignment="1">
      <alignment horizontal="center" vertical="center"/>
    </xf>
    <xf numFmtId="0" fontId="11" fillId="0" borderId="33" xfId="0" applyFont="1" applyBorder="1" applyAlignment="1">
      <alignment horizontal="center" vertical="center" wrapText="1"/>
    </xf>
    <xf numFmtId="0" fontId="11" fillId="0" borderId="27" xfId="0" applyFont="1" applyBorder="1" applyAlignment="1">
      <alignment horizontal="center" vertical="center"/>
    </xf>
    <xf numFmtId="0" fontId="11" fillId="0" borderId="30" xfId="0" applyFont="1" applyBorder="1" applyAlignment="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28" fillId="0" borderId="0" xfId="0" applyFont="1" applyBorder="1" applyAlignment="1">
      <alignment horizontal="center" vertical="center"/>
    </xf>
    <xf numFmtId="0" fontId="29" fillId="2" borderId="0" xfId="0" applyFont="1" applyFill="1" applyBorder="1" applyAlignment="1">
      <alignment horizontal="center" vertical="center"/>
    </xf>
    <xf numFmtId="0" fontId="33" fillId="0" borderId="0" xfId="0" applyFont="1" applyBorder="1" applyAlignment="1">
      <alignment horizontal="center" vertical="center" wrapText="1"/>
    </xf>
    <xf numFmtId="0" fontId="33" fillId="0" borderId="0" xfId="0" applyFont="1" applyBorder="1" applyAlignment="1">
      <alignment horizontal="center" vertical="center"/>
    </xf>
    <xf numFmtId="0" fontId="35" fillId="0" borderId="0" xfId="0" applyFont="1" applyBorder="1" applyAlignment="1">
      <alignment horizontal="center" vertical="center"/>
    </xf>
    <xf numFmtId="0" fontId="31" fillId="0" borderId="0" xfId="0" applyFont="1" applyBorder="1" applyAlignment="1">
      <alignment horizontal="center" vertical="center"/>
    </xf>
    <xf numFmtId="0" fontId="28"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11" fillId="0" borderId="40" xfId="0" applyFont="1" applyBorder="1" applyAlignment="1">
      <alignment horizontal="center" vertical="center"/>
    </xf>
    <xf numFmtId="0" fontId="11" fillId="0" borderId="63" xfId="0" applyFont="1" applyBorder="1" applyAlignment="1">
      <alignment horizontal="center" vertical="center"/>
    </xf>
    <xf numFmtId="0" fontId="11" fillId="0" borderId="19" xfId="0" applyFont="1"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xf>
    <xf numFmtId="0" fontId="11" fillId="0" borderId="50" xfId="0" applyFont="1" applyBorder="1" applyAlignment="1">
      <alignment horizontal="center" vertical="center"/>
    </xf>
    <xf numFmtId="0" fontId="11" fillId="0" borderId="23" xfId="0" applyFont="1" applyBorder="1" applyAlignment="1">
      <alignment horizontal="center"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18" fillId="0" borderId="56" xfId="0" applyFont="1" applyBorder="1" applyAlignment="1">
      <alignment horizontal="center" vertical="center" wrapText="1"/>
    </xf>
    <xf numFmtId="0" fontId="18" fillId="0" borderId="62" xfId="0" applyFont="1" applyBorder="1" applyAlignment="1">
      <alignment horizontal="center" vertical="center" wrapText="1"/>
    </xf>
    <xf numFmtId="0" fontId="11" fillId="0" borderId="34" xfId="0" applyFont="1" applyBorder="1" applyAlignment="1">
      <alignment horizontal="center" vertical="center"/>
    </xf>
    <xf numFmtId="0" fontId="11" fillId="0" borderId="24" xfId="0" applyFont="1" applyBorder="1" applyAlignment="1">
      <alignment horizontal="center" vertical="center"/>
    </xf>
    <xf numFmtId="0" fontId="11" fillId="2" borderId="15" xfId="0" applyFont="1" applyFill="1" applyBorder="1" applyAlignment="1">
      <alignment horizontal="center" vertical="center"/>
    </xf>
    <xf numFmtId="0" fontId="11" fillId="0" borderId="61" xfId="0" applyFont="1" applyBorder="1" applyAlignment="1">
      <alignment horizontal="center" vertical="center"/>
    </xf>
    <xf numFmtId="0" fontId="11" fillId="2" borderId="22" xfId="0" applyFont="1" applyFill="1" applyBorder="1" applyAlignment="1">
      <alignment horizontal="center" vertical="center"/>
    </xf>
    <xf numFmtId="0" fontId="11" fillId="0" borderId="57" xfId="0" applyFont="1" applyBorder="1" applyAlignment="1">
      <alignment horizontal="center" vertical="center"/>
    </xf>
    <xf numFmtId="0" fontId="11" fillId="2" borderId="17" xfId="0" applyFont="1" applyFill="1" applyBorder="1" applyAlignment="1">
      <alignment horizontal="center" vertical="center"/>
    </xf>
    <xf numFmtId="0" fontId="11" fillId="0" borderId="60" xfId="0" applyFont="1" applyBorder="1" applyAlignment="1">
      <alignment horizontal="center" vertical="center"/>
    </xf>
    <xf numFmtId="0" fontId="11" fillId="2" borderId="1" xfId="0" applyFont="1" applyFill="1" applyBorder="1" applyAlignment="1">
      <alignment horizontal="center" vertical="center"/>
    </xf>
    <xf numFmtId="0" fontId="11" fillId="2" borderId="7" xfId="0" applyNumberFormat="1" applyFont="1" applyFill="1" applyBorder="1" applyAlignment="1">
      <alignment horizontal="center" vertical="center"/>
    </xf>
    <xf numFmtId="0" fontId="11" fillId="2" borderId="8" xfId="0" applyNumberFormat="1" applyFont="1" applyFill="1" applyBorder="1" applyAlignment="1">
      <alignment horizontal="center" vertical="center"/>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11" fillId="0" borderId="34" xfId="0" applyFont="1" applyBorder="1">
      <alignment vertical="center"/>
    </xf>
    <xf numFmtId="0" fontId="11" fillId="0" borderId="24" xfId="0" applyFont="1" applyBorder="1">
      <alignment vertical="center"/>
    </xf>
    <xf numFmtId="0" fontId="11" fillId="0" borderId="35" xfId="0" applyFont="1" applyBorder="1">
      <alignment vertical="center"/>
    </xf>
    <xf numFmtId="0" fontId="11" fillId="0" borderId="58" xfId="0" applyFont="1" applyBorder="1">
      <alignment vertical="center"/>
    </xf>
    <xf numFmtId="0" fontId="11" fillId="0" borderId="59" xfId="0" applyFont="1" applyBorder="1">
      <alignment vertical="center"/>
    </xf>
    <xf numFmtId="0" fontId="11" fillId="0" borderId="36" xfId="0" applyFont="1" applyBorder="1">
      <alignment vertical="center"/>
    </xf>
    <xf numFmtId="0" fontId="11" fillId="0" borderId="50" xfId="0" applyFont="1" applyBorder="1">
      <alignment vertical="center"/>
    </xf>
    <xf numFmtId="0" fontId="11" fillId="0" borderId="23" xfId="0" applyFont="1" applyBorder="1">
      <alignment vertical="center"/>
    </xf>
    <xf numFmtId="0" fontId="11" fillId="0" borderId="52" xfId="0" applyFont="1" applyBorder="1">
      <alignment vertical="center"/>
    </xf>
    <xf numFmtId="0" fontId="11" fillId="0" borderId="0"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2" borderId="9" xfId="0" applyNumberFormat="1" applyFont="1" applyFill="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1" fillId="0" borderId="7"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21" xfId="0" applyFont="1" applyFill="1" applyBorder="1" applyAlignment="1">
      <alignment horizontal="center" vertical="center"/>
    </xf>
    <xf numFmtId="0" fontId="14" fillId="0" borderId="33"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0" xfId="0" applyFont="1" applyBorder="1" applyAlignment="1">
      <alignment horizontal="center" vertical="center"/>
    </xf>
    <xf numFmtId="0" fontId="12" fillId="0" borderId="1" xfId="0" applyFont="1" applyBorder="1" applyAlignment="1">
      <alignment horizontal="center" vertical="center"/>
    </xf>
    <xf numFmtId="0" fontId="12" fillId="0" borderId="7" xfId="0" applyFont="1" applyBorder="1" applyAlignment="1">
      <alignment horizontal="center" vertical="center"/>
    </xf>
    <xf numFmtId="0" fontId="30" fillId="0" borderId="0" xfId="0" applyFont="1" applyAlignment="1">
      <alignment horizontal="center" vertical="center"/>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0" fontId="18" fillId="0" borderId="1"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48" xfId="0" applyFont="1" applyBorder="1" applyAlignment="1">
      <alignment horizontal="center" vertical="center"/>
    </xf>
    <xf numFmtId="0" fontId="19" fillId="0" borderId="39" xfId="0" applyFont="1" applyBorder="1" applyAlignment="1">
      <alignment horizontal="center" vertical="center"/>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1" fillId="0" borderId="51" xfId="0" applyFont="1" applyFill="1" applyBorder="1" applyAlignment="1">
      <alignment horizontal="center" vertical="center"/>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15" xfId="0" applyFont="1" applyBorder="1" applyAlignment="1">
      <alignment horizontal="center" vertical="center" wrapText="1"/>
    </xf>
    <xf numFmtId="0" fontId="11"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 xfId="0" applyFont="1" applyBorder="1" applyAlignment="1">
      <alignment horizontal="center" vertical="center" wrapText="1"/>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1" fillId="0"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3" xfId="0" applyFont="1" applyFill="1" applyBorder="1" applyAlignment="1">
      <alignment horizontal="center" vertical="center"/>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1" fillId="0" borderId="6" xfId="0" applyFont="1" applyFill="1" applyBorder="1" applyAlignment="1">
      <alignment horizontal="center" vertical="center"/>
    </xf>
    <xf numFmtId="0" fontId="11" fillId="0" borderId="50" xfId="0" applyFont="1" applyFill="1" applyBorder="1" applyAlignment="1">
      <alignment horizontal="center" vertical="center"/>
    </xf>
    <xf numFmtId="0" fontId="14"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2" fillId="0" borderId="10" xfId="0" applyFont="1" applyBorder="1" applyAlignment="1">
      <alignment horizontal="center" vertical="center"/>
    </xf>
    <xf numFmtId="0" fontId="14" fillId="0" borderId="46" xfId="0" applyFont="1" applyBorder="1" applyAlignment="1">
      <alignment horizontal="center" vertical="center"/>
    </xf>
    <xf numFmtId="0" fontId="14" fillId="0" borderId="49" xfId="0" applyFont="1" applyBorder="1" applyAlignment="1">
      <alignment horizontal="center" vertical="center"/>
    </xf>
    <xf numFmtId="0" fontId="14" fillId="0" borderId="47" xfId="0" applyFont="1" applyBorder="1" applyAlignment="1">
      <alignment horizontal="center" vertical="center"/>
    </xf>
    <xf numFmtId="0" fontId="9" fillId="0" borderId="0" xfId="0" applyFont="1" applyBorder="1" applyAlignment="1">
      <alignment horizontal="left"/>
    </xf>
    <xf numFmtId="0" fontId="18" fillId="0" borderId="15" xfId="0" applyFont="1" applyBorder="1" applyAlignment="1">
      <alignment horizontal="center" vertical="center" wrapText="1"/>
    </xf>
    <xf numFmtId="0" fontId="18" fillId="0" borderId="17" xfId="0" applyFont="1" applyBorder="1" applyAlignment="1">
      <alignment horizontal="center" vertical="center" wrapText="1"/>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1" fillId="2" borderId="2" xfId="0" applyFont="1" applyFill="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1" xfId="0" applyFont="1" applyBorder="1" applyAlignment="1">
      <alignment horizontal="center" vertical="center"/>
    </xf>
    <xf numFmtId="0" fontId="12" fillId="0" borderId="22" xfId="0" applyFont="1" applyBorder="1" applyAlignment="1">
      <alignment horizontal="left" vertical="center" wrapText="1"/>
    </xf>
    <xf numFmtId="0" fontId="12" fillId="0" borderId="0" xfId="0" applyFont="1" applyBorder="1" applyAlignment="1">
      <alignment horizontal="left" vertical="center" wrapText="1"/>
    </xf>
    <xf numFmtId="0" fontId="12" fillId="0" borderId="48" xfId="0" applyFont="1" applyBorder="1" applyAlignment="1">
      <alignment horizontal="left" vertical="center" wrapText="1"/>
    </xf>
    <xf numFmtId="0" fontId="9" fillId="0" borderId="0" xfId="0" applyFont="1" applyBorder="1" applyAlignment="1">
      <alignment horizontal="left" vertical="center" wrapText="1"/>
    </xf>
    <xf numFmtId="0" fontId="12" fillId="0" borderId="1" xfId="0" applyFont="1" applyBorder="1" applyAlignment="1">
      <alignment horizontal="center" vertical="center" wrapText="1"/>
    </xf>
    <xf numFmtId="0" fontId="11" fillId="0" borderId="52" xfId="0" applyFont="1" applyBorder="1" applyAlignment="1">
      <alignment horizontal="center" vertical="center"/>
    </xf>
    <xf numFmtId="0" fontId="11" fillId="0" borderId="35" xfId="0" applyFont="1" applyBorder="1" applyAlignment="1">
      <alignment horizontal="center" vertical="center"/>
    </xf>
    <xf numFmtId="0" fontId="11" fillId="0" borderId="18" xfId="0" applyFont="1" applyBorder="1" applyAlignment="1">
      <alignment horizontal="center" vertical="center"/>
    </xf>
    <xf numFmtId="0" fontId="11" fillId="2" borderId="50" xfId="0" applyFont="1" applyFill="1" applyBorder="1" applyAlignment="1">
      <alignment horizontal="center" vertical="center"/>
    </xf>
    <xf numFmtId="0" fontId="11" fillId="2" borderId="52"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24" xfId="0" applyFont="1" applyFill="1" applyBorder="1" applyAlignment="1">
      <alignment horizontal="center" vertical="center"/>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20" fillId="0" borderId="0" xfId="0" applyFont="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14" xfId="0" applyFont="1" applyFill="1" applyBorder="1" applyAlignment="1">
      <alignment horizontal="center" vertical="center"/>
    </xf>
    <xf numFmtId="0" fontId="11" fillId="0" borderId="1" xfId="0" applyFont="1" applyBorder="1" applyAlignment="1">
      <alignment horizontal="center" vertical="center" wrapText="1"/>
    </xf>
    <xf numFmtId="0" fontId="18" fillId="0" borderId="44" xfId="0" applyFont="1" applyBorder="1" applyAlignment="1">
      <alignment horizontal="center" vertical="center"/>
    </xf>
    <xf numFmtId="0" fontId="12" fillId="0" borderId="9" xfId="0" applyFont="1" applyBorder="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wrapText="1"/>
    </xf>
    <xf numFmtId="0" fontId="11" fillId="0" borderId="20" xfId="0" applyFont="1" applyFill="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2" fillId="0" borderId="40" xfId="0" applyFont="1" applyBorder="1" applyAlignment="1">
      <alignment horizontal="center" vertical="center"/>
    </xf>
    <xf numFmtId="0" fontId="12" fillId="0" borderId="19" xfId="0" applyFont="1" applyBorder="1" applyAlignment="1">
      <alignment horizontal="center" vertical="center"/>
    </xf>
    <xf numFmtId="0" fontId="11" fillId="0" borderId="34" xfId="0" applyFont="1" applyFill="1" applyBorder="1" applyAlignment="1">
      <alignment horizontal="center" vertical="center"/>
    </xf>
    <xf numFmtId="0" fontId="14" fillId="0" borderId="4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9" fillId="0" borderId="1" xfId="0" applyFont="1" applyFill="1" applyBorder="1" applyAlignment="1">
      <alignment horizontal="center" vertical="center"/>
    </xf>
    <xf numFmtId="0" fontId="11" fillId="0" borderId="16" xfId="0" applyFont="1" applyBorder="1" applyAlignment="1">
      <alignment horizontal="center" vertical="center"/>
    </xf>
    <xf numFmtId="0" fontId="12" fillId="0" borderId="0" xfId="0" applyFont="1" applyAlignment="1">
      <alignment horizontal="left" vertical="center"/>
    </xf>
    <xf numFmtId="0" fontId="11" fillId="0" borderId="6" xfId="0" applyFont="1" applyBorder="1" applyAlignment="1">
      <alignment horizontal="center" vertical="center"/>
    </xf>
    <xf numFmtId="0" fontId="11" fillId="0" borderId="20" xfId="0" applyFont="1" applyBorder="1" applyAlignment="1">
      <alignment horizontal="center" vertical="center"/>
    </xf>
    <xf numFmtId="0" fontId="11" fillId="0" borderId="5" xfId="0" applyFont="1" applyBorder="1" applyAlignment="1">
      <alignment horizontal="center" vertical="center"/>
    </xf>
    <xf numFmtId="0" fontId="14" fillId="0" borderId="0" xfId="0" applyFont="1" applyFill="1" applyBorder="1" applyAlignment="1">
      <alignment horizontal="center" vertical="center"/>
    </xf>
    <xf numFmtId="0" fontId="12" fillId="0" borderId="7" xfId="0" applyFont="1" applyFill="1" applyBorder="1" applyAlignment="1">
      <alignment horizontal="center" vertical="center" wrapText="1"/>
    </xf>
    <xf numFmtId="0" fontId="18" fillId="0" borderId="8" xfId="0" applyFont="1" applyFill="1" applyBorder="1" applyAlignment="1">
      <alignment horizontal="center" vertical="center"/>
    </xf>
    <xf numFmtId="0" fontId="18" fillId="0" borderId="10" xfId="0" applyFont="1" applyFill="1" applyBorder="1" applyAlignment="1">
      <alignment horizontal="center" vertical="center"/>
    </xf>
    <xf numFmtId="177" fontId="11" fillId="2" borderId="7" xfId="0" applyNumberFormat="1" applyFont="1" applyFill="1" applyBorder="1" applyAlignment="1">
      <alignment horizontal="center" vertical="center"/>
    </xf>
    <xf numFmtId="177" fontId="11" fillId="2" borderId="9" xfId="0" applyNumberFormat="1" applyFont="1" applyFill="1" applyBorder="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top"/>
    </xf>
    <xf numFmtId="0" fontId="11" fillId="2" borderId="37"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11" fillId="0" borderId="10" xfId="0" applyFont="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9" fillId="0" borderId="32" xfId="0" applyFont="1" applyBorder="1" applyAlignment="1">
      <alignment horizontal="center" vertical="center"/>
    </xf>
    <xf numFmtId="0" fontId="19" fillId="0" borderId="27" xfId="0" applyFont="1" applyBorder="1" applyAlignment="1">
      <alignment horizontal="center" vertical="center"/>
    </xf>
    <xf numFmtId="0" fontId="19" fillId="0" borderId="30" xfId="0" applyFont="1" applyBorder="1" applyAlignment="1">
      <alignment horizontal="center" vertical="center"/>
    </xf>
    <xf numFmtId="0" fontId="20" fillId="0" borderId="0" xfId="0" applyFont="1" applyAlignment="1">
      <alignment horizontal="center" vertical="center"/>
    </xf>
    <xf numFmtId="0" fontId="14" fillId="0" borderId="46"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47" xfId="0" applyFont="1" applyFill="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6" fillId="0" borderId="0" xfId="0" applyFont="1" applyAlignment="1">
      <alignment horizontal="left" vertical="center" wrapText="1"/>
    </xf>
    <xf numFmtId="0" fontId="0" fillId="0" borderId="0" xfId="0" applyAlignment="1">
      <alignment vertical="center"/>
    </xf>
    <xf numFmtId="0" fontId="9" fillId="0" borderId="1" xfId="0" applyFont="1" applyBorder="1" applyAlignment="1">
      <alignment horizontal="right" vertical="center"/>
    </xf>
    <xf numFmtId="0" fontId="19" fillId="0" borderId="33" xfId="0" applyFont="1" applyBorder="1" applyAlignment="1">
      <alignment horizontal="center" vertical="center"/>
    </xf>
    <xf numFmtId="0" fontId="18" fillId="0" borderId="27" xfId="0" applyFont="1" applyBorder="1" applyAlignment="1">
      <alignment horizontal="center" vertical="center" wrapText="1"/>
    </xf>
    <xf numFmtId="0" fontId="18" fillId="0" borderId="30" xfId="0" applyFont="1" applyBorder="1" applyAlignment="1">
      <alignment horizontal="center" vertical="center" wrapText="1"/>
    </xf>
    <xf numFmtId="0" fontId="20" fillId="0" borderId="0" xfId="0" applyFont="1" applyFill="1" applyBorder="1" applyAlignment="1">
      <alignment horizontal="center" vertical="center"/>
    </xf>
    <xf numFmtId="0" fontId="9" fillId="0" borderId="0" xfId="0" applyFont="1" applyBorder="1" applyAlignment="1">
      <alignment horizontal="left" vertical="center"/>
    </xf>
    <xf numFmtId="0" fontId="18" fillId="0" borderId="1" xfId="0" applyFont="1" applyBorder="1" applyAlignment="1">
      <alignment horizontal="center" vertical="center"/>
    </xf>
    <xf numFmtId="0" fontId="4" fillId="0" borderId="0" xfId="0" applyFont="1" applyFill="1" applyBorder="1" applyAlignment="1">
      <alignment horizontal="center" vertical="center"/>
    </xf>
    <xf numFmtId="0" fontId="19" fillId="0" borderId="33"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5" fillId="0" borderId="0" xfId="0" applyFont="1" applyFill="1" applyBorder="1" applyAlignment="1">
      <alignment horizontal="left" vertical="center"/>
    </xf>
    <xf numFmtId="0" fontId="9" fillId="0" borderId="7"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7" xfId="0" applyFont="1" applyFill="1" applyBorder="1" applyAlignment="1">
      <alignment horizontal="center" vertical="center"/>
    </xf>
    <xf numFmtId="0" fontId="17" fillId="0" borderId="4" xfId="0" applyFont="1" applyBorder="1" applyAlignment="1">
      <alignment horizontal="center" vertical="center"/>
    </xf>
    <xf numFmtId="0" fontId="0" fillId="0" borderId="0" xfId="0" applyAlignment="1">
      <alignment horizontal="left"/>
    </xf>
    <xf numFmtId="0" fontId="2" fillId="0" borderId="0" xfId="0" applyFont="1" applyAlignment="1">
      <alignment horizontal="left" vertical="top" wrapText="1"/>
    </xf>
    <xf numFmtId="0" fontId="3" fillId="0" borderId="0" xfId="0" applyFont="1" applyAlignment="1">
      <alignment horizontal="left" vertical="top"/>
    </xf>
    <xf numFmtId="0" fontId="2" fillId="0" borderId="0" xfId="0" applyFont="1" applyFill="1" applyAlignment="1">
      <alignment horizontal="left" vertical="top" wrapText="1"/>
    </xf>
    <xf numFmtId="0" fontId="2" fillId="0" borderId="0" xfId="0" applyFont="1" applyFill="1" applyAlignment="1">
      <alignment horizontal="left" vertical="top"/>
    </xf>
    <xf numFmtId="0" fontId="11"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0</xdr:colOff>
      <xdr:row>67</xdr:row>
      <xdr:rowOff>40698</xdr:rowOff>
    </xdr:from>
    <xdr:to>
      <xdr:col>11</xdr:col>
      <xdr:colOff>441614</xdr:colOff>
      <xdr:row>67</xdr:row>
      <xdr:rowOff>476250</xdr:rowOff>
    </xdr:to>
    <xdr:sp macro="" textlink="">
      <xdr:nvSpPr>
        <xdr:cNvPr id="12" name="線吹き出し 1 (枠付き) 37">
          <a:extLst>
            <a:ext uri="{FF2B5EF4-FFF2-40B4-BE49-F238E27FC236}">
              <a16:creationId xmlns:a16="http://schemas.microsoft.com/office/drawing/2014/main" id="{6A171635-0E1E-4C8B-A63C-46F03685D2D8}"/>
            </a:ext>
          </a:extLst>
        </xdr:cNvPr>
        <xdr:cNvSpPr/>
      </xdr:nvSpPr>
      <xdr:spPr>
        <a:xfrm>
          <a:off x="5365750" y="24945398"/>
          <a:ext cx="1622714" cy="435552"/>
        </a:xfrm>
        <a:prstGeom prst="borderCallout1">
          <a:avLst>
            <a:gd name="adj1" fmla="val 6290"/>
            <a:gd name="adj2" fmla="val 54904"/>
            <a:gd name="adj3" fmla="val -138687"/>
            <a:gd name="adj4" fmla="val 32034"/>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認定申請書３（１）（</a:t>
          </a:r>
          <a:r>
            <a:rPr kumimoji="1" lang="en-US" altLang="ja-JP" sz="800">
              <a:solidFill>
                <a:sysClr val="windowText" lastClr="000000"/>
              </a:solidFill>
            </a:rPr>
            <a:t>ⅱ</a:t>
          </a:r>
          <a:r>
            <a:rPr kumimoji="1" lang="ja-JP" altLang="en-US" sz="800">
              <a:solidFill>
                <a:sysClr val="windowText" lastClr="000000"/>
              </a:solidFill>
            </a:rPr>
            <a:t>）①（ハ）欄にそれぞれ転記</a:t>
          </a:r>
        </a:p>
      </xdr:txBody>
    </xdr:sp>
    <xdr:clientData/>
  </xdr:twoCellAnchor>
  <xdr:twoCellAnchor>
    <xdr:from>
      <xdr:col>8</xdr:col>
      <xdr:colOff>532423</xdr:colOff>
      <xdr:row>62</xdr:row>
      <xdr:rowOff>78154</xdr:rowOff>
    </xdr:from>
    <xdr:to>
      <xdr:col>9</xdr:col>
      <xdr:colOff>304801</xdr:colOff>
      <xdr:row>67</xdr:row>
      <xdr:rowOff>85726</xdr:rowOff>
    </xdr:to>
    <xdr:cxnSp macro="">
      <xdr:nvCxnSpPr>
        <xdr:cNvPr id="14" name="直線コネクタ 13">
          <a:extLst>
            <a:ext uri="{FF2B5EF4-FFF2-40B4-BE49-F238E27FC236}">
              <a16:creationId xmlns:a16="http://schemas.microsoft.com/office/drawing/2014/main" id="{EE9D3E68-C00E-47F2-BCFC-A26BB45FFC32}"/>
            </a:ext>
          </a:extLst>
        </xdr:cNvPr>
        <xdr:cNvCxnSpPr/>
      </xdr:nvCxnSpPr>
      <xdr:spPr>
        <a:xfrm flipH="1" flipV="1">
          <a:off x="5898173" y="23268354"/>
          <a:ext cx="362928" cy="172207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522654</xdr:colOff>
      <xdr:row>57</xdr:row>
      <xdr:rowOff>376115</xdr:rowOff>
    </xdr:from>
    <xdr:to>
      <xdr:col>9</xdr:col>
      <xdr:colOff>295275</xdr:colOff>
      <xdr:row>67</xdr:row>
      <xdr:rowOff>66675</xdr:rowOff>
    </xdr:to>
    <xdr:cxnSp macro="">
      <xdr:nvCxnSpPr>
        <xdr:cNvPr id="16" name="直線コネクタ 15">
          <a:extLst>
            <a:ext uri="{FF2B5EF4-FFF2-40B4-BE49-F238E27FC236}">
              <a16:creationId xmlns:a16="http://schemas.microsoft.com/office/drawing/2014/main" id="{54D0A46B-A3E1-4890-8FB8-5252235836B3}"/>
            </a:ext>
          </a:extLst>
        </xdr:cNvPr>
        <xdr:cNvCxnSpPr/>
      </xdr:nvCxnSpPr>
      <xdr:spPr>
        <a:xfrm flipH="1" flipV="1">
          <a:off x="5888404" y="21851815"/>
          <a:ext cx="363171" cy="311956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149804</xdr:colOff>
      <xdr:row>9</xdr:row>
      <xdr:rowOff>51955</xdr:rowOff>
    </xdr:from>
    <xdr:to>
      <xdr:col>11</xdr:col>
      <xdr:colOff>493569</xdr:colOff>
      <xdr:row>11</xdr:row>
      <xdr:rowOff>199159</xdr:rowOff>
    </xdr:to>
    <xdr:sp macro="" textlink="">
      <xdr:nvSpPr>
        <xdr:cNvPr id="6" name="線吹き出し 1 (枠付き) 5">
          <a:extLst>
            <a:ext uri="{FF2B5EF4-FFF2-40B4-BE49-F238E27FC236}">
              <a16:creationId xmlns:a16="http://schemas.microsoft.com/office/drawing/2014/main" id="{00000000-0008-0000-0000-000006000000}"/>
            </a:ext>
          </a:extLst>
        </xdr:cNvPr>
        <xdr:cNvSpPr/>
      </xdr:nvSpPr>
      <xdr:spPr>
        <a:xfrm>
          <a:off x="6037986" y="2753591"/>
          <a:ext cx="1642628" cy="406977"/>
        </a:xfrm>
        <a:prstGeom prst="borderCallout1">
          <a:avLst>
            <a:gd name="adj1" fmla="val 99327"/>
            <a:gd name="adj2" fmla="val 42432"/>
            <a:gd name="adj3" fmla="val 196821"/>
            <a:gd name="adj4" fmla="val 4212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）①</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1</xdr:col>
      <xdr:colOff>519545</xdr:colOff>
      <xdr:row>23</xdr:row>
      <xdr:rowOff>106507</xdr:rowOff>
    </xdr:from>
    <xdr:to>
      <xdr:col>4</xdr:col>
      <xdr:colOff>450272</xdr:colOff>
      <xdr:row>23</xdr:row>
      <xdr:rowOff>528205</xdr:rowOff>
    </xdr:to>
    <xdr:sp macro="" textlink="">
      <xdr:nvSpPr>
        <xdr:cNvPr id="7" name="線吹き出し 1 (枠付き) 6">
          <a:extLst>
            <a:ext uri="{FF2B5EF4-FFF2-40B4-BE49-F238E27FC236}">
              <a16:creationId xmlns:a16="http://schemas.microsoft.com/office/drawing/2014/main" id="{00000000-0008-0000-0000-000007000000}"/>
            </a:ext>
          </a:extLst>
        </xdr:cNvPr>
        <xdr:cNvSpPr/>
      </xdr:nvSpPr>
      <xdr:spPr>
        <a:xfrm>
          <a:off x="1177636" y="7657234"/>
          <a:ext cx="1896341" cy="421698"/>
        </a:xfrm>
        <a:prstGeom prst="borderCallout1">
          <a:avLst>
            <a:gd name="adj1" fmla="val 3030"/>
            <a:gd name="adj2" fmla="val 89172"/>
            <a:gd name="adj3" fmla="val -130078"/>
            <a:gd name="adj4" fmla="val 128187"/>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）①</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8</xdr:col>
      <xdr:colOff>146338</xdr:colOff>
      <xdr:row>23</xdr:row>
      <xdr:rowOff>169718</xdr:rowOff>
    </xdr:from>
    <xdr:to>
      <xdr:col>11</xdr:col>
      <xdr:colOff>117764</xdr:colOff>
      <xdr:row>23</xdr:row>
      <xdr:rowOff>579293</xdr:rowOff>
    </xdr:to>
    <xdr:sp macro="" textlink="">
      <xdr:nvSpPr>
        <xdr:cNvPr id="8" name="線吹き出し 1 (枠付き) 7">
          <a:extLst>
            <a:ext uri="{FF2B5EF4-FFF2-40B4-BE49-F238E27FC236}">
              <a16:creationId xmlns:a16="http://schemas.microsoft.com/office/drawing/2014/main" id="{00000000-0008-0000-0000-000008000000}"/>
            </a:ext>
          </a:extLst>
        </xdr:cNvPr>
        <xdr:cNvSpPr/>
      </xdr:nvSpPr>
      <xdr:spPr>
        <a:xfrm>
          <a:off x="5385088" y="6967104"/>
          <a:ext cx="1919721" cy="409575"/>
        </a:xfrm>
        <a:prstGeom prst="borderCallout1">
          <a:avLst>
            <a:gd name="adj1" fmla="val 1573"/>
            <a:gd name="adj2" fmla="val 73794"/>
            <a:gd name="adj3" fmla="val -113613"/>
            <a:gd name="adj4" fmla="val 112514"/>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全ての雇用管理区分が</a:t>
          </a:r>
          <a:r>
            <a:rPr kumimoji="1" lang="en-US" altLang="ja-JP" sz="800">
              <a:solidFill>
                <a:schemeClr val="tx1"/>
              </a:solidFill>
            </a:rPr>
            <a:t>C</a:t>
          </a:r>
          <a:r>
            <a:rPr kumimoji="1" lang="ja-JP" altLang="en-US" sz="800">
              <a:solidFill>
                <a:schemeClr val="tx1"/>
              </a:solidFill>
            </a:rPr>
            <a:t>＜</a:t>
          </a:r>
          <a:r>
            <a:rPr kumimoji="1" lang="en-US" altLang="ja-JP" sz="800">
              <a:solidFill>
                <a:schemeClr val="tx1"/>
              </a:solidFill>
            </a:rPr>
            <a:t>B</a:t>
          </a:r>
          <a:r>
            <a:rPr kumimoji="1" lang="ja-JP" altLang="en-US" sz="800">
              <a:solidFill>
                <a:schemeClr val="tx1"/>
              </a:solidFill>
            </a:rPr>
            <a:t>の場合は３（１）（</a:t>
          </a:r>
          <a:r>
            <a:rPr kumimoji="1" lang="en-US" altLang="ja-JP" sz="800">
              <a:solidFill>
                <a:schemeClr val="tx1"/>
              </a:solidFill>
            </a:rPr>
            <a:t>ⅰ</a:t>
          </a:r>
          <a:r>
            <a:rPr kumimoji="1" lang="ja-JP" altLang="en-US" sz="800">
              <a:solidFill>
                <a:schemeClr val="tx1"/>
              </a:solidFill>
            </a:rPr>
            <a:t>）は記入終了</a:t>
          </a:r>
        </a:p>
      </xdr:txBody>
    </xdr:sp>
    <xdr:clientData/>
  </xdr:twoCellAnchor>
  <xdr:twoCellAnchor>
    <xdr:from>
      <xdr:col>4</xdr:col>
      <xdr:colOff>638175</xdr:colOff>
      <xdr:row>23</xdr:row>
      <xdr:rowOff>152399</xdr:rowOff>
    </xdr:from>
    <xdr:to>
      <xdr:col>7</xdr:col>
      <xdr:colOff>485775</xdr:colOff>
      <xdr:row>23</xdr:row>
      <xdr:rowOff>619124</xdr:rowOff>
    </xdr:to>
    <xdr:sp macro="" textlink="">
      <xdr:nvSpPr>
        <xdr:cNvPr id="9" name="線吹き出し 1 (枠付き) 8">
          <a:extLst>
            <a:ext uri="{FF2B5EF4-FFF2-40B4-BE49-F238E27FC236}">
              <a16:creationId xmlns:a16="http://schemas.microsoft.com/office/drawing/2014/main" id="{00000000-0008-0000-0000-000009000000}"/>
            </a:ext>
          </a:extLst>
        </xdr:cNvPr>
        <xdr:cNvSpPr/>
      </xdr:nvSpPr>
      <xdr:spPr>
        <a:xfrm>
          <a:off x="3257550" y="6229349"/>
          <a:ext cx="1809750" cy="466725"/>
        </a:xfrm>
        <a:prstGeom prst="borderCallout1">
          <a:avLst>
            <a:gd name="adj1" fmla="val 1572"/>
            <a:gd name="adj2" fmla="val 44598"/>
            <a:gd name="adj3" fmla="val -65575"/>
            <a:gd name="adj4" fmla="val 4708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）①「</a:t>
          </a:r>
          <a:r>
            <a:rPr kumimoji="1" lang="en-US" altLang="ja-JP" sz="800">
              <a:solidFill>
                <a:schemeClr val="tx1"/>
              </a:solidFill>
            </a:rPr>
            <a:t>(A)×0.8=(C)</a:t>
          </a:r>
          <a:r>
            <a:rPr kumimoji="1" lang="ja-JP" altLang="en-US" sz="800">
              <a:solidFill>
                <a:schemeClr val="tx1"/>
              </a:solidFill>
            </a:rPr>
            <a:t>」欄に転記</a:t>
          </a:r>
        </a:p>
      </xdr:txBody>
    </xdr:sp>
    <xdr:clientData/>
  </xdr:twoCellAnchor>
  <xdr:twoCellAnchor>
    <xdr:from>
      <xdr:col>2</xdr:col>
      <xdr:colOff>295276</xdr:colOff>
      <xdr:row>38</xdr:row>
      <xdr:rowOff>38100</xdr:rowOff>
    </xdr:from>
    <xdr:to>
      <xdr:col>4</xdr:col>
      <xdr:colOff>523876</xdr:colOff>
      <xdr:row>38</xdr:row>
      <xdr:rowOff>438150</xdr:rowOff>
    </xdr:to>
    <xdr:sp macro="" textlink="">
      <xdr:nvSpPr>
        <xdr:cNvPr id="10" name="線吹き出し 1 (枠付き) 9">
          <a:extLst>
            <a:ext uri="{FF2B5EF4-FFF2-40B4-BE49-F238E27FC236}">
              <a16:creationId xmlns:a16="http://schemas.microsoft.com/office/drawing/2014/main" id="{00000000-0008-0000-0000-00000A000000}"/>
            </a:ext>
          </a:extLst>
        </xdr:cNvPr>
        <xdr:cNvSpPr/>
      </xdr:nvSpPr>
      <xdr:spPr>
        <a:xfrm>
          <a:off x="1620117" y="14152418"/>
          <a:ext cx="1527464" cy="400050"/>
        </a:xfrm>
        <a:prstGeom prst="borderCallout1">
          <a:avLst>
            <a:gd name="adj1" fmla="val 1454"/>
            <a:gd name="adj2" fmla="val 50590"/>
            <a:gd name="adj3" fmla="val -79231"/>
            <a:gd name="adj4" fmla="val 11518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(A)</a:t>
          </a:r>
          <a:r>
            <a:rPr kumimoji="1" lang="ja-JP" altLang="en-US" sz="800">
              <a:solidFill>
                <a:schemeClr val="tx1"/>
              </a:solidFill>
            </a:rPr>
            <a:t>欄にそれぞれ転記</a:t>
          </a:r>
        </a:p>
      </xdr:txBody>
    </xdr:sp>
    <xdr:clientData/>
  </xdr:twoCellAnchor>
  <xdr:twoCellAnchor>
    <xdr:from>
      <xdr:col>5</xdr:col>
      <xdr:colOff>285750</xdr:colOff>
      <xdr:row>38</xdr:row>
      <xdr:rowOff>47624</xdr:rowOff>
    </xdr:from>
    <xdr:to>
      <xdr:col>8</xdr:col>
      <xdr:colOff>47624</xdr:colOff>
      <xdr:row>38</xdr:row>
      <xdr:rowOff>457199</xdr:rowOff>
    </xdr:to>
    <xdr:sp macro="" textlink="">
      <xdr:nvSpPr>
        <xdr:cNvPr id="13" name="線吹き出し 1 (枠付き) 12">
          <a:extLst>
            <a:ext uri="{FF2B5EF4-FFF2-40B4-BE49-F238E27FC236}">
              <a16:creationId xmlns:a16="http://schemas.microsoft.com/office/drawing/2014/main" id="{00000000-0008-0000-0000-00000D000000}"/>
            </a:ext>
          </a:extLst>
        </xdr:cNvPr>
        <xdr:cNvSpPr/>
      </xdr:nvSpPr>
      <xdr:spPr>
        <a:xfrm>
          <a:off x="3558886" y="14161942"/>
          <a:ext cx="1727488" cy="409575"/>
        </a:xfrm>
        <a:prstGeom prst="borderCallout1">
          <a:avLst>
            <a:gd name="adj1" fmla="val 683"/>
            <a:gd name="adj2" fmla="val 63027"/>
            <a:gd name="adj3" fmla="val -84015"/>
            <a:gd name="adj4" fmla="val 143180"/>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(B)</a:t>
          </a:r>
          <a:r>
            <a:rPr kumimoji="1" lang="ja-JP" altLang="en-US" sz="800">
              <a:solidFill>
                <a:schemeClr val="tx1"/>
              </a:solidFill>
            </a:rPr>
            <a:t>欄にそれぞれ転記</a:t>
          </a:r>
        </a:p>
      </xdr:txBody>
    </xdr:sp>
    <xdr:clientData/>
  </xdr:twoCellAnchor>
  <xdr:twoCellAnchor>
    <xdr:from>
      <xdr:col>3</xdr:col>
      <xdr:colOff>436852</xdr:colOff>
      <xdr:row>33</xdr:row>
      <xdr:rowOff>137679</xdr:rowOff>
    </xdr:from>
    <xdr:to>
      <xdr:col>5</xdr:col>
      <xdr:colOff>260639</xdr:colOff>
      <xdr:row>38</xdr:row>
      <xdr:rowOff>42430</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flipV="1">
          <a:off x="2411125" y="12346997"/>
          <a:ext cx="1122650" cy="18097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79664</xdr:colOff>
      <xdr:row>33</xdr:row>
      <xdr:rowOff>184438</xdr:rowOff>
    </xdr:from>
    <xdr:to>
      <xdr:col>9</xdr:col>
      <xdr:colOff>146338</xdr:colOff>
      <xdr:row>38</xdr:row>
      <xdr:rowOff>41564</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flipV="1">
          <a:off x="4668982" y="12393756"/>
          <a:ext cx="1365538" cy="17621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85725</xdr:colOff>
      <xdr:row>23</xdr:row>
      <xdr:rowOff>593147</xdr:rowOff>
    </xdr:from>
    <xdr:to>
      <xdr:col>3</xdr:col>
      <xdr:colOff>38100</xdr:colOff>
      <xdr:row>23</xdr:row>
      <xdr:rowOff>1040823</xdr:rowOff>
    </xdr:to>
    <xdr:sp macro="" textlink="">
      <xdr:nvSpPr>
        <xdr:cNvPr id="29" name="線吹き出し 1 (枠付き) 28">
          <a:extLst>
            <a:ext uri="{FF2B5EF4-FFF2-40B4-BE49-F238E27FC236}">
              <a16:creationId xmlns:a16="http://schemas.microsoft.com/office/drawing/2014/main" id="{00000000-0008-0000-0000-00001D000000}"/>
            </a:ext>
          </a:extLst>
        </xdr:cNvPr>
        <xdr:cNvSpPr/>
      </xdr:nvSpPr>
      <xdr:spPr>
        <a:xfrm>
          <a:off x="85725" y="8109238"/>
          <a:ext cx="1926648" cy="447676"/>
        </a:xfrm>
        <a:prstGeom prst="borderCallout1">
          <a:avLst>
            <a:gd name="adj1" fmla="val 955"/>
            <a:gd name="adj2" fmla="val 26766"/>
            <a:gd name="adj3" fmla="val -253075"/>
            <a:gd name="adj4" fmla="val 1519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雇用管理区分が複数ある場合記入</a:t>
          </a:r>
          <a:endParaRPr kumimoji="1" lang="en-US" altLang="ja-JP" sz="800">
            <a:solidFill>
              <a:schemeClr val="tx1"/>
            </a:solidFill>
          </a:endParaRPr>
        </a:p>
        <a:p>
          <a:pPr algn="l"/>
          <a:r>
            <a:rPr kumimoji="1" lang="ja-JP" altLang="en-US" sz="800">
              <a:solidFill>
                <a:schemeClr val="tx1"/>
              </a:solidFill>
            </a:rPr>
            <a:t>足りない場合は適宜行をコピー</a:t>
          </a:r>
        </a:p>
      </xdr:txBody>
    </xdr:sp>
    <xdr:clientData/>
  </xdr:twoCellAnchor>
  <xdr:twoCellAnchor>
    <xdr:from>
      <xdr:col>1</xdr:col>
      <xdr:colOff>180975</xdr:colOff>
      <xdr:row>138</xdr:row>
      <xdr:rowOff>66675</xdr:rowOff>
    </xdr:from>
    <xdr:to>
      <xdr:col>3</xdr:col>
      <xdr:colOff>623454</xdr:colOff>
      <xdr:row>139</xdr:row>
      <xdr:rowOff>69274</xdr:rowOff>
    </xdr:to>
    <xdr:sp macro="" textlink="">
      <xdr:nvSpPr>
        <xdr:cNvPr id="35" name="線吹き出し 1 (枠付き) 34">
          <a:extLst>
            <a:ext uri="{FF2B5EF4-FFF2-40B4-BE49-F238E27FC236}">
              <a16:creationId xmlns:a16="http://schemas.microsoft.com/office/drawing/2014/main" id="{00000000-0008-0000-0000-000023000000}"/>
            </a:ext>
          </a:extLst>
        </xdr:cNvPr>
        <xdr:cNvSpPr/>
      </xdr:nvSpPr>
      <xdr:spPr>
        <a:xfrm>
          <a:off x="839066" y="33326243"/>
          <a:ext cx="1758661" cy="487508"/>
        </a:xfrm>
        <a:prstGeom prst="borderCallout1">
          <a:avLst>
            <a:gd name="adj1" fmla="val 3030"/>
            <a:gd name="adj2" fmla="val 89172"/>
            <a:gd name="adj3" fmla="val -722573"/>
            <a:gd name="adj4" fmla="val 11327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ⅰ</a:t>
          </a:r>
          <a:r>
            <a:rPr kumimoji="1" lang="ja-JP" altLang="en-US" sz="800">
              <a:solidFill>
                <a:schemeClr val="tx1"/>
              </a:solidFill>
            </a:rPr>
            <a:t>）②（イ）</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4</xdr:col>
      <xdr:colOff>247651</xdr:colOff>
      <xdr:row>138</xdr:row>
      <xdr:rowOff>76199</xdr:rowOff>
    </xdr:from>
    <xdr:to>
      <xdr:col>7</xdr:col>
      <xdr:colOff>25978</xdr:colOff>
      <xdr:row>139</xdr:row>
      <xdr:rowOff>69273</xdr:rowOff>
    </xdr:to>
    <xdr:sp macro="" textlink="">
      <xdr:nvSpPr>
        <xdr:cNvPr id="36" name="線吹き出し 1 (枠付き) 35">
          <a:extLst>
            <a:ext uri="{FF2B5EF4-FFF2-40B4-BE49-F238E27FC236}">
              <a16:creationId xmlns:a16="http://schemas.microsoft.com/office/drawing/2014/main" id="{00000000-0008-0000-0000-000024000000}"/>
            </a:ext>
          </a:extLst>
        </xdr:cNvPr>
        <xdr:cNvSpPr/>
      </xdr:nvSpPr>
      <xdr:spPr>
        <a:xfrm>
          <a:off x="2871356" y="33335767"/>
          <a:ext cx="1743940" cy="477983"/>
        </a:xfrm>
        <a:prstGeom prst="borderCallout1">
          <a:avLst>
            <a:gd name="adj1" fmla="val -4377"/>
            <a:gd name="adj2" fmla="val 81993"/>
            <a:gd name="adj3" fmla="val -759820"/>
            <a:gd name="adj4" fmla="val 109611"/>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ⅰ</a:t>
          </a:r>
          <a:r>
            <a:rPr kumimoji="1" lang="ja-JP" altLang="en-US" sz="800">
              <a:solidFill>
                <a:schemeClr val="tx1"/>
              </a:solidFill>
            </a:rPr>
            <a:t>）②（イ）</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7</xdr:col>
      <xdr:colOff>314326</xdr:colOff>
      <xdr:row>138</xdr:row>
      <xdr:rowOff>76201</xdr:rowOff>
    </xdr:from>
    <xdr:to>
      <xdr:col>10</xdr:col>
      <xdr:colOff>441613</xdr:colOff>
      <xdr:row>139</xdr:row>
      <xdr:rowOff>95250</xdr:rowOff>
    </xdr:to>
    <xdr:sp macro="" textlink="">
      <xdr:nvSpPr>
        <xdr:cNvPr id="37" name="線吹き出し 1 (枠付き) 36">
          <a:extLst>
            <a:ext uri="{FF2B5EF4-FFF2-40B4-BE49-F238E27FC236}">
              <a16:creationId xmlns:a16="http://schemas.microsoft.com/office/drawing/2014/main" id="{00000000-0008-0000-0000-000025000000}"/>
            </a:ext>
          </a:extLst>
        </xdr:cNvPr>
        <xdr:cNvSpPr/>
      </xdr:nvSpPr>
      <xdr:spPr>
        <a:xfrm>
          <a:off x="4903644" y="33335769"/>
          <a:ext cx="2075583" cy="503958"/>
        </a:xfrm>
        <a:prstGeom prst="borderCallout1">
          <a:avLst>
            <a:gd name="adj1" fmla="val -1761"/>
            <a:gd name="adj2" fmla="val 17121"/>
            <a:gd name="adj3" fmla="val -714433"/>
            <a:gd name="adj4" fmla="val 2894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ⅰ</a:t>
          </a:r>
          <a:r>
            <a:rPr kumimoji="1" lang="ja-JP" altLang="en-US" sz="800">
              <a:solidFill>
                <a:schemeClr val="tx1"/>
              </a:solidFill>
            </a:rPr>
            <a:t>）②（イ）「</a:t>
          </a:r>
          <a:r>
            <a:rPr kumimoji="1" lang="en-US" altLang="ja-JP" sz="800">
              <a:solidFill>
                <a:schemeClr val="tx1"/>
              </a:solidFill>
            </a:rPr>
            <a:t>(A)/(B)=(C)</a:t>
          </a:r>
          <a:r>
            <a:rPr kumimoji="1" lang="ja-JP" altLang="en-US" sz="800">
              <a:solidFill>
                <a:schemeClr val="tx1"/>
              </a:solidFill>
            </a:rPr>
            <a:t>」欄に転記</a:t>
          </a:r>
        </a:p>
      </xdr:txBody>
    </xdr:sp>
    <xdr:clientData/>
  </xdr:twoCellAnchor>
  <xdr:twoCellAnchor>
    <xdr:from>
      <xdr:col>2</xdr:col>
      <xdr:colOff>304800</xdr:colOff>
      <xdr:row>270</xdr:row>
      <xdr:rowOff>123825</xdr:rowOff>
    </xdr:from>
    <xdr:to>
      <xdr:col>5</xdr:col>
      <xdr:colOff>419100</xdr:colOff>
      <xdr:row>271</xdr:row>
      <xdr:rowOff>86591</xdr:rowOff>
    </xdr:to>
    <xdr:sp macro="" textlink="">
      <xdr:nvSpPr>
        <xdr:cNvPr id="41" name="線吹き出し 1 (枠付き) 40">
          <a:extLst>
            <a:ext uri="{FF2B5EF4-FFF2-40B4-BE49-F238E27FC236}">
              <a16:creationId xmlns:a16="http://schemas.microsoft.com/office/drawing/2014/main" id="{00000000-0008-0000-0000-000029000000}"/>
            </a:ext>
          </a:extLst>
        </xdr:cNvPr>
        <xdr:cNvSpPr/>
      </xdr:nvSpPr>
      <xdr:spPr>
        <a:xfrm>
          <a:off x="1629641" y="54563530"/>
          <a:ext cx="2062595" cy="464993"/>
        </a:xfrm>
        <a:prstGeom prst="borderCallout1">
          <a:avLst>
            <a:gd name="adj1" fmla="val -6272"/>
            <a:gd name="adj2" fmla="val 69063"/>
            <a:gd name="adj3" fmla="val -72066"/>
            <a:gd name="adj4" fmla="val 8509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ⅰ</a:t>
          </a:r>
          <a:r>
            <a:rPr kumimoji="1" lang="ja-JP" altLang="en-US" sz="800">
              <a:solidFill>
                <a:schemeClr val="tx1"/>
              </a:solidFill>
            </a:rPr>
            <a:t>）①「管理職に占める女性労働者の割合」欄に転記</a:t>
          </a:r>
        </a:p>
      </xdr:txBody>
    </xdr:sp>
    <xdr:clientData/>
  </xdr:twoCellAnchor>
  <xdr:twoCellAnchor>
    <xdr:from>
      <xdr:col>6</xdr:col>
      <xdr:colOff>104773</xdr:colOff>
      <xdr:row>270</xdr:row>
      <xdr:rowOff>76203</xdr:rowOff>
    </xdr:from>
    <xdr:to>
      <xdr:col>10</xdr:col>
      <xdr:colOff>441613</xdr:colOff>
      <xdr:row>271</xdr:row>
      <xdr:rowOff>86592</xdr:rowOff>
    </xdr:to>
    <xdr:sp macro="" textlink="">
      <xdr:nvSpPr>
        <xdr:cNvPr id="42" name="線吹き出し 1 (枠付き) 41">
          <a:extLst>
            <a:ext uri="{FF2B5EF4-FFF2-40B4-BE49-F238E27FC236}">
              <a16:creationId xmlns:a16="http://schemas.microsoft.com/office/drawing/2014/main" id="{00000000-0008-0000-0000-00002A000000}"/>
            </a:ext>
          </a:extLst>
        </xdr:cNvPr>
        <xdr:cNvSpPr/>
      </xdr:nvSpPr>
      <xdr:spPr>
        <a:xfrm>
          <a:off x="4044659" y="54801658"/>
          <a:ext cx="2934568" cy="512616"/>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ⅰ</a:t>
          </a:r>
          <a:r>
            <a:rPr kumimoji="1" lang="ja-JP" altLang="en-US" sz="800">
              <a:solidFill>
                <a:schemeClr val="tx1"/>
              </a:solidFill>
            </a:rPr>
            <a:t>）①「産業平均値」欄に転記（産業平均値は厚労省ホームページに掲載されているもの）</a:t>
          </a:r>
        </a:p>
      </xdr:txBody>
    </xdr:sp>
    <xdr:clientData/>
  </xdr:twoCellAnchor>
  <xdr:twoCellAnchor>
    <xdr:from>
      <xdr:col>1</xdr:col>
      <xdr:colOff>571500</xdr:colOff>
      <xdr:row>302</xdr:row>
      <xdr:rowOff>114300</xdr:rowOff>
    </xdr:from>
    <xdr:to>
      <xdr:col>4</xdr:col>
      <xdr:colOff>533400</xdr:colOff>
      <xdr:row>302</xdr:row>
      <xdr:rowOff>371475</xdr:rowOff>
    </xdr:to>
    <xdr:sp macro="" textlink="">
      <xdr:nvSpPr>
        <xdr:cNvPr id="43" name="線吹き出し 1 (枠付き) 42">
          <a:extLst>
            <a:ext uri="{FF2B5EF4-FFF2-40B4-BE49-F238E27FC236}">
              <a16:creationId xmlns:a16="http://schemas.microsoft.com/office/drawing/2014/main" id="{00000000-0008-0000-0000-00002B000000}"/>
            </a:ext>
          </a:extLst>
        </xdr:cNvPr>
        <xdr:cNvSpPr/>
      </xdr:nvSpPr>
      <xdr:spPr>
        <a:xfrm>
          <a:off x="1228725" y="37147500"/>
          <a:ext cx="1924050" cy="257175"/>
        </a:xfrm>
        <a:prstGeom prst="borderCallout1">
          <a:avLst>
            <a:gd name="adj1" fmla="val 3030"/>
            <a:gd name="adj2" fmla="val 57489"/>
            <a:gd name="adj3" fmla="val -72066"/>
            <a:gd name="adj4" fmla="val 8509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）①</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5</xdr:col>
      <xdr:colOff>533400</xdr:colOff>
      <xdr:row>302</xdr:row>
      <xdr:rowOff>133350</xdr:rowOff>
    </xdr:from>
    <xdr:to>
      <xdr:col>8</xdr:col>
      <xdr:colOff>514350</xdr:colOff>
      <xdr:row>302</xdr:row>
      <xdr:rowOff>390525</xdr:rowOff>
    </xdr:to>
    <xdr:sp macro="" textlink="">
      <xdr:nvSpPr>
        <xdr:cNvPr id="44" name="線吹き出し 1 (枠付き) 43">
          <a:extLst>
            <a:ext uri="{FF2B5EF4-FFF2-40B4-BE49-F238E27FC236}">
              <a16:creationId xmlns:a16="http://schemas.microsoft.com/office/drawing/2014/main" id="{00000000-0008-0000-0000-00002C000000}"/>
            </a:ext>
          </a:extLst>
        </xdr:cNvPr>
        <xdr:cNvSpPr/>
      </xdr:nvSpPr>
      <xdr:spPr>
        <a:xfrm>
          <a:off x="3800475" y="37338000"/>
          <a:ext cx="1943100" cy="257175"/>
        </a:xfrm>
        <a:prstGeom prst="borderCallout1">
          <a:avLst>
            <a:gd name="adj1" fmla="val 3031"/>
            <a:gd name="adj2" fmla="val 60043"/>
            <a:gd name="adj3" fmla="val -86882"/>
            <a:gd name="adj4" fmla="val 88321"/>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）①</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8</xdr:col>
      <xdr:colOff>628650</xdr:colOff>
      <xdr:row>302</xdr:row>
      <xdr:rowOff>104775</xdr:rowOff>
    </xdr:from>
    <xdr:to>
      <xdr:col>11</xdr:col>
      <xdr:colOff>536864</xdr:colOff>
      <xdr:row>303</xdr:row>
      <xdr:rowOff>0</xdr:rowOff>
    </xdr:to>
    <xdr:sp macro="" textlink="">
      <xdr:nvSpPr>
        <xdr:cNvPr id="45" name="線吹き出し 1 (枠付き) 44">
          <a:extLst>
            <a:ext uri="{FF2B5EF4-FFF2-40B4-BE49-F238E27FC236}">
              <a16:creationId xmlns:a16="http://schemas.microsoft.com/office/drawing/2014/main" id="{00000000-0008-0000-0000-00002D000000}"/>
            </a:ext>
          </a:extLst>
        </xdr:cNvPr>
        <xdr:cNvSpPr/>
      </xdr:nvSpPr>
      <xdr:spPr>
        <a:xfrm>
          <a:off x="5867400" y="61012820"/>
          <a:ext cx="1856509" cy="579293"/>
        </a:xfrm>
        <a:prstGeom prst="borderCallout1">
          <a:avLst>
            <a:gd name="adj1" fmla="val 1535"/>
            <a:gd name="adj2" fmla="val 38092"/>
            <a:gd name="adj3" fmla="val -69788"/>
            <a:gd name="adj4" fmla="val 1970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）①「</a:t>
          </a:r>
          <a:r>
            <a:rPr kumimoji="1" lang="en-US" altLang="ja-JP" sz="800">
              <a:solidFill>
                <a:schemeClr val="tx1"/>
              </a:solidFill>
            </a:rPr>
            <a:t>(A)/(B)=(C)</a:t>
          </a:r>
          <a:r>
            <a:rPr kumimoji="1" lang="ja-JP" altLang="en-US" sz="800">
              <a:solidFill>
                <a:schemeClr val="tx1"/>
              </a:solidFill>
            </a:rPr>
            <a:t>」欄に転記</a:t>
          </a:r>
        </a:p>
      </xdr:txBody>
    </xdr:sp>
    <xdr:clientData/>
  </xdr:twoCellAnchor>
  <xdr:twoCellAnchor>
    <xdr:from>
      <xdr:col>8</xdr:col>
      <xdr:colOff>272762</xdr:colOff>
      <xdr:row>38</xdr:row>
      <xdr:rowOff>40698</xdr:rowOff>
    </xdr:from>
    <xdr:to>
      <xdr:col>11</xdr:col>
      <xdr:colOff>441614</xdr:colOff>
      <xdr:row>38</xdr:row>
      <xdr:rowOff>476250</xdr:rowOff>
    </xdr:to>
    <xdr:sp macro="" textlink="">
      <xdr:nvSpPr>
        <xdr:cNvPr id="38" name="線吹き出し 1 (枠付き) 37">
          <a:extLst>
            <a:ext uri="{FF2B5EF4-FFF2-40B4-BE49-F238E27FC236}">
              <a16:creationId xmlns:a16="http://schemas.microsoft.com/office/drawing/2014/main" id="{00000000-0008-0000-0000-000026000000}"/>
            </a:ext>
          </a:extLst>
        </xdr:cNvPr>
        <xdr:cNvSpPr/>
      </xdr:nvSpPr>
      <xdr:spPr>
        <a:xfrm>
          <a:off x="5511512" y="14155016"/>
          <a:ext cx="2117147" cy="435552"/>
        </a:xfrm>
        <a:prstGeom prst="borderCallout1">
          <a:avLst>
            <a:gd name="adj1" fmla="val 683"/>
            <a:gd name="adj2" fmla="val 63027"/>
            <a:gd name="adj3" fmla="val -100557"/>
            <a:gd name="adj4" fmla="val 5459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(B)/(A)</a:t>
          </a:r>
          <a:r>
            <a:rPr kumimoji="1" lang="ja-JP" altLang="en-US" sz="800">
              <a:solidFill>
                <a:schemeClr val="tx1"/>
              </a:solidFill>
            </a:rPr>
            <a:t>」欄にそれぞれ転記</a:t>
          </a:r>
        </a:p>
      </xdr:txBody>
    </xdr:sp>
    <xdr:clientData/>
  </xdr:twoCellAnchor>
  <xdr:twoCellAnchor>
    <xdr:from>
      <xdr:col>10</xdr:col>
      <xdr:colOff>161925</xdr:colOff>
      <xdr:row>33</xdr:row>
      <xdr:rowOff>47625</xdr:rowOff>
    </xdr:from>
    <xdr:to>
      <xdr:col>10</xdr:col>
      <xdr:colOff>304801</xdr:colOff>
      <xdr:row>38</xdr:row>
      <xdr:rowOff>85726</xdr:rowOff>
    </xdr:to>
    <xdr:cxnSp macro="">
      <xdr:nvCxnSpPr>
        <xdr:cNvPr id="46" name="直線コネクタ 45">
          <a:extLst>
            <a:ext uri="{FF2B5EF4-FFF2-40B4-BE49-F238E27FC236}">
              <a16:creationId xmlns:a16="http://schemas.microsoft.com/office/drawing/2014/main" id="{00000000-0008-0000-0000-00002E000000}"/>
            </a:ext>
          </a:extLst>
        </xdr:cNvPr>
        <xdr:cNvCxnSpPr/>
      </xdr:nvCxnSpPr>
      <xdr:spPr>
        <a:xfrm flipH="1" flipV="1">
          <a:off x="6686550" y="9172575"/>
          <a:ext cx="142876" cy="13525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28</xdr:row>
      <xdr:rowOff>257177</xdr:rowOff>
    </xdr:from>
    <xdr:to>
      <xdr:col>10</xdr:col>
      <xdr:colOff>304800</xdr:colOff>
      <xdr:row>38</xdr:row>
      <xdr:rowOff>66675</xdr:rowOff>
    </xdr:to>
    <xdr:cxnSp macro="">
      <xdr:nvCxnSpPr>
        <xdr:cNvPr id="47" name="直線コネクタ 46">
          <a:extLst>
            <a:ext uri="{FF2B5EF4-FFF2-40B4-BE49-F238E27FC236}">
              <a16:creationId xmlns:a16="http://schemas.microsoft.com/office/drawing/2014/main" id="{00000000-0008-0000-0000-00002F000000}"/>
            </a:ext>
          </a:extLst>
        </xdr:cNvPr>
        <xdr:cNvCxnSpPr/>
      </xdr:nvCxnSpPr>
      <xdr:spPr>
        <a:xfrm flipV="1">
          <a:off x="6819900" y="8067677"/>
          <a:ext cx="9525" cy="24383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543790</xdr:colOff>
      <xdr:row>321</xdr:row>
      <xdr:rowOff>242455</xdr:rowOff>
    </xdr:from>
    <xdr:to>
      <xdr:col>11</xdr:col>
      <xdr:colOff>305666</xdr:colOff>
      <xdr:row>323</xdr:row>
      <xdr:rowOff>129886</xdr:rowOff>
    </xdr:to>
    <xdr:sp macro="" textlink="">
      <xdr:nvSpPr>
        <xdr:cNvPr id="50" name="線吹き出し 1 (枠付き) 49">
          <a:extLst>
            <a:ext uri="{FF2B5EF4-FFF2-40B4-BE49-F238E27FC236}">
              <a16:creationId xmlns:a16="http://schemas.microsoft.com/office/drawing/2014/main" id="{00000000-0008-0000-0000-000032000000}"/>
            </a:ext>
          </a:extLst>
        </xdr:cNvPr>
        <xdr:cNvSpPr/>
      </xdr:nvSpPr>
      <xdr:spPr>
        <a:xfrm>
          <a:off x="4483676" y="67350410"/>
          <a:ext cx="3009035" cy="597476"/>
        </a:xfrm>
        <a:prstGeom prst="borderCallout1">
          <a:avLst>
            <a:gd name="adj1" fmla="val 1535"/>
            <a:gd name="adj2" fmla="val 38092"/>
            <a:gd name="adj3" fmla="val -67562"/>
            <a:gd name="adj4" fmla="val -69750"/>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ア～エの措置の実績については、全て</a:t>
          </a:r>
          <a:r>
            <a:rPr kumimoji="1" lang="ja-JP" altLang="en-US" sz="1200" b="1">
              <a:solidFill>
                <a:schemeClr val="tx1"/>
              </a:solidFill>
            </a:rPr>
            <a:t>女性</a:t>
          </a:r>
          <a:r>
            <a:rPr kumimoji="1" lang="ja-JP" altLang="en-US" sz="900">
              <a:solidFill>
                <a:schemeClr val="tx1"/>
              </a:solidFill>
            </a:rPr>
            <a:t>に係る人数であること。</a:t>
          </a:r>
        </a:p>
      </xdr:txBody>
    </xdr:sp>
    <xdr:clientData/>
  </xdr:twoCellAnchor>
  <xdr:twoCellAnchor>
    <xdr:from>
      <xdr:col>4</xdr:col>
      <xdr:colOff>571500</xdr:colOff>
      <xdr:row>322</xdr:row>
      <xdr:rowOff>257174</xdr:rowOff>
    </xdr:from>
    <xdr:to>
      <xdr:col>5</xdr:col>
      <xdr:colOff>266700</xdr:colOff>
      <xdr:row>325</xdr:row>
      <xdr:rowOff>171449</xdr:rowOff>
    </xdr:to>
    <xdr:sp macro="" textlink="">
      <xdr:nvSpPr>
        <xdr:cNvPr id="2" name="右カーブ矢印 1">
          <a:extLst>
            <a:ext uri="{FF2B5EF4-FFF2-40B4-BE49-F238E27FC236}">
              <a16:creationId xmlns:a16="http://schemas.microsoft.com/office/drawing/2014/main" id="{00000000-0008-0000-0000-000002000000}"/>
            </a:ext>
          </a:extLst>
        </xdr:cNvPr>
        <xdr:cNvSpPr/>
      </xdr:nvSpPr>
      <xdr:spPr>
        <a:xfrm rot="10800000">
          <a:off x="3190875" y="46243874"/>
          <a:ext cx="342900" cy="981075"/>
        </a:xfrm>
        <a:prstGeom prst="curvedRightArrow">
          <a:avLst>
            <a:gd name="adj1" fmla="val 25000"/>
            <a:gd name="adj2" fmla="val 103200"/>
            <a:gd name="adj3" fmla="val 25000"/>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609600</xdr:colOff>
      <xdr:row>327</xdr:row>
      <xdr:rowOff>19050</xdr:rowOff>
    </xdr:from>
    <xdr:to>
      <xdr:col>5</xdr:col>
      <xdr:colOff>304800</xdr:colOff>
      <xdr:row>329</xdr:row>
      <xdr:rowOff>219075</xdr:rowOff>
    </xdr:to>
    <xdr:sp macro="" textlink="">
      <xdr:nvSpPr>
        <xdr:cNvPr id="49" name="右カーブ矢印 48">
          <a:extLst>
            <a:ext uri="{FF2B5EF4-FFF2-40B4-BE49-F238E27FC236}">
              <a16:creationId xmlns:a16="http://schemas.microsoft.com/office/drawing/2014/main" id="{00000000-0008-0000-0000-000031000000}"/>
            </a:ext>
          </a:extLst>
        </xdr:cNvPr>
        <xdr:cNvSpPr/>
      </xdr:nvSpPr>
      <xdr:spPr>
        <a:xfrm rot="10800000">
          <a:off x="3228975" y="47644050"/>
          <a:ext cx="342900" cy="981075"/>
        </a:xfrm>
        <a:prstGeom prst="curvedRightArrow">
          <a:avLst>
            <a:gd name="adj1" fmla="val 25000"/>
            <a:gd name="adj2" fmla="val 103200"/>
            <a:gd name="adj3" fmla="val 25000"/>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590550</xdr:colOff>
      <xdr:row>331</xdr:row>
      <xdr:rowOff>171450</xdr:rowOff>
    </xdr:from>
    <xdr:to>
      <xdr:col>5</xdr:col>
      <xdr:colOff>466725</xdr:colOff>
      <xdr:row>332</xdr:row>
      <xdr:rowOff>228600</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flipH="1" flipV="1">
          <a:off x="1914525" y="49149000"/>
          <a:ext cx="1819275" cy="3429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28576</xdr:colOff>
      <xdr:row>327</xdr:row>
      <xdr:rowOff>142875</xdr:rowOff>
    </xdr:from>
    <xdr:to>
      <xdr:col>5</xdr:col>
      <xdr:colOff>476250</xdr:colOff>
      <xdr:row>332</xdr:row>
      <xdr:rowOff>228600</xdr:rowOff>
    </xdr:to>
    <xdr:cxnSp macro="">
      <xdr:nvCxnSpPr>
        <xdr:cNvPr id="53" name="直線コネクタ 52">
          <a:extLst>
            <a:ext uri="{FF2B5EF4-FFF2-40B4-BE49-F238E27FC236}">
              <a16:creationId xmlns:a16="http://schemas.microsoft.com/office/drawing/2014/main" id="{00000000-0008-0000-0000-000035000000}"/>
            </a:ext>
          </a:extLst>
        </xdr:cNvPr>
        <xdr:cNvCxnSpPr/>
      </xdr:nvCxnSpPr>
      <xdr:spPr>
        <a:xfrm flipH="1" flipV="1">
          <a:off x="1352551" y="47767875"/>
          <a:ext cx="2390774" cy="1724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47</xdr:row>
      <xdr:rowOff>184435</xdr:rowOff>
    </xdr:from>
    <xdr:to>
      <xdr:col>7</xdr:col>
      <xdr:colOff>497033</xdr:colOff>
      <xdr:row>48</xdr:row>
      <xdr:rowOff>129885</xdr:rowOff>
    </xdr:to>
    <xdr:sp macro="" textlink="">
      <xdr:nvSpPr>
        <xdr:cNvPr id="74" name="線吹き出し 1 (枠付き) 73">
          <a:extLst>
            <a:ext uri="{FF2B5EF4-FFF2-40B4-BE49-F238E27FC236}">
              <a16:creationId xmlns:a16="http://schemas.microsoft.com/office/drawing/2014/main" id="{00000000-0008-0000-0000-00004A000000}"/>
            </a:ext>
          </a:extLst>
        </xdr:cNvPr>
        <xdr:cNvSpPr/>
      </xdr:nvSpPr>
      <xdr:spPr>
        <a:xfrm>
          <a:off x="2623705" y="17112958"/>
          <a:ext cx="2462646" cy="586222"/>
        </a:xfrm>
        <a:prstGeom prst="borderCallout1">
          <a:avLst>
            <a:gd name="adj1" fmla="val 1114"/>
            <a:gd name="adj2" fmla="val 65037"/>
            <a:gd name="adj3" fmla="val -72066"/>
            <a:gd name="adj4" fmla="val 8509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）①（イ）「通常の労働者に占める女性労働者の割合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7</xdr:col>
      <xdr:colOff>598341</xdr:colOff>
      <xdr:row>47</xdr:row>
      <xdr:rowOff>76201</xdr:rowOff>
    </xdr:from>
    <xdr:to>
      <xdr:col>12</xdr:col>
      <xdr:colOff>242455</xdr:colOff>
      <xdr:row>48</xdr:row>
      <xdr:rowOff>190500</xdr:rowOff>
    </xdr:to>
    <xdr:sp macro="" textlink="">
      <xdr:nvSpPr>
        <xdr:cNvPr id="75" name="線吹き出し 1 (枠付き) 74">
          <a:extLst>
            <a:ext uri="{FF2B5EF4-FFF2-40B4-BE49-F238E27FC236}">
              <a16:creationId xmlns:a16="http://schemas.microsoft.com/office/drawing/2014/main" id="{00000000-0008-0000-0000-00004B000000}"/>
            </a:ext>
          </a:extLst>
        </xdr:cNvPr>
        <xdr:cNvSpPr/>
      </xdr:nvSpPr>
      <xdr:spPr>
        <a:xfrm>
          <a:off x="5187659" y="16866178"/>
          <a:ext cx="2899932" cy="755072"/>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）①（イ）「産業平均値</a:t>
          </a:r>
          <a:r>
            <a:rPr kumimoji="1" lang="en-US" altLang="ja-JP" sz="800">
              <a:solidFill>
                <a:schemeClr val="tx1"/>
              </a:solidFill>
            </a:rPr>
            <a:t>(B)</a:t>
          </a:r>
          <a:r>
            <a:rPr kumimoji="1" lang="ja-JP" altLang="en-US" sz="800">
              <a:solidFill>
                <a:schemeClr val="tx1"/>
              </a:solidFill>
            </a:rPr>
            <a:t>」欄に転記（産業平均値は厚生労働省ホームページ（女性活躍推進法特集ページ）（以下「厚労省ホームページ」）に掲載されているもの）</a:t>
          </a:r>
        </a:p>
      </xdr:txBody>
    </xdr:sp>
    <xdr:clientData/>
  </xdr:twoCellAnchor>
  <xdr:twoCellAnchor>
    <xdr:from>
      <xdr:col>5</xdr:col>
      <xdr:colOff>190500</xdr:colOff>
      <xdr:row>72</xdr:row>
      <xdr:rowOff>175779</xdr:rowOff>
    </xdr:from>
    <xdr:to>
      <xdr:col>8</xdr:col>
      <xdr:colOff>488374</xdr:colOff>
      <xdr:row>73</xdr:row>
      <xdr:rowOff>251113</xdr:rowOff>
    </xdr:to>
    <xdr:sp macro="" textlink="">
      <xdr:nvSpPr>
        <xdr:cNvPr id="103" name="線吹き出し 1 (枠付き) 102">
          <a:extLst>
            <a:ext uri="{FF2B5EF4-FFF2-40B4-BE49-F238E27FC236}">
              <a16:creationId xmlns:a16="http://schemas.microsoft.com/office/drawing/2014/main" id="{00000000-0008-0000-0000-000067000000}"/>
            </a:ext>
          </a:extLst>
        </xdr:cNvPr>
        <xdr:cNvSpPr/>
      </xdr:nvSpPr>
      <xdr:spPr>
        <a:xfrm>
          <a:off x="3463636" y="21936074"/>
          <a:ext cx="2263488" cy="620857"/>
        </a:xfrm>
        <a:prstGeom prst="borderCallout1">
          <a:avLst>
            <a:gd name="adj1" fmla="val 2096"/>
            <a:gd name="adj2" fmla="val 83041"/>
            <a:gd name="adj3" fmla="val -58119"/>
            <a:gd name="adj4" fmla="val 8908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）②（イ）「通常の労働者に占める女性労働者の割合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8</xdr:col>
      <xdr:colOff>615659</xdr:colOff>
      <xdr:row>72</xdr:row>
      <xdr:rowOff>119498</xdr:rowOff>
    </xdr:from>
    <xdr:to>
      <xdr:col>12</xdr:col>
      <xdr:colOff>43296</xdr:colOff>
      <xdr:row>73</xdr:row>
      <xdr:rowOff>285751</xdr:rowOff>
    </xdr:to>
    <xdr:sp macro="" textlink="">
      <xdr:nvSpPr>
        <xdr:cNvPr id="106" name="線吹き出し 1 (枠付き) 105">
          <a:extLst>
            <a:ext uri="{FF2B5EF4-FFF2-40B4-BE49-F238E27FC236}">
              <a16:creationId xmlns:a16="http://schemas.microsoft.com/office/drawing/2014/main" id="{00000000-0008-0000-0000-00006A000000}"/>
            </a:ext>
          </a:extLst>
        </xdr:cNvPr>
        <xdr:cNvSpPr/>
      </xdr:nvSpPr>
      <xdr:spPr>
        <a:xfrm>
          <a:off x="5854409" y="21879793"/>
          <a:ext cx="2034023" cy="711776"/>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）②（イ）「産業平均値</a:t>
          </a:r>
          <a:r>
            <a:rPr kumimoji="1" lang="en-US" altLang="ja-JP" sz="800">
              <a:solidFill>
                <a:schemeClr val="tx1"/>
              </a:solidFill>
            </a:rPr>
            <a:t>(B)</a:t>
          </a:r>
          <a:r>
            <a:rPr kumimoji="1" lang="ja-JP" altLang="en-US" sz="800">
              <a:solidFill>
                <a:schemeClr val="tx1"/>
              </a:solidFill>
            </a:rPr>
            <a:t>」欄に転記（産業平均値は厚労省ホームページに掲載されているもの）</a:t>
          </a:r>
        </a:p>
      </xdr:txBody>
    </xdr:sp>
    <xdr:clientData/>
  </xdr:twoCellAnchor>
  <xdr:twoCellAnchor>
    <xdr:from>
      <xdr:col>5</xdr:col>
      <xdr:colOff>640772</xdr:colOff>
      <xdr:row>53</xdr:row>
      <xdr:rowOff>69273</xdr:rowOff>
    </xdr:from>
    <xdr:to>
      <xdr:col>9</xdr:col>
      <xdr:colOff>337704</xdr:colOff>
      <xdr:row>53</xdr:row>
      <xdr:rowOff>655496</xdr:rowOff>
    </xdr:to>
    <xdr:sp macro="" textlink="">
      <xdr:nvSpPr>
        <xdr:cNvPr id="57" name="線吹き出し 1 (枠付き) 56">
          <a:extLst>
            <a:ext uri="{FF2B5EF4-FFF2-40B4-BE49-F238E27FC236}">
              <a16:creationId xmlns:a16="http://schemas.microsoft.com/office/drawing/2014/main" id="{00000000-0008-0000-0000-000039000000}"/>
            </a:ext>
          </a:extLst>
        </xdr:cNvPr>
        <xdr:cNvSpPr/>
      </xdr:nvSpPr>
      <xdr:spPr>
        <a:xfrm>
          <a:off x="3913908" y="19526250"/>
          <a:ext cx="2311978" cy="586223"/>
        </a:xfrm>
        <a:prstGeom prst="borderCallout1">
          <a:avLst>
            <a:gd name="adj1" fmla="val 1114"/>
            <a:gd name="adj2" fmla="val 65037"/>
            <a:gd name="adj3" fmla="val -46956"/>
            <a:gd name="adj4" fmla="val 77695"/>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）①（ロ）「通常の労働者に占める女性労働者の割合（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6</xdr:col>
      <xdr:colOff>346364</xdr:colOff>
      <xdr:row>78</xdr:row>
      <xdr:rowOff>129886</xdr:rowOff>
    </xdr:from>
    <xdr:to>
      <xdr:col>10</xdr:col>
      <xdr:colOff>124690</xdr:colOff>
      <xdr:row>79</xdr:row>
      <xdr:rowOff>293076</xdr:rowOff>
    </xdr:to>
    <xdr:sp macro="" textlink="">
      <xdr:nvSpPr>
        <xdr:cNvPr id="58" name="線吹き出し 1 (枠付き) 57">
          <a:extLst>
            <a:ext uri="{FF2B5EF4-FFF2-40B4-BE49-F238E27FC236}">
              <a16:creationId xmlns:a16="http://schemas.microsoft.com/office/drawing/2014/main" id="{00000000-0008-0000-0000-00003A000000}"/>
            </a:ext>
          </a:extLst>
        </xdr:cNvPr>
        <xdr:cNvSpPr/>
      </xdr:nvSpPr>
      <xdr:spPr>
        <a:xfrm>
          <a:off x="4292435" y="30672688"/>
          <a:ext cx="2374151" cy="581872"/>
        </a:xfrm>
        <a:prstGeom prst="borderCallout1">
          <a:avLst>
            <a:gd name="adj1" fmla="val 2096"/>
            <a:gd name="adj2" fmla="val 83041"/>
            <a:gd name="adj3" fmla="val -58119"/>
            <a:gd name="adj4" fmla="val 8908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）②（ロ）「通常の労働者に占める女性労働者の割合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4</xdr:col>
      <xdr:colOff>476250</xdr:colOff>
      <xdr:row>276</xdr:row>
      <xdr:rowOff>103910</xdr:rowOff>
    </xdr:from>
    <xdr:to>
      <xdr:col>8</xdr:col>
      <xdr:colOff>562841</xdr:colOff>
      <xdr:row>277</xdr:row>
      <xdr:rowOff>95250</xdr:rowOff>
    </xdr:to>
    <xdr:sp macro="" textlink="">
      <xdr:nvSpPr>
        <xdr:cNvPr id="59" name="線吹き出し 1 (枠付き) 58">
          <a:extLst>
            <a:ext uri="{FF2B5EF4-FFF2-40B4-BE49-F238E27FC236}">
              <a16:creationId xmlns:a16="http://schemas.microsoft.com/office/drawing/2014/main" id="{00000000-0008-0000-0000-00003B000000}"/>
            </a:ext>
          </a:extLst>
        </xdr:cNvPr>
        <xdr:cNvSpPr/>
      </xdr:nvSpPr>
      <xdr:spPr>
        <a:xfrm>
          <a:off x="3095625" y="90124685"/>
          <a:ext cx="2696441" cy="467590"/>
        </a:xfrm>
        <a:prstGeom prst="borderCallout1">
          <a:avLst>
            <a:gd name="adj1" fmla="val 2860"/>
            <a:gd name="adj2" fmla="val 42926"/>
            <a:gd name="adj3" fmla="val -65978"/>
            <a:gd name="adj4" fmla="val 42871"/>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ⅰ</a:t>
          </a:r>
          <a:r>
            <a:rPr kumimoji="1" lang="ja-JP" altLang="en-US" sz="800">
              <a:solidFill>
                <a:schemeClr val="tx1"/>
              </a:solidFill>
            </a:rPr>
            <a:t>）②「管理職に占める女性労働者の割合」欄に転記</a:t>
          </a:r>
        </a:p>
      </xdr:txBody>
    </xdr:sp>
    <xdr:clientData/>
  </xdr:twoCellAnchor>
  <xdr:twoCellAnchor>
    <xdr:from>
      <xdr:col>2</xdr:col>
      <xdr:colOff>536864</xdr:colOff>
      <xdr:row>313</xdr:row>
      <xdr:rowOff>60614</xdr:rowOff>
    </xdr:from>
    <xdr:to>
      <xdr:col>5</xdr:col>
      <xdr:colOff>516083</xdr:colOff>
      <xdr:row>314</xdr:row>
      <xdr:rowOff>155863</xdr:rowOff>
    </xdr:to>
    <xdr:sp macro="" textlink="">
      <xdr:nvSpPr>
        <xdr:cNvPr id="60" name="線吹き出し 1 (枠付き) 59">
          <a:extLst>
            <a:ext uri="{FF2B5EF4-FFF2-40B4-BE49-F238E27FC236}">
              <a16:creationId xmlns:a16="http://schemas.microsoft.com/office/drawing/2014/main" id="{00000000-0008-0000-0000-00003C000000}"/>
            </a:ext>
          </a:extLst>
        </xdr:cNvPr>
        <xdr:cNvSpPr/>
      </xdr:nvSpPr>
      <xdr:spPr>
        <a:xfrm>
          <a:off x="1861705" y="65194296"/>
          <a:ext cx="1927514" cy="476249"/>
        </a:xfrm>
        <a:prstGeom prst="borderCallout1">
          <a:avLst>
            <a:gd name="adj1" fmla="val -2425"/>
            <a:gd name="adj2" fmla="val 36824"/>
            <a:gd name="adj3" fmla="val -99002"/>
            <a:gd name="adj4" fmla="val 6083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）②（</a:t>
          </a:r>
          <a:r>
            <a:rPr kumimoji="1" lang="en-US" altLang="ja-JP" sz="800">
              <a:solidFill>
                <a:schemeClr val="tx1"/>
              </a:solidFill>
            </a:rPr>
            <a:t>A</a:t>
          </a:r>
          <a:r>
            <a:rPr kumimoji="1" lang="ja-JP" altLang="en-US" sz="800">
              <a:solidFill>
                <a:schemeClr val="tx1"/>
              </a:solidFill>
            </a:rPr>
            <a:t>）欄にそれぞれ転記</a:t>
          </a:r>
        </a:p>
      </xdr:txBody>
    </xdr:sp>
    <xdr:clientData/>
  </xdr:twoCellAnchor>
  <xdr:twoCellAnchor>
    <xdr:from>
      <xdr:col>6</xdr:col>
      <xdr:colOff>155864</xdr:colOff>
      <xdr:row>313</xdr:row>
      <xdr:rowOff>77931</xdr:rowOff>
    </xdr:from>
    <xdr:to>
      <xdr:col>9</xdr:col>
      <xdr:colOff>135082</xdr:colOff>
      <xdr:row>314</xdr:row>
      <xdr:rowOff>173180</xdr:rowOff>
    </xdr:to>
    <xdr:sp macro="" textlink="">
      <xdr:nvSpPr>
        <xdr:cNvPr id="61" name="線吹き出し 1 (枠付き) 60">
          <a:extLst>
            <a:ext uri="{FF2B5EF4-FFF2-40B4-BE49-F238E27FC236}">
              <a16:creationId xmlns:a16="http://schemas.microsoft.com/office/drawing/2014/main" id="{00000000-0008-0000-0000-00003D000000}"/>
            </a:ext>
          </a:extLst>
        </xdr:cNvPr>
        <xdr:cNvSpPr/>
      </xdr:nvSpPr>
      <xdr:spPr>
        <a:xfrm>
          <a:off x="4095750" y="65211613"/>
          <a:ext cx="1927514" cy="476249"/>
        </a:xfrm>
        <a:prstGeom prst="borderCallout1">
          <a:avLst>
            <a:gd name="adj1" fmla="val 3030"/>
            <a:gd name="adj2" fmla="val 57489"/>
            <a:gd name="adj3" fmla="val -79002"/>
            <a:gd name="adj4" fmla="val 6981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）②（</a:t>
          </a:r>
          <a:r>
            <a:rPr kumimoji="1" lang="en-US" altLang="ja-JP" sz="800">
              <a:solidFill>
                <a:schemeClr val="tx1"/>
              </a:solidFill>
            </a:rPr>
            <a:t>B</a:t>
          </a:r>
          <a:r>
            <a:rPr kumimoji="1" lang="ja-JP" altLang="en-US" sz="800">
              <a:solidFill>
                <a:schemeClr val="tx1"/>
              </a:solidFill>
            </a:rPr>
            <a:t>）欄にそれぞれ転記</a:t>
          </a:r>
        </a:p>
      </xdr:txBody>
    </xdr:sp>
    <xdr:clientData/>
  </xdr:twoCellAnchor>
  <xdr:twoCellAnchor>
    <xdr:from>
      <xdr:col>9</xdr:col>
      <xdr:colOff>207817</xdr:colOff>
      <xdr:row>313</xdr:row>
      <xdr:rowOff>86591</xdr:rowOff>
    </xdr:from>
    <xdr:to>
      <xdr:col>12</xdr:col>
      <xdr:colOff>372340</xdr:colOff>
      <xdr:row>314</xdr:row>
      <xdr:rowOff>251114</xdr:rowOff>
    </xdr:to>
    <xdr:sp macro="" textlink="">
      <xdr:nvSpPr>
        <xdr:cNvPr id="62" name="線吹き出し 1 (枠付き) 61">
          <a:extLst>
            <a:ext uri="{FF2B5EF4-FFF2-40B4-BE49-F238E27FC236}">
              <a16:creationId xmlns:a16="http://schemas.microsoft.com/office/drawing/2014/main" id="{00000000-0008-0000-0000-00003E000000}"/>
            </a:ext>
          </a:extLst>
        </xdr:cNvPr>
        <xdr:cNvSpPr/>
      </xdr:nvSpPr>
      <xdr:spPr>
        <a:xfrm>
          <a:off x="6095999" y="65523341"/>
          <a:ext cx="2121477" cy="545523"/>
        </a:xfrm>
        <a:prstGeom prst="borderCallout1">
          <a:avLst>
            <a:gd name="adj1" fmla="val 1212"/>
            <a:gd name="adj2" fmla="val 19753"/>
            <a:gd name="adj3" fmla="val -86274"/>
            <a:gd name="adj4" fmla="val 6475"/>
          </a:avLst>
        </a:prstGeom>
        <a:no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認定申請書３（４）（</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ⅱ</a:t>
          </a: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）②「</a:t>
          </a:r>
          <a:r>
            <a:rPr kumimoji="1" lang="en-US" altLang="ja-JP" sz="800" b="0" i="0" u="none" strike="noStrike" kern="0" cap="none" spc="0" normalizeH="0" baseline="0" noProof="0">
              <a:ln>
                <a:noFill/>
              </a:ln>
              <a:solidFill>
                <a:sysClr val="windowText" lastClr="000000"/>
              </a:solidFill>
              <a:effectLst/>
              <a:uLnTx/>
              <a:uFillTx/>
              <a:latin typeface="+mn-lt"/>
              <a:ea typeface="+mn-ea"/>
              <a:cs typeface="+mn-cs"/>
            </a:rPr>
            <a:t>(A)/(B)=(C)</a:t>
          </a: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」欄にそれぞれ転記</a:t>
          </a:r>
        </a:p>
      </xdr:txBody>
    </xdr:sp>
    <xdr:clientData/>
  </xdr:twoCellAnchor>
  <xdr:twoCellAnchor>
    <xdr:from>
      <xdr:col>3</xdr:col>
      <xdr:colOff>597477</xdr:colOff>
      <xdr:row>308</xdr:row>
      <xdr:rowOff>147204</xdr:rowOff>
    </xdr:from>
    <xdr:to>
      <xdr:col>4</xdr:col>
      <xdr:colOff>355023</xdr:colOff>
      <xdr:row>313</xdr:row>
      <xdr:rowOff>51954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V="1">
          <a:off x="2571750" y="63834818"/>
          <a:ext cx="406978" cy="1653886"/>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632114</xdr:colOff>
      <xdr:row>308</xdr:row>
      <xdr:rowOff>199159</xdr:rowOff>
    </xdr:from>
    <xdr:to>
      <xdr:col>8</xdr:col>
      <xdr:colOff>346364</xdr:colOff>
      <xdr:row>313</xdr:row>
      <xdr:rowOff>95250</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flipV="1">
          <a:off x="5221432" y="63886773"/>
          <a:ext cx="363682" cy="1645227"/>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486641</xdr:colOff>
      <xdr:row>307</xdr:row>
      <xdr:rowOff>371474</xdr:rowOff>
    </xdr:from>
    <xdr:to>
      <xdr:col>9</xdr:col>
      <xdr:colOff>651164</xdr:colOff>
      <xdr:row>313</xdr:row>
      <xdr:rowOff>85724</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flipH="1" flipV="1">
          <a:off x="6477866" y="108518324"/>
          <a:ext cx="164523" cy="18478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571500</xdr:colOff>
      <xdr:row>4</xdr:row>
      <xdr:rowOff>51954</xdr:rowOff>
    </xdr:from>
    <xdr:to>
      <xdr:col>11</xdr:col>
      <xdr:colOff>25978</xdr:colOff>
      <xdr:row>6</xdr:row>
      <xdr:rowOff>103909</xdr:rowOff>
    </xdr:to>
    <xdr:sp macro="" textlink="">
      <xdr:nvSpPr>
        <xdr:cNvPr id="52" name="線吹き出し 1 (枠付き) 51">
          <a:extLst>
            <a:ext uri="{FF2B5EF4-FFF2-40B4-BE49-F238E27FC236}">
              <a16:creationId xmlns:a16="http://schemas.microsoft.com/office/drawing/2014/main" id="{00000000-0008-0000-0000-000034000000}"/>
            </a:ext>
          </a:extLst>
        </xdr:cNvPr>
        <xdr:cNvSpPr/>
      </xdr:nvSpPr>
      <xdr:spPr>
        <a:xfrm>
          <a:off x="4511386" y="1454727"/>
          <a:ext cx="2701637" cy="502227"/>
        </a:xfrm>
        <a:prstGeom prst="borderCallout1">
          <a:avLst>
            <a:gd name="adj1" fmla="val 99327"/>
            <a:gd name="adj2" fmla="val 42432"/>
            <a:gd name="adj3" fmla="val 118899"/>
            <a:gd name="adj4" fmla="val 2261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7</xdr:col>
      <xdr:colOff>105833</xdr:colOff>
      <xdr:row>99</xdr:row>
      <xdr:rowOff>142875</xdr:rowOff>
    </xdr:from>
    <xdr:to>
      <xdr:col>12</xdr:col>
      <xdr:colOff>458932</xdr:colOff>
      <xdr:row>100</xdr:row>
      <xdr:rowOff>134055</xdr:rowOff>
    </xdr:to>
    <xdr:sp macro="" textlink="">
      <xdr:nvSpPr>
        <xdr:cNvPr id="48" name="線吹き出し 1 (枠付き) 47">
          <a:extLst>
            <a:ext uri="{FF2B5EF4-FFF2-40B4-BE49-F238E27FC236}">
              <a16:creationId xmlns:a16="http://schemas.microsoft.com/office/drawing/2014/main" id="{00000000-0008-0000-0000-000030000000}"/>
            </a:ext>
          </a:extLst>
        </xdr:cNvPr>
        <xdr:cNvSpPr/>
      </xdr:nvSpPr>
      <xdr:spPr>
        <a:xfrm>
          <a:off x="4296833" y="38637986"/>
          <a:ext cx="3330543" cy="266347"/>
        </a:xfrm>
        <a:prstGeom prst="borderCallout1">
          <a:avLst>
            <a:gd name="adj1" fmla="val 99327"/>
            <a:gd name="adj2" fmla="val 42432"/>
            <a:gd name="adj3" fmla="val 154796"/>
            <a:gd name="adj4" fmla="val 2588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7</xdr:col>
      <xdr:colOff>0</xdr:colOff>
      <xdr:row>118</xdr:row>
      <xdr:rowOff>38099</xdr:rowOff>
    </xdr:from>
    <xdr:to>
      <xdr:col>12</xdr:col>
      <xdr:colOff>389659</xdr:colOff>
      <xdr:row>119</xdr:row>
      <xdr:rowOff>181839</xdr:rowOff>
    </xdr:to>
    <xdr:sp macro="" textlink="">
      <xdr:nvSpPr>
        <xdr:cNvPr id="54" name="線吹き出し 1 (枠付き) 53">
          <a:extLst>
            <a:ext uri="{FF2B5EF4-FFF2-40B4-BE49-F238E27FC236}">
              <a16:creationId xmlns:a16="http://schemas.microsoft.com/office/drawing/2014/main" id="{00000000-0008-0000-0000-000036000000}"/>
            </a:ext>
          </a:extLst>
        </xdr:cNvPr>
        <xdr:cNvSpPr/>
      </xdr:nvSpPr>
      <xdr:spPr>
        <a:xfrm>
          <a:off x="4581525" y="39833549"/>
          <a:ext cx="3637684" cy="343765"/>
        </a:xfrm>
        <a:prstGeom prst="borderCallout1">
          <a:avLst>
            <a:gd name="adj1" fmla="val 99327"/>
            <a:gd name="adj2" fmla="val 42432"/>
            <a:gd name="adj3" fmla="val 142583"/>
            <a:gd name="adj4" fmla="val 2309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X-9</a:t>
          </a:r>
          <a:r>
            <a:rPr kumimoji="1" lang="ja-JP" altLang="en-US" sz="800">
              <a:solidFill>
                <a:schemeClr val="tx1"/>
              </a:solidFill>
            </a:rPr>
            <a:t>がいつからいつまでかを記入して下さい</a:t>
          </a:r>
        </a:p>
      </xdr:txBody>
    </xdr:sp>
    <xdr:clientData/>
  </xdr:twoCellAnchor>
  <xdr:twoCellAnchor>
    <xdr:from>
      <xdr:col>7</xdr:col>
      <xdr:colOff>0</xdr:colOff>
      <xdr:row>209</xdr:row>
      <xdr:rowOff>380999</xdr:rowOff>
    </xdr:from>
    <xdr:to>
      <xdr:col>11</xdr:col>
      <xdr:colOff>103910</xdr:colOff>
      <xdr:row>212</xdr:row>
      <xdr:rowOff>17317</xdr:rowOff>
    </xdr:to>
    <xdr:sp macro="" textlink="">
      <xdr:nvSpPr>
        <xdr:cNvPr id="55" name="線吹き出し 1 (枠付き) 54">
          <a:extLst>
            <a:ext uri="{FF2B5EF4-FFF2-40B4-BE49-F238E27FC236}">
              <a16:creationId xmlns:a16="http://schemas.microsoft.com/office/drawing/2014/main" id="{00000000-0008-0000-0000-000037000000}"/>
            </a:ext>
          </a:extLst>
        </xdr:cNvPr>
        <xdr:cNvSpPr/>
      </xdr:nvSpPr>
      <xdr:spPr>
        <a:xfrm>
          <a:off x="4581525" y="67389374"/>
          <a:ext cx="2694710" cy="503093"/>
        </a:xfrm>
        <a:prstGeom prst="borderCallout1">
          <a:avLst>
            <a:gd name="adj1" fmla="val 99327"/>
            <a:gd name="adj2" fmla="val 42432"/>
            <a:gd name="adj3" fmla="val 118899"/>
            <a:gd name="adj4" fmla="val 2261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6</xdr:col>
      <xdr:colOff>562841</xdr:colOff>
      <xdr:row>259</xdr:row>
      <xdr:rowOff>180975</xdr:rowOff>
    </xdr:from>
    <xdr:to>
      <xdr:col>11</xdr:col>
      <xdr:colOff>17319</xdr:colOff>
      <xdr:row>261</xdr:row>
      <xdr:rowOff>60614</xdr:rowOff>
    </xdr:to>
    <xdr:sp macro="" textlink="">
      <xdr:nvSpPr>
        <xdr:cNvPr id="56" name="線吹き出し 1 (枠付き) 55">
          <a:extLst>
            <a:ext uri="{FF2B5EF4-FFF2-40B4-BE49-F238E27FC236}">
              <a16:creationId xmlns:a16="http://schemas.microsoft.com/office/drawing/2014/main" id="{00000000-0008-0000-0000-000038000000}"/>
            </a:ext>
          </a:extLst>
        </xdr:cNvPr>
        <xdr:cNvSpPr/>
      </xdr:nvSpPr>
      <xdr:spPr>
        <a:xfrm>
          <a:off x="4496666" y="85277325"/>
          <a:ext cx="2692978" cy="422564"/>
        </a:xfrm>
        <a:prstGeom prst="borderCallout1">
          <a:avLst>
            <a:gd name="adj1" fmla="val 99327"/>
            <a:gd name="adj2" fmla="val 42432"/>
            <a:gd name="adj3" fmla="val 127520"/>
            <a:gd name="adj4" fmla="val 22297"/>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7</xdr:col>
      <xdr:colOff>311728</xdr:colOff>
      <xdr:row>316</xdr:row>
      <xdr:rowOff>424296</xdr:rowOff>
    </xdr:from>
    <xdr:to>
      <xdr:col>12</xdr:col>
      <xdr:colOff>545524</xdr:colOff>
      <xdr:row>317</xdr:row>
      <xdr:rowOff>225136</xdr:rowOff>
    </xdr:to>
    <xdr:sp macro="" textlink="">
      <xdr:nvSpPr>
        <xdr:cNvPr id="65" name="線吹き出し 1 (枠付き) 64">
          <a:extLst>
            <a:ext uri="{FF2B5EF4-FFF2-40B4-BE49-F238E27FC236}">
              <a16:creationId xmlns:a16="http://schemas.microsoft.com/office/drawing/2014/main" id="{00000000-0008-0000-0000-000041000000}"/>
            </a:ext>
          </a:extLst>
        </xdr:cNvPr>
        <xdr:cNvSpPr/>
      </xdr:nvSpPr>
      <xdr:spPr>
        <a:xfrm>
          <a:off x="4901046" y="66934773"/>
          <a:ext cx="3489614" cy="311727"/>
        </a:xfrm>
        <a:prstGeom prst="borderCallout1">
          <a:avLst>
            <a:gd name="adj1" fmla="val 99327"/>
            <a:gd name="adj2" fmla="val 42432"/>
            <a:gd name="adj3" fmla="val 141121"/>
            <a:gd name="adj4" fmla="val 2534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7</xdr:col>
      <xdr:colOff>43296</xdr:colOff>
      <xdr:row>205</xdr:row>
      <xdr:rowOff>121227</xdr:rowOff>
    </xdr:from>
    <xdr:to>
      <xdr:col>12</xdr:col>
      <xdr:colOff>493569</xdr:colOff>
      <xdr:row>206</xdr:row>
      <xdr:rowOff>173182</xdr:rowOff>
    </xdr:to>
    <xdr:sp macro="" textlink="">
      <xdr:nvSpPr>
        <xdr:cNvPr id="66" name="線吹き出し 1 (枠付き) 65">
          <a:extLst>
            <a:ext uri="{FF2B5EF4-FFF2-40B4-BE49-F238E27FC236}">
              <a16:creationId xmlns:a16="http://schemas.microsoft.com/office/drawing/2014/main" id="{00000000-0008-0000-0000-000042000000}"/>
            </a:ext>
          </a:extLst>
        </xdr:cNvPr>
        <xdr:cNvSpPr/>
      </xdr:nvSpPr>
      <xdr:spPr>
        <a:xfrm>
          <a:off x="4632614" y="39078477"/>
          <a:ext cx="3706091" cy="337705"/>
        </a:xfrm>
        <a:prstGeom prst="borderCallout1">
          <a:avLst>
            <a:gd name="adj1" fmla="val 99327"/>
            <a:gd name="adj2" fmla="val 42432"/>
            <a:gd name="adj3" fmla="val 154796"/>
            <a:gd name="adj4" fmla="val 2588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6</xdr:col>
      <xdr:colOff>225135</xdr:colOff>
      <xdr:row>265</xdr:row>
      <xdr:rowOff>86589</xdr:rowOff>
    </xdr:from>
    <xdr:to>
      <xdr:col>8</xdr:col>
      <xdr:colOff>484907</xdr:colOff>
      <xdr:row>266</xdr:row>
      <xdr:rowOff>60613</xdr:rowOff>
    </xdr:to>
    <xdr:sp macro="" textlink="">
      <xdr:nvSpPr>
        <xdr:cNvPr id="3" name="線吹き出し 1 (枠付き) 41">
          <a:extLst>
            <a:ext uri="{FF2B5EF4-FFF2-40B4-BE49-F238E27FC236}">
              <a16:creationId xmlns:a16="http://schemas.microsoft.com/office/drawing/2014/main" id="{EB446659-68F9-4840-AF8C-1880F5E96491}"/>
            </a:ext>
          </a:extLst>
        </xdr:cNvPr>
        <xdr:cNvSpPr/>
      </xdr:nvSpPr>
      <xdr:spPr>
        <a:xfrm>
          <a:off x="4165021" y="53339998"/>
          <a:ext cx="1558636" cy="251115"/>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chemeClr val="tx1"/>
              </a:solidFill>
            </a:rPr>
            <a:t>どちらかを○で囲んで下さい</a:t>
          </a:r>
        </a:p>
      </xdr:txBody>
    </xdr:sp>
    <xdr:clientData/>
  </xdr:twoCellAnchor>
  <xdr:twoCellAnchor>
    <xdr:from>
      <xdr:col>9</xdr:col>
      <xdr:colOff>0</xdr:colOff>
      <xdr:row>93</xdr:row>
      <xdr:rowOff>40698</xdr:rowOff>
    </xdr:from>
    <xdr:to>
      <xdr:col>11</xdr:col>
      <xdr:colOff>441614</xdr:colOff>
      <xdr:row>93</xdr:row>
      <xdr:rowOff>476250</xdr:rowOff>
    </xdr:to>
    <xdr:sp macro="" textlink="">
      <xdr:nvSpPr>
        <xdr:cNvPr id="19" name="線吹き出し 1 (枠付き) 37">
          <a:extLst>
            <a:ext uri="{FF2B5EF4-FFF2-40B4-BE49-F238E27FC236}">
              <a16:creationId xmlns:a16="http://schemas.microsoft.com/office/drawing/2014/main" id="{62AE9730-A270-4947-B1A9-71B6E71FCB1D}"/>
            </a:ext>
          </a:extLst>
        </xdr:cNvPr>
        <xdr:cNvSpPr/>
      </xdr:nvSpPr>
      <xdr:spPr>
        <a:xfrm>
          <a:off x="5892940" y="25663995"/>
          <a:ext cx="1739526" cy="435552"/>
        </a:xfrm>
        <a:prstGeom prst="borderCallout1">
          <a:avLst>
            <a:gd name="adj1" fmla="val 6290"/>
            <a:gd name="adj2" fmla="val 54904"/>
            <a:gd name="adj3" fmla="val -138687"/>
            <a:gd name="adj4" fmla="val 32034"/>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認定申請書３（１）（</a:t>
          </a:r>
          <a:r>
            <a:rPr kumimoji="1" lang="en-US" altLang="ja-JP" sz="800">
              <a:solidFill>
                <a:sysClr val="windowText" lastClr="000000"/>
              </a:solidFill>
            </a:rPr>
            <a:t>ⅱ</a:t>
          </a:r>
          <a:r>
            <a:rPr kumimoji="1" lang="ja-JP" altLang="en-US" sz="800">
              <a:solidFill>
                <a:sysClr val="windowText" lastClr="000000"/>
              </a:solidFill>
            </a:rPr>
            <a:t>）②（ハ）欄にそれぞれ転記</a:t>
          </a:r>
        </a:p>
      </xdr:txBody>
    </xdr:sp>
    <xdr:clientData/>
  </xdr:twoCellAnchor>
  <xdr:twoCellAnchor>
    <xdr:from>
      <xdr:col>9</xdr:col>
      <xdr:colOff>532423</xdr:colOff>
      <xdr:row>88</xdr:row>
      <xdr:rowOff>78154</xdr:rowOff>
    </xdr:from>
    <xdr:to>
      <xdr:col>10</xdr:col>
      <xdr:colOff>304801</xdr:colOff>
      <xdr:row>93</xdr:row>
      <xdr:rowOff>85726</xdr:rowOff>
    </xdr:to>
    <xdr:cxnSp macro="">
      <xdr:nvCxnSpPr>
        <xdr:cNvPr id="20" name="直線コネクタ 19">
          <a:extLst>
            <a:ext uri="{FF2B5EF4-FFF2-40B4-BE49-F238E27FC236}">
              <a16:creationId xmlns:a16="http://schemas.microsoft.com/office/drawing/2014/main" id="{1E62BDB8-1829-4032-A4C1-43A153C4CFDC}"/>
            </a:ext>
          </a:extLst>
        </xdr:cNvPr>
        <xdr:cNvCxnSpPr/>
      </xdr:nvCxnSpPr>
      <xdr:spPr>
        <a:xfrm flipH="1" flipV="1">
          <a:off x="6425363" y="23827852"/>
          <a:ext cx="421334" cy="188117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522654</xdr:colOff>
      <xdr:row>83</xdr:row>
      <xdr:rowOff>376115</xdr:rowOff>
    </xdr:from>
    <xdr:to>
      <xdr:col>10</xdr:col>
      <xdr:colOff>295275</xdr:colOff>
      <xdr:row>93</xdr:row>
      <xdr:rowOff>66675</xdr:rowOff>
    </xdr:to>
    <xdr:cxnSp macro="">
      <xdr:nvCxnSpPr>
        <xdr:cNvPr id="21" name="直線コネクタ 20">
          <a:extLst>
            <a:ext uri="{FF2B5EF4-FFF2-40B4-BE49-F238E27FC236}">
              <a16:creationId xmlns:a16="http://schemas.microsoft.com/office/drawing/2014/main" id="{354BEB80-4F2D-4500-A9E7-1A50F29F9354}"/>
            </a:ext>
          </a:extLst>
        </xdr:cNvPr>
        <xdr:cNvCxnSpPr/>
      </xdr:nvCxnSpPr>
      <xdr:spPr>
        <a:xfrm flipH="1" flipV="1">
          <a:off x="6415594" y="22252214"/>
          <a:ext cx="421577" cy="343775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323850</xdr:colOff>
      <xdr:row>291</xdr:row>
      <xdr:rowOff>208685</xdr:rowOff>
    </xdr:from>
    <xdr:to>
      <xdr:col>8</xdr:col>
      <xdr:colOff>410441</xdr:colOff>
      <xdr:row>292</xdr:row>
      <xdr:rowOff>209550</xdr:rowOff>
    </xdr:to>
    <xdr:sp macro="" textlink="">
      <xdr:nvSpPr>
        <xdr:cNvPr id="27" name="線吹き出し 1 (枠付き) 58">
          <a:extLst>
            <a:ext uri="{FF2B5EF4-FFF2-40B4-BE49-F238E27FC236}">
              <a16:creationId xmlns:a16="http://schemas.microsoft.com/office/drawing/2014/main" id="{FDA46C40-807C-409A-A911-EC7C9CD4EFB3}"/>
            </a:ext>
          </a:extLst>
        </xdr:cNvPr>
        <xdr:cNvSpPr/>
      </xdr:nvSpPr>
      <xdr:spPr>
        <a:xfrm>
          <a:off x="2943225" y="101754710"/>
          <a:ext cx="2810741" cy="400915"/>
        </a:xfrm>
        <a:prstGeom prst="borderCallout1">
          <a:avLst>
            <a:gd name="adj1" fmla="val 2860"/>
            <a:gd name="adj2" fmla="val 42926"/>
            <a:gd name="adj3" fmla="val -73106"/>
            <a:gd name="adj4" fmla="val 7167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認定申請書３（４）（</a:t>
          </a:r>
          <a:r>
            <a:rPr kumimoji="1" lang="en-US" altLang="ja-JP" sz="800">
              <a:solidFill>
                <a:sysClr val="windowText" lastClr="000000"/>
              </a:solidFill>
            </a:rPr>
            <a:t>ⅰ</a:t>
          </a:r>
          <a:r>
            <a:rPr kumimoji="1" lang="ja-JP" altLang="en-US" sz="800">
              <a:solidFill>
                <a:sysClr val="windowText" lastClr="000000"/>
              </a:solidFill>
            </a:rPr>
            <a:t>）③「管理職に占める女性労働者の割合」欄に転記</a:t>
          </a:r>
        </a:p>
      </xdr:txBody>
    </xdr:sp>
    <xdr:clientData/>
  </xdr:twoCellAnchor>
  <xdr:twoCellAnchor>
    <xdr:from>
      <xdr:col>9</xdr:col>
      <xdr:colOff>0</xdr:colOff>
      <xdr:row>117</xdr:row>
      <xdr:rowOff>40698</xdr:rowOff>
    </xdr:from>
    <xdr:to>
      <xdr:col>11</xdr:col>
      <xdr:colOff>441614</xdr:colOff>
      <xdr:row>117</xdr:row>
      <xdr:rowOff>476250</xdr:rowOff>
    </xdr:to>
    <xdr:sp macro="" textlink="">
      <xdr:nvSpPr>
        <xdr:cNvPr id="5" name="線吹き出し 1 (枠付き) 37">
          <a:extLst>
            <a:ext uri="{FF2B5EF4-FFF2-40B4-BE49-F238E27FC236}">
              <a16:creationId xmlns:a16="http://schemas.microsoft.com/office/drawing/2014/main" id="{41C61986-B29C-499D-8B3E-61C95CAA93C6}"/>
            </a:ext>
          </a:extLst>
        </xdr:cNvPr>
        <xdr:cNvSpPr/>
      </xdr:nvSpPr>
      <xdr:spPr>
        <a:xfrm>
          <a:off x="5876925" y="25777248"/>
          <a:ext cx="1737014" cy="435552"/>
        </a:xfrm>
        <a:prstGeom prst="borderCallout1">
          <a:avLst>
            <a:gd name="adj1" fmla="val 6290"/>
            <a:gd name="adj2" fmla="val 54904"/>
            <a:gd name="adj3" fmla="val -138687"/>
            <a:gd name="adj4" fmla="val 32034"/>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認定申請書３（２）（</a:t>
          </a:r>
          <a:r>
            <a:rPr kumimoji="1" lang="en-US" altLang="ja-JP" sz="800">
              <a:solidFill>
                <a:sysClr val="windowText" lastClr="000000"/>
              </a:solidFill>
            </a:rPr>
            <a:t>ⅰ</a:t>
          </a:r>
          <a:r>
            <a:rPr kumimoji="1" lang="ja-JP" altLang="en-US" sz="800">
              <a:solidFill>
                <a:sysClr val="windowText" lastClr="000000"/>
              </a:solidFill>
            </a:rPr>
            <a:t>）①（ハ）欄にそれぞれ転記</a:t>
          </a:r>
        </a:p>
      </xdr:txBody>
    </xdr:sp>
    <xdr:clientData/>
  </xdr:twoCellAnchor>
  <xdr:twoCellAnchor>
    <xdr:from>
      <xdr:col>9</xdr:col>
      <xdr:colOff>532423</xdr:colOff>
      <xdr:row>112</xdr:row>
      <xdr:rowOff>78154</xdr:rowOff>
    </xdr:from>
    <xdr:to>
      <xdr:col>10</xdr:col>
      <xdr:colOff>304801</xdr:colOff>
      <xdr:row>117</xdr:row>
      <xdr:rowOff>85726</xdr:rowOff>
    </xdr:to>
    <xdr:cxnSp macro="">
      <xdr:nvCxnSpPr>
        <xdr:cNvPr id="11" name="直線コネクタ 10">
          <a:extLst>
            <a:ext uri="{FF2B5EF4-FFF2-40B4-BE49-F238E27FC236}">
              <a16:creationId xmlns:a16="http://schemas.microsoft.com/office/drawing/2014/main" id="{FFDDEC5D-911E-4CC3-817D-829AE72B7B73}"/>
            </a:ext>
          </a:extLst>
        </xdr:cNvPr>
        <xdr:cNvCxnSpPr/>
      </xdr:nvCxnSpPr>
      <xdr:spPr>
        <a:xfrm flipH="1" flipV="1">
          <a:off x="5761648" y="23919229"/>
          <a:ext cx="420078" cy="190304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522654</xdr:colOff>
      <xdr:row>107</xdr:row>
      <xdr:rowOff>376115</xdr:rowOff>
    </xdr:from>
    <xdr:to>
      <xdr:col>10</xdr:col>
      <xdr:colOff>295275</xdr:colOff>
      <xdr:row>117</xdr:row>
      <xdr:rowOff>66675</xdr:rowOff>
    </xdr:to>
    <xdr:cxnSp macro="">
      <xdr:nvCxnSpPr>
        <xdr:cNvPr id="17" name="直線コネクタ 16">
          <a:extLst>
            <a:ext uri="{FF2B5EF4-FFF2-40B4-BE49-F238E27FC236}">
              <a16:creationId xmlns:a16="http://schemas.microsoft.com/office/drawing/2014/main" id="{452F4F73-6086-4F0F-9032-935E9C83AF5A}"/>
            </a:ext>
          </a:extLst>
        </xdr:cNvPr>
        <xdr:cNvCxnSpPr/>
      </xdr:nvCxnSpPr>
      <xdr:spPr>
        <a:xfrm flipH="1" flipV="1">
          <a:off x="5751879" y="22321715"/>
          <a:ext cx="420321" cy="34815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76200</xdr:colOff>
      <xdr:row>148</xdr:row>
      <xdr:rowOff>47625</xdr:rowOff>
    </xdr:from>
    <xdr:to>
      <xdr:col>12</xdr:col>
      <xdr:colOff>485774</xdr:colOff>
      <xdr:row>149</xdr:row>
      <xdr:rowOff>171450</xdr:rowOff>
    </xdr:to>
    <xdr:sp macro="" textlink="">
      <xdr:nvSpPr>
        <xdr:cNvPr id="26" name="線吹き出し 1 (枠付き) 12">
          <a:extLst>
            <a:ext uri="{FF2B5EF4-FFF2-40B4-BE49-F238E27FC236}">
              <a16:creationId xmlns:a16="http://schemas.microsoft.com/office/drawing/2014/main" id="{7F58AE5D-47DE-49F6-8299-13EB2D79E095}"/>
            </a:ext>
          </a:extLst>
        </xdr:cNvPr>
        <xdr:cNvSpPr/>
      </xdr:nvSpPr>
      <xdr:spPr>
        <a:xfrm>
          <a:off x="6772275" y="54902100"/>
          <a:ext cx="1781174" cy="409575"/>
        </a:xfrm>
        <a:prstGeom prst="borderCallout1">
          <a:avLst>
            <a:gd name="adj1" fmla="val 683"/>
            <a:gd name="adj2" fmla="val 17038"/>
            <a:gd name="adj3" fmla="val -67736"/>
            <a:gd name="adj4" fmla="val -6109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(A)/(B)</a:t>
          </a:r>
          <a:r>
            <a:rPr kumimoji="1" lang="ja-JP" altLang="en-US" sz="800">
              <a:solidFill>
                <a:schemeClr val="tx1"/>
              </a:solidFill>
            </a:rPr>
            <a:t>」</a:t>
          </a:r>
          <a:r>
            <a:rPr kumimoji="1" lang="en-US" altLang="ja-JP" sz="800">
              <a:solidFill>
                <a:schemeClr val="tx1"/>
              </a:solidFill>
            </a:rPr>
            <a:t>)</a:t>
          </a:r>
          <a:r>
            <a:rPr kumimoji="1" lang="ja-JP" altLang="en-US" sz="800">
              <a:solidFill>
                <a:schemeClr val="tx1"/>
              </a:solidFill>
            </a:rPr>
            <a:t>欄にそれぞれ転記</a:t>
          </a:r>
        </a:p>
      </xdr:txBody>
    </xdr:sp>
    <xdr:clientData/>
  </xdr:twoCellAnchor>
  <xdr:twoCellAnchor>
    <xdr:from>
      <xdr:col>8</xdr:col>
      <xdr:colOff>476250</xdr:colOff>
      <xdr:row>149</xdr:row>
      <xdr:rowOff>171450</xdr:rowOff>
    </xdr:from>
    <xdr:to>
      <xdr:col>11</xdr:col>
      <xdr:colOff>252412</xdr:colOff>
      <xdr:row>151</xdr:row>
      <xdr:rowOff>190500</xdr:rowOff>
    </xdr:to>
    <xdr:cxnSp macro="">
      <xdr:nvCxnSpPr>
        <xdr:cNvPr id="30" name="直線コネクタ 29">
          <a:extLst>
            <a:ext uri="{FF2B5EF4-FFF2-40B4-BE49-F238E27FC236}">
              <a16:creationId xmlns:a16="http://schemas.microsoft.com/office/drawing/2014/main" id="{96B725CC-4714-C007-36CD-E75F0ABA7F04}"/>
            </a:ext>
          </a:extLst>
        </xdr:cNvPr>
        <xdr:cNvCxnSpPr>
          <a:stCxn id="26" idx="1"/>
        </xdr:cNvCxnSpPr>
      </xdr:nvCxnSpPr>
      <xdr:spPr>
        <a:xfrm flipH="1">
          <a:off x="5819775" y="55311675"/>
          <a:ext cx="1843087" cy="952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514350</xdr:colOff>
      <xdr:row>157</xdr:row>
      <xdr:rowOff>104775</xdr:rowOff>
    </xdr:from>
    <xdr:to>
      <xdr:col>7</xdr:col>
      <xdr:colOff>262082</xdr:colOff>
      <xdr:row>158</xdr:row>
      <xdr:rowOff>228600</xdr:rowOff>
    </xdr:to>
    <xdr:sp macro="" textlink="">
      <xdr:nvSpPr>
        <xdr:cNvPr id="40" name="線吹き出し 1 (枠付き) 12">
          <a:extLst>
            <a:ext uri="{FF2B5EF4-FFF2-40B4-BE49-F238E27FC236}">
              <a16:creationId xmlns:a16="http://schemas.microsoft.com/office/drawing/2014/main" id="{6267EDC8-FA49-4C60-B553-E2AC75F82FBF}"/>
            </a:ext>
          </a:extLst>
        </xdr:cNvPr>
        <xdr:cNvSpPr/>
      </xdr:nvSpPr>
      <xdr:spPr>
        <a:xfrm>
          <a:off x="3133725" y="57892950"/>
          <a:ext cx="1824182" cy="409575"/>
        </a:xfrm>
        <a:prstGeom prst="borderCallout1">
          <a:avLst>
            <a:gd name="adj1" fmla="val 97935"/>
            <a:gd name="adj2" fmla="val 14607"/>
            <a:gd name="adj3" fmla="val 247274"/>
            <a:gd name="adj4" fmla="val 18144"/>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ⅰ</a:t>
          </a:r>
          <a:r>
            <a:rPr kumimoji="1" lang="ja-JP" altLang="en-US" sz="800">
              <a:solidFill>
                <a:schemeClr val="tx1"/>
              </a:solidFill>
            </a:rPr>
            <a:t>）②（ハ）「女性の継続雇用割合（</a:t>
          </a:r>
          <a:r>
            <a:rPr kumimoji="1" lang="en-US" altLang="ja-JP" sz="800">
              <a:solidFill>
                <a:schemeClr val="tx1"/>
              </a:solidFill>
            </a:rPr>
            <a:t>A</a:t>
          </a:r>
          <a:r>
            <a:rPr kumimoji="1" lang="ja-JP" altLang="en-US" sz="800">
              <a:solidFill>
                <a:schemeClr val="tx1"/>
              </a:solidFill>
            </a:rPr>
            <a:t>）」欄にそれぞれ転記</a:t>
          </a:r>
        </a:p>
      </xdr:txBody>
    </xdr:sp>
    <xdr:clientData/>
  </xdr:twoCellAnchor>
  <xdr:twoCellAnchor>
    <xdr:from>
      <xdr:col>9</xdr:col>
      <xdr:colOff>28575</xdr:colOff>
      <xdr:row>157</xdr:row>
      <xdr:rowOff>114300</xdr:rowOff>
    </xdr:from>
    <xdr:to>
      <xdr:col>11</xdr:col>
      <xdr:colOff>433532</xdr:colOff>
      <xdr:row>158</xdr:row>
      <xdr:rowOff>238125</xdr:rowOff>
    </xdr:to>
    <xdr:sp macro="" textlink="">
      <xdr:nvSpPr>
        <xdr:cNvPr id="67" name="線吹き出し 1 (枠付き) 12">
          <a:extLst>
            <a:ext uri="{FF2B5EF4-FFF2-40B4-BE49-F238E27FC236}">
              <a16:creationId xmlns:a16="http://schemas.microsoft.com/office/drawing/2014/main" id="{BB006AF6-60AC-4377-9871-DFD5DCDF95A4}"/>
            </a:ext>
          </a:extLst>
        </xdr:cNvPr>
        <xdr:cNvSpPr/>
      </xdr:nvSpPr>
      <xdr:spPr>
        <a:xfrm>
          <a:off x="6019800" y="57902475"/>
          <a:ext cx="1824182" cy="409575"/>
        </a:xfrm>
        <a:prstGeom prst="borderCallout1">
          <a:avLst>
            <a:gd name="adj1" fmla="val 97935"/>
            <a:gd name="adj2" fmla="val 14607"/>
            <a:gd name="adj3" fmla="val 247274"/>
            <a:gd name="adj4" fmla="val 18144"/>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ⅰ</a:t>
          </a:r>
          <a:r>
            <a:rPr kumimoji="1" lang="ja-JP" altLang="en-US" sz="800">
              <a:solidFill>
                <a:schemeClr val="tx1"/>
              </a:solidFill>
            </a:rPr>
            <a:t>）②（ハ）「男性の継続雇用割合（</a:t>
          </a:r>
          <a:r>
            <a:rPr kumimoji="1" lang="en-US" altLang="ja-JP" sz="800">
              <a:solidFill>
                <a:schemeClr val="tx1"/>
              </a:solidFill>
            </a:rPr>
            <a:t>B</a:t>
          </a:r>
          <a:r>
            <a:rPr kumimoji="1" lang="ja-JP" altLang="en-US" sz="800">
              <a:solidFill>
                <a:schemeClr val="tx1"/>
              </a:solidFill>
            </a:rPr>
            <a:t>）」欄にそれぞれ転記</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35"/>
  <sheetViews>
    <sheetView tabSelected="1" view="pageBreakPreview" topLeftCell="A196" zoomScaleNormal="100" zoomScaleSheetLayoutView="100" workbookViewId="0">
      <selection activeCell="W11" sqref="W11"/>
    </sheetView>
  </sheetViews>
  <sheetFormatPr defaultRowHeight="13.5" x14ac:dyDescent="0.15"/>
  <cols>
    <col min="1" max="1" width="8.625" style="14" customWidth="1"/>
    <col min="2" max="2" width="8.75" style="14" customWidth="1"/>
    <col min="3" max="4" width="8.5" style="14" customWidth="1"/>
    <col min="5" max="5" width="9.25" style="14" customWidth="1"/>
    <col min="6" max="6" width="9.5" style="14" customWidth="1"/>
    <col min="7" max="9" width="8.5" style="14" customWidth="1"/>
    <col min="10" max="10" width="9.25" style="14" customWidth="1"/>
    <col min="11" max="11" width="9.375" style="14" customWidth="1"/>
    <col min="12" max="12" width="8.625" style="14" customWidth="1"/>
    <col min="13" max="13" width="9" style="14"/>
  </cols>
  <sheetData>
    <row r="1" spans="1:18" ht="15.75" customHeight="1" x14ac:dyDescent="0.15">
      <c r="A1" s="146" t="s">
        <v>163</v>
      </c>
      <c r="G1" s="328" t="s">
        <v>54</v>
      </c>
      <c r="H1" s="328"/>
      <c r="I1" s="328"/>
      <c r="J1" s="459" t="s">
        <v>207</v>
      </c>
      <c r="K1" s="459"/>
      <c r="L1" s="459"/>
    </row>
    <row r="2" spans="1:18" ht="22.5" customHeight="1" x14ac:dyDescent="0.15">
      <c r="A2" s="429" t="s">
        <v>162</v>
      </c>
      <c r="B2" s="429"/>
      <c r="C2" s="429"/>
      <c r="D2" s="429"/>
      <c r="E2" s="429"/>
      <c r="F2" s="429"/>
      <c r="G2" s="328" t="s">
        <v>53</v>
      </c>
      <c r="H2" s="328"/>
      <c r="I2" s="328"/>
      <c r="J2" s="328"/>
      <c r="K2" s="328"/>
      <c r="L2" s="328"/>
    </row>
    <row r="3" spans="1:18" ht="11.25" customHeight="1" x14ac:dyDescent="0.15">
      <c r="G3" s="16"/>
    </row>
    <row r="4" spans="1:18" s="8" customFormat="1" ht="60.75" customHeight="1" x14ac:dyDescent="0.15">
      <c r="A4" s="439" t="s">
        <v>196</v>
      </c>
      <c r="B4" s="440"/>
      <c r="C4" s="440"/>
      <c r="D4" s="440"/>
      <c r="E4" s="440"/>
      <c r="F4" s="440"/>
      <c r="G4" s="440"/>
      <c r="H4" s="440"/>
      <c r="I4" s="440"/>
      <c r="J4" s="440"/>
      <c r="K4" s="440"/>
      <c r="L4" s="440"/>
      <c r="M4" s="17"/>
    </row>
    <row r="5" spans="1:18" ht="20.25" customHeight="1" x14ac:dyDescent="0.15">
      <c r="A5" s="18" t="s">
        <v>39</v>
      </c>
      <c r="L5" s="19"/>
    </row>
    <row r="6" spans="1:18" ht="15" customHeight="1" x14ac:dyDescent="0.15">
      <c r="A6" s="20" t="s">
        <v>106</v>
      </c>
      <c r="L6" s="19"/>
    </row>
    <row r="7" spans="1:18" s="12" customFormat="1" ht="15" customHeight="1" x14ac:dyDescent="0.15">
      <c r="A7" s="20"/>
      <c r="B7" s="20"/>
      <c r="C7" s="20"/>
      <c r="D7" s="20"/>
      <c r="E7" s="20"/>
      <c r="F7" s="20"/>
      <c r="G7" s="20"/>
      <c r="H7" s="20"/>
      <c r="I7" s="20"/>
      <c r="J7" s="20"/>
      <c r="K7" s="20"/>
      <c r="L7" s="20"/>
      <c r="M7" s="20"/>
    </row>
    <row r="8" spans="1:18" s="12" customFormat="1" ht="31.5" customHeight="1" x14ac:dyDescent="0.15">
      <c r="A8" s="15" t="s">
        <v>105</v>
      </c>
      <c r="B8" s="243" t="s">
        <v>208</v>
      </c>
      <c r="C8" s="244"/>
      <c r="D8" s="244"/>
      <c r="E8" s="244"/>
      <c r="F8" s="245"/>
      <c r="G8" s="21" t="s">
        <v>119</v>
      </c>
      <c r="H8" s="243" t="s">
        <v>209</v>
      </c>
      <c r="I8" s="244"/>
      <c r="J8" s="244"/>
      <c r="K8" s="244"/>
      <c r="L8" s="245"/>
      <c r="M8" s="14"/>
      <c r="N8" s="1"/>
    </row>
    <row r="9" spans="1:18" s="12" customFormat="1" ht="20.25" customHeight="1" x14ac:dyDescent="0.15">
      <c r="A9" s="20"/>
      <c r="B9" s="20"/>
      <c r="C9" s="20"/>
      <c r="D9" s="20"/>
      <c r="E9" s="20"/>
      <c r="F9" s="20"/>
      <c r="G9" s="20"/>
      <c r="H9" s="20"/>
      <c r="I9" s="20"/>
      <c r="J9" s="20"/>
      <c r="K9" s="20"/>
      <c r="L9" s="20"/>
      <c r="M9" s="20"/>
    </row>
    <row r="10" spans="1:18" ht="20.25" customHeight="1" x14ac:dyDescent="0.15">
      <c r="A10" s="56" t="s">
        <v>120</v>
      </c>
      <c r="B10" s="47"/>
      <c r="C10" s="47"/>
      <c r="K10" s="19"/>
      <c r="L10" s="19"/>
      <c r="N10" s="161"/>
    </row>
    <row r="11" spans="1:18" ht="20.25" customHeight="1" x14ac:dyDescent="0.15">
      <c r="A11" s="118" t="s">
        <v>153</v>
      </c>
      <c r="K11" s="19"/>
      <c r="L11" s="19"/>
    </row>
    <row r="12" spans="1:18" ht="20.25" customHeight="1" thickBot="1" x14ac:dyDescent="0.2">
      <c r="A12" s="22" t="s">
        <v>121</v>
      </c>
      <c r="K12" s="19"/>
      <c r="L12" s="19"/>
    </row>
    <row r="13" spans="1:18" ht="21" customHeight="1" thickBot="1" x14ac:dyDescent="0.2">
      <c r="C13" s="243" t="s">
        <v>3</v>
      </c>
      <c r="D13" s="244"/>
      <c r="E13" s="244"/>
      <c r="F13" s="244"/>
      <c r="G13" s="245"/>
      <c r="H13" s="243" t="s">
        <v>4</v>
      </c>
      <c r="I13" s="244"/>
      <c r="J13" s="244"/>
      <c r="K13" s="444"/>
      <c r="L13" s="23" t="s">
        <v>30</v>
      </c>
    </row>
    <row r="14" spans="1:18" ht="54" customHeight="1" x14ac:dyDescent="0.15">
      <c r="A14" s="60" t="s">
        <v>31</v>
      </c>
      <c r="B14" s="15" t="s">
        <v>9</v>
      </c>
      <c r="C14" s="15" t="s">
        <v>6</v>
      </c>
      <c r="D14" s="15" t="s">
        <v>7</v>
      </c>
      <c r="E14" s="15" t="s">
        <v>2</v>
      </c>
      <c r="F14" s="121" t="s">
        <v>11</v>
      </c>
      <c r="G14" s="121" t="s">
        <v>35</v>
      </c>
      <c r="H14" s="15" t="s">
        <v>6</v>
      </c>
      <c r="I14" s="15" t="s">
        <v>7</v>
      </c>
      <c r="J14" s="15" t="s">
        <v>2</v>
      </c>
      <c r="K14" s="122" t="s">
        <v>12</v>
      </c>
      <c r="L14" s="133" t="s">
        <v>37</v>
      </c>
      <c r="M14" s="24"/>
      <c r="N14" s="2"/>
    </row>
    <row r="15" spans="1:18" ht="27" customHeight="1" x14ac:dyDescent="0.15">
      <c r="A15" s="430" t="s">
        <v>184</v>
      </c>
      <c r="B15" s="25" t="s">
        <v>14</v>
      </c>
      <c r="C15" s="26"/>
      <c r="D15" s="26"/>
      <c r="E15" s="27" t="e">
        <f t="shared" ref="E15:E23" si="0">ROUND(C15/D15,2)</f>
        <v>#DIV/0!</v>
      </c>
      <c r="F15" s="383" t="e">
        <f>ROUND((E15+E16+E17)/3,2)</f>
        <v>#DIV/0!</v>
      </c>
      <c r="G15" s="383" t="e">
        <f>ROUND(F15*0.8,2)</f>
        <v>#DIV/0!</v>
      </c>
      <c r="H15" s="26"/>
      <c r="I15" s="26"/>
      <c r="J15" s="27" t="e">
        <f t="shared" ref="J15:J23" si="1">ROUND(H15/I15,2)</f>
        <v>#DIV/0!</v>
      </c>
      <c r="K15" s="441" t="e">
        <f>ROUND(SUM(J15:J17)/3,2)</f>
        <v>#DIV/0!</v>
      </c>
      <c r="L15" s="454" t="s">
        <v>10</v>
      </c>
    </row>
    <row r="16" spans="1:18" s="2" customFormat="1" ht="27" customHeight="1" x14ac:dyDescent="0.15">
      <c r="A16" s="431"/>
      <c r="B16" s="28" t="s">
        <v>15</v>
      </c>
      <c r="C16" s="29"/>
      <c r="D16" s="29"/>
      <c r="E16" s="30" t="e">
        <f t="shared" si="0"/>
        <v>#DIV/0!</v>
      </c>
      <c r="F16" s="331"/>
      <c r="G16" s="331"/>
      <c r="H16" s="29"/>
      <c r="I16" s="29"/>
      <c r="J16" s="30" t="e">
        <f t="shared" si="1"/>
        <v>#DIV/0!</v>
      </c>
      <c r="K16" s="442"/>
      <c r="L16" s="455"/>
      <c r="M16" s="14"/>
      <c r="N16"/>
      <c r="R16"/>
    </row>
    <row r="17" spans="1:14" ht="27" customHeight="1" thickBot="1" x14ac:dyDescent="0.2">
      <c r="A17" s="432"/>
      <c r="B17" s="31" t="s">
        <v>24</v>
      </c>
      <c r="C17" s="32"/>
      <c r="D17" s="32"/>
      <c r="E17" s="33" t="e">
        <f t="shared" si="0"/>
        <v>#DIV/0!</v>
      </c>
      <c r="F17" s="332"/>
      <c r="G17" s="332"/>
      <c r="H17" s="32"/>
      <c r="I17" s="32"/>
      <c r="J17" s="33" t="e">
        <f t="shared" si="1"/>
        <v>#DIV/0!</v>
      </c>
      <c r="K17" s="443"/>
      <c r="L17" s="456"/>
    </row>
    <row r="18" spans="1:14" ht="27" customHeight="1" x14ac:dyDescent="0.15">
      <c r="A18" s="268" t="s">
        <v>185</v>
      </c>
      <c r="B18" s="25" t="s">
        <v>14</v>
      </c>
      <c r="C18" s="26"/>
      <c r="D18" s="26"/>
      <c r="E18" s="27" t="e">
        <f t="shared" si="0"/>
        <v>#DIV/0!</v>
      </c>
      <c r="F18" s="383" t="e">
        <f>ROUND((E18+E19+E20)/3,2)</f>
        <v>#DIV/0!</v>
      </c>
      <c r="G18" s="383" t="e">
        <f>ROUND(F18*0.8,2)</f>
        <v>#DIV/0!</v>
      </c>
      <c r="H18" s="26"/>
      <c r="I18" s="26"/>
      <c r="J18" s="27" t="e">
        <f t="shared" si="1"/>
        <v>#DIV/0!</v>
      </c>
      <c r="K18" s="441" t="e">
        <f>ROUND(SUM(J18:J20)/3,2)</f>
        <v>#DIV/0!</v>
      </c>
      <c r="L18" s="460" t="s">
        <v>10</v>
      </c>
    </row>
    <row r="19" spans="1:14" ht="27" customHeight="1" x14ac:dyDescent="0.15">
      <c r="A19" s="269"/>
      <c r="B19" s="28" t="s">
        <v>15</v>
      </c>
      <c r="C19" s="29"/>
      <c r="D19" s="29"/>
      <c r="E19" s="30" t="e">
        <f t="shared" si="0"/>
        <v>#DIV/0!</v>
      </c>
      <c r="F19" s="331"/>
      <c r="G19" s="331"/>
      <c r="H19" s="29"/>
      <c r="I19" s="29"/>
      <c r="J19" s="30" t="e">
        <f t="shared" si="1"/>
        <v>#DIV/0!</v>
      </c>
      <c r="K19" s="442"/>
      <c r="L19" s="448"/>
    </row>
    <row r="20" spans="1:14" ht="27" customHeight="1" thickBot="1" x14ac:dyDescent="0.2">
      <c r="A20" s="270"/>
      <c r="B20" s="31" t="s">
        <v>16</v>
      </c>
      <c r="C20" s="32"/>
      <c r="D20" s="32"/>
      <c r="E20" s="33" t="e">
        <f t="shared" si="0"/>
        <v>#DIV/0!</v>
      </c>
      <c r="F20" s="332"/>
      <c r="G20" s="332"/>
      <c r="H20" s="32"/>
      <c r="I20" s="32"/>
      <c r="J20" s="33" t="e">
        <f t="shared" si="1"/>
        <v>#DIV/0!</v>
      </c>
      <c r="K20" s="443"/>
      <c r="L20" s="449"/>
    </row>
    <row r="21" spans="1:14" ht="27" customHeight="1" x14ac:dyDescent="0.15">
      <c r="A21" s="268"/>
      <c r="B21" s="25" t="s">
        <v>14</v>
      </c>
      <c r="C21" s="26"/>
      <c r="D21" s="26"/>
      <c r="E21" s="27" t="e">
        <f t="shared" si="0"/>
        <v>#DIV/0!</v>
      </c>
      <c r="F21" s="383" t="e">
        <f>ROUND((E21+E22+E23)/3,2)</f>
        <v>#DIV/0!</v>
      </c>
      <c r="G21" s="383" t="e">
        <f>ROUND(F21*0.8,2)</f>
        <v>#DIV/0!</v>
      </c>
      <c r="H21" s="26"/>
      <c r="I21" s="26"/>
      <c r="J21" s="27" t="e">
        <f t="shared" si="1"/>
        <v>#DIV/0!</v>
      </c>
      <c r="K21" s="441" t="e">
        <f>ROUND(SUM(J21:J23)/3,2)</f>
        <v>#DIV/0!</v>
      </c>
      <c r="L21" s="460" t="s">
        <v>89</v>
      </c>
    </row>
    <row r="22" spans="1:14" ht="27" customHeight="1" x14ac:dyDescent="0.15">
      <c r="A22" s="269"/>
      <c r="B22" s="28" t="s">
        <v>15</v>
      </c>
      <c r="C22" s="29"/>
      <c r="D22" s="29"/>
      <c r="E22" s="30" t="e">
        <f t="shared" si="0"/>
        <v>#DIV/0!</v>
      </c>
      <c r="F22" s="331"/>
      <c r="G22" s="331"/>
      <c r="H22" s="29"/>
      <c r="I22" s="29"/>
      <c r="J22" s="30" t="e">
        <f t="shared" si="1"/>
        <v>#DIV/0!</v>
      </c>
      <c r="K22" s="442"/>
      <c r="L22" s="448"/>
    </row>
    <row r="23" spans="1:14" ht="27" customHeight="1" thickBot="1" x14ac:dyDescent="0.2">
      <c r="A23" s="270"/>
      <c r="B23" s="31" t="s">
        <v>16</v>
      </c>
      <c r="C23" s="32"/>
      <c r="D23" s="32"/>
      <c r="E23" s="33" t="e">
        <f t="shared" si="0"/>
        <v>#DIV/0!</v>
      </c>
      <c r="F23" s="332"/>
      <c r="G23" s="332"/>
      <c r="H23" s="32"/>
      <c r="I23" s="32"/>
      <c r="J23" s="33" t="e">
        <f t="shared" si="1"/>
        <v>#DIV/0!</v>
      </c>
      <c r="K23" s="443"/>
      <c r="L23" s="449"/>
    </row>
    <row r="24" spans="1:14" ht="91.5" customHeight="1" x14ac:dyDescent="0.15">
      <c r="A24" s="34"/>
      <c r="B24" s="35"/>
      <c r="C24" s="19"/>
      <c r="D24" s="19"/>
      <c r="E24" s="36"/>
      <c r="F24" s="37"/>
      <c r="G24" s="37"/>
      <c r="H24" s="36"/>
      <c r="I24" s="36"/>
      <c r="J24" s="36"/>
      <c r="K24" s="37"/>
      <c r="L24" s="38"/>
    </row>
    <row r="25" spans="1:14" ht="22.5" customHeight="1" thickBot="1" x14ac:dyDescent="0.2">
      <c r="A25" s="13" t="s">
        <v>154</v>
      </c>
      <c r="L25" s="39"/>
    </row>
    <row r="26" spans="1:14" ht="22.5" customHeight="1" x14ac:dyDescent="0.15">
      <c r="C26" s="243" t="s">
        <v>3</v>
      </c>
      <c r="D26" s="244"/>
      <c r="E26" s="244"/>
      <c r="F26" s="245"/>
      <c r="G26" s="243" t="s">
        <v>4</v>
      </c>
      <c r="H26" s="244"/>
      <c r="I26" s="244"/>
      <c r="J26" s="244"/>
      <c r="K26" s="378" t="s">
        <v>80</v>
      </c>
      <c r="L26" s="246" t="s">
        <v>30</v>
      </c>
    </row>
    <row r="27" spans="1:14" ht="53.25" customHeight="1" thickBot="1" x14ac:dyDescent="0.2">
      <c r="A27" s="60" t="s">
        <v>8</v>
      </c>
      <c r="B27" s="15" t="s">
        <v>9</v>
      </c>
      <c r="C27" s="15" t="s">
        <v>6</v>
      </c>
      <c r="D27" s="15" t="s">
        <v>7</v>
      </c>
      <c r="E27" s="15" t="s">
        <v>2</v>
      </c>
      <c r="F27" s="121" t="s">
        <v>11</v>
      </c>
      <c r="G27" s="15" t="s">
        <v>6</v>
      </c>
      <c r="H27" s="15" t="s">
        <v>7</v>
      </c>
      <c r="I27" s="15" t="s">
        <v>2</v>
      </c>
      <c r="J27" s="123" t="s">
        <v>12</v>
      </c>
      <c r="K27" s="379"/>
      <c r="L27" s="248"/>
      <c r="M27" s="24"/>
      <c r="N27" s="2"/>
    </row>
    <row r="28" spans="1:14" ht="30" customHeight="1" x14ac:dyDescent="0.15">
      <c r="A28" s="430" t="s">
        <v>184</v>
      </c>
      <c r="B28" s="25" t="s">
        <v>81</v>
      </c>
      <c r="C28" s="143"/>
      <c r="D28" s="143"/>
      <c r="E28" s="27" t="e">
        <f>ROUND(C28/D28,2)</f>
        <v>#DIV/0!</v>
      </c>
      <c r="F28" s="383" t="e">
        <f>ROUND((E28+E29+E30)/3,2)</f>
        <v>#DIV/0!</v>
      </c>
      <c r="G28" s="143"/>
      <c r="H28" s="143"/>
      <c r="I28" s="27" t="e">
        <f>ROUND(G28/H28,2)</f>
        <v>#DIV/0!</v>
      </c>
      <c r="J28" s="383" t="e">
        <f>ROUND(SUM(I28:I30)/3,2)</f>
        <v>#DIV/0!</v>
      </c>
      <c r="K28" s="292" t="e">
        <f>ROUND(J28/F28,2)</f>
        <v>#DIV/0!</v>
      </c>
      <c r="L28" s="461" t="s">
        <v>108</v>
      </c>
    </row>
    <row r="29" spans="1:14" s="2" customFormat="1" ht="30" customHeight="1" x14ac:dyDescent="0.15">
      <c r="A29" s="431"/>
      <c r="B29" s="28" t="s">
        <v>82</v>
      </c>
      <c r="C29" s="144"/>
      <c r="D29" s="144"/>
      <c r="E29" s="30" t="e">
        <f>ROUND(C29/D29,2)</f>
        <v>#DIV/0!</v>
      </c>
      <c r="F29" s="331"/>
      <c r="G29" s="144"/>
      <c r="H29" s="144"/>
      <c r="I29" s="30" t="e">
        <f>ROUND(G29/H29,2)</f>
        <v>#DIV/0!</v>
      </c>
      <c r="J29" s="331"/>
      <c r="K29" s="294"/>
      <c r="L29" s="461"/>
      <c r="M29" s="14"/>
      <c r="N29"/>
    </row>
    <row r="30" spans="1:14" ht="30" customHeight="1" x14ac:dyDescent="0.15">
      <c r="A30" s="432"/>
      <c r="B30" s="31" t="s">
        <v>83</v>
      </c>
      <c r="C30" s="145"/>
      <c r="D30" s="145"/>
      <c r="E30" s="33" t="e">
        <f>ROUND(C30/D30,2)</f>
        <v>#DIV/0!</v>
      </c>
      <c r="F30" s="332"/>
      <c r="G30" s="145"/>
      <c r="H30" s="145"/>
      <c r="I30" s="33" t="e">
        <f>ROUND(G30/H30,2)</f>
        <v>#DIV/0!</v>
      </c>
      <c r="J30" s="332"/>
      <c r="K30" s="296"/>
      <c r="L30" s="461"/>
    </row>
    <row r="31" spans="1:14" ht="30" customHeight="1" x14ac:dyDescent="0.15">
      <c r="A31" s="41"/>
      <c r="B31" s="42"/>
      <c r="C31" s="43"/>
      <c r="D31" s="43"/>
      <c r="E31" s="43"/>
      <c r="F31" s="44"/>
      <c r="G31" s="43"/>
      <c r="H31" s="43"/>
      <c r="I31" s="43"/>
      <c r="J31" s="44"/>
      <c r="K31" s="45"/>
      <c r="L31" s="461"/>
      <c r="M31" s="43"/>
      <c r="N31" s="3"/>
    </row>
    <row r="32" spans="1:14" ht="30" customHeight="1" x14ac:dyDescent="0.15">
      <c r="A32" s="430" t="s">
        <v>184</v>
      </c>
      <c r="B32" s="25" t="s">
        <v>45</v>
      </c>
      <c r="C32" s="27">
        <f>C29</f>
        <v>0</v>
      </c>
      <c r="D32" s="27">
        <f>D29</f>
        <v>0</v>
      </c>
      <c r="E32" s="27" t="e">
        <f>ROUND(C32/D32,2)</f>
        <v>#DIV/0!</v>
      </c>
      <c r="F32" s="383" t="e">
        <f>ROUND((E32+E33+E34)/3,2)</f>
        <v>#DIV/0!</v>
      </c>
      <c r="G32" s="27">
        <f>G29</f>
        <v>0</v>
      </c>
      <c r="H32" s="27">
        <f>H29</f>
        <v>0</v>
      </c>
      <c r="I32" s="27" t="e">
        <f>ROUND(G32/H32,2)</f>
        <v>#DIV/0!</v>
      </c>
      <c r="J32" s="383" t="e">
        <f>ROUND(SUM(I32:I34)/3,2)</f>
        <v>#DIV/0!</v>
      </c>
      <c r="K32" s="292" t="e">
        <f>ROUND(J32/F32,2)</f>
        <v>#DIV/0!</v>
      </c>
      <c r="L32" s="461"/>
    </row>
    <row r="33" spans="1:14" s="3" customFormat="1" ht="30" customHeight="1" x14ac:dyDescent="0.15">
      <c r="A33" s="431"/>
      <c r="B33" s="28" t="s">
        <v>46</v>
      </c>
      <c r="C33" s="40">
        <f>C30</f>
        <v>0</v>
      </c>
      <c r="D33" s="40">
        <f>D30</f>
        <v>0</v>
      </c>
      <c r="E33" s="30" t="e">
        <f>ROUND(C33/D33,2)</f>
        <v>#DIV/0!</v>
      </c>
      <c r="F33" s="331"/>
      <c r="G33" s="40">
        <f>G30</f>
        <v>0</v>
      </c>
      <c r="H33" s="40">
        <f>H30</f>
        <v>0</v>
      </c>
      <c r="I33" s="30" t="e">
        <f>ROUND(G33/H33,2)</f>
        <v>#DIV/0!</v>
      </c>
      <c r="J33" s="331"/>
      <c r="K33" s="294"/>
      <c r="L33" s="461"/>
      <c r="M33" s="14"/>
      <c r="N33"/>
    </row>
    <row r="34" spans="1:14" ht="30" customHeight="1" x14ac:dyDescent="0.15">
      <c r="A34" s="432"/>
      <c r="B34" s="31" t="s">
        <v>47</v>
      </c>
      <c r="C34" s="32"/>
      <c r="D34" s="32"/>
      <c r="E34" s="33" t="e">
        <f>ROUND(C34/D34,2)</f>
        <v>#DIV/0!</v>
      </c>
      <c r="F34" s="332"/>
      <c r="G34" s="32"/>
      <c r="H34" s="32"/>
      <c r="I34" s="33" t="e">
        <f>ROUND(G34/H34,2)</f>
        <v>#DIV/0!</v>
      </c>
      <c r="J34" s="332"/>
      <c r="K34" s="296"/>
      <c r="L34" s="461"/>
    </row>
    <row r="35" spans="1:14" ht="30" customHeight="1" x14ac:dyDescent="0.15">
      <c r="A35" s="185"/>
      <c r="B35" s="46"/>
      <c r="C35" s="36"/>
      <c r="D35" s="36"/>
      <c r="E35" s="36"/>
      <c r="F35" s="185"/>
      <c r="G35" s="185"/>
      <c r="H35" s="36"/>
      <c r="I35" s="36"/>
      <c r="J35" s="36"/>
      <c r="K35" s="185"/>
      <c r="L35" s="461"/>
      <c r="M35" s="47"/>
      <c r="N35" s="7"/>
    </row>
    <row r="36" spans="1:14" ht="30" customHeight="1" x14ac:dyDescent="0.15">
      <c r="A36" s="430" t="s">
        <v>184</v>
      </c>
      <c r="B36" s="25" t="s">
        <v>46</v>
      </c>
      <c r="C36" s="27">
        <f>C33</f>
        <v>0</v>
      </c>
      <c r="D36" s="27">
        <f>D33</f>
        <v>0</v>
      </c>
      <c r="E36" s="27" t="e">
        <f>ROUND(C36/D36,2)</f>
        <v>#DIV/0!</v>
      </c>
      <c r="F36" s="383" t="e">
        <f>ROUND((E36+E37+E38)/3,2)</f>
        <v>#DIV/0!</v>
      </c>
      <c r="G36" s="27">
        <f>G33</f>
        <v>0</v>
      </c>
      <c r="H36" s="27">
        <f>H33</f>
        <v>0</v>
      </c>
      <c r="I36" s="27" t="e">
        <f>ROUND(G36/H36,2)</f>
        <v>#DIV/0!</v>
      </c>
      <c r="J36" s="383" t="e">
        <f>ROUND(SUM(I36:I38)/3,2)</f>
        <v>#DIV/0!</v>
      </c>
      <c r="K36" s="292" t="e">
        <f>ROUND(J36/F36,2)</f>
        <v>#DIV/0!</v>
      </c>
      <c r="L36" s="461"/>
    </row>
    <row r="37" spans="1:14" s="7" customFormat="1" ht="30" customHeight="1" x14ac:dyDescent="0.15">
      <c r="A37" s="431"/>
      <c r="B37" s="28" t="s">
        <v>47</v>
      </c>
      <c r="C37" s="40">
        <f>C34</f>
        <v>0</v>
      </c>
      <c r="D37" s="40">
        <f>D34</f>
        <v>0</v>
      </c>
      <c r="E37" s="30" t="e">
        <f>ROUND(C37/D37,2)</f>
        <v>#DIV/0!</v>
      </c>
      <c r="F37" s="331"/>
      <c r="G37" s="40">
        <f>G34</f>
        <v>0</v>
      </c>
      <c r="H37" s="40">
        <f>H34</f>
        <v>0</v>
      </c>
      <c r="I37" s="30" t="e">
        <f>ROUND(G37/H37,2)</f>
        <v>#DIV/0!</v>
      </c>
      <c r="J37" s="331"/>
      <c r="K37" s="294"/>
      <c r="L37" s="461"/>
      <c r="M37" s="14"/>
      <c r="N37"/>
    </row>
    <row r="38" spans="1:14" ht="30" customHeight="1" thickBot="1" x14ac:dyDescent="0.2">
      <c r="A38" s="432"/>
      <c r="B38" s="31" t="s">
        <v>48</v>
      </c>
      <c r="C38" s="32"/>
      <c r="D38" s="32"/>
      <c r="E38" s="33" t="e">
        <f>ROUND(C38/D38,2)</f>
        <v>#DIV/0!</v>
      </c>
      <c r="F38" s="332"/>
      <c r="G38" s="32"/>
      <c r="H38" s="32"/>
      <c r="I38" s="33" t="e">
        <f>ROUND(G38/H38,2)</f>
        <v>#DIV/0!</v>
      </c>
      <c r="J38" s="332"/>
      <c r="K38" s="296"/>
      <c r="L38" s="462"/>
    </row>
    <row r="39" spans="1:14" ht="41.25" customHeight="1" x14ac:dyDescent="0.15">
      <c r="A39" s="34"/>
      <c r="B39" s="35"/>
      <c r="C39" s="19"/>
      <c r="D39" s="19"/>
      <c r="E39" s="36"/>
      <c r="F39" s="37"/>
      <c r="G39" s="37"/>
      <c r="H39" s="36"/>
      <c r="I39" s="36"/>
      <c r="J39" s="36"/>
      <c r="K39" s="37"/>
      <c r="L39" s="38"/>
    </row>
    <row r="40" spans="1:14" ht="21.75" customHeight="1" x14ac:dyDescent="0.15">
      <c r="A40" s="48" t="s">
        <v>122</v>
      </c>
      <c r="B40" s="47"/>
      <c r="C40" s="47"/>
      <c r="D40" s="47"/>
      <c r="E40" s="47"/>
      <c r="F40" s="47"/>
      <c r="G40" s="47"/>
      <c r="H40" s="47"/>
      <c r="I40" s="47"/>
      <c r="J40" s="47"/>
      <c r="K40" s="36"/>
      <c r="L40" s="47"/>
      <c r="M40" s="47"/>
    </row>
    <row r="41" spans="1:14" ht="21.75" customHeight="1" x14ac:dyDescent="0.15">
      <c r="A41" s="119" t="s">
        <v>123</v>
      </c>
      <c r="B41" s="47"/>
      <c r="C41" s="47"/>
      <c r="D41" s="47"/>
      <c r="E41" s="47"/>
      <c r="F41" s="47"/>
      <c r="G41" s="47"/>
      <c r="H41" s="47"/>
      <c r="I41" s="47"/>
      <c r="J41" s="47"/>
      <c r="K41" s="36"/>
      <c r="L41" s="47"/>
      <c r="M41" s="47"/>
    </row>
    <row r="42" spans="1:14" ht="21.75" customHeight="1" x14ac:dyDescent="0.15">
      <c r="A42" s="119" t="s">
        <v>197</v>
      </c>
      <c r="B42" s="47"/>
      <c r="C42" s="47"/>
      <c r="D42" s="47"/>
      <c r="E42" s="47"/>
      <c r="F42" s="47"/>
      <c r="G42" s="47"/>
      <c r="H42" s="47"/>
      <c r="I42" s="47"/>
      <c r="J42" s="47"/>
      <c r="K42" s="36"/>
      <c r="L42" s="47"/>
      <c r="M42" s="47"/>
    </row>
    <row r="43" spans="1:14" ht="21.75" customHeight="1" x14ac:dyDescent="0.15">
      <c r="A43" s="119" t="s">
        <v>198</v>
      </c>
      <c r="B43" s="47"/>
      <c r="C43" s="47"/>
      <c r="D43" s="47"/>
      <c r="E43" s="47"/>
      <c r="F43" s="47"/>
      <c r="G43" s="47"/>
      <c r="H43" s="47"/>
      <c r="I43" s="47"/>
      <c r="J43" s="47"/>
      <c r="K43" s="36"/>
      <c r="L43" s="47"/>
      <c r="M43" s="47"/>
    </row>
    <row r="44" spans="1:14" ht="21.75" customHeight="1" x14ac:dyDescent="0.15">
      <c r="A44" s="48" t="s">
        <v>124</v>
      </c>
      <c r="B44" s="47"/>
      <c r="C44" s="47"/>
      <c r="D44" s="47"/>
      <c r="E44" s="47"/>
      <c r="F44" s="47"/>
      <c r="G44" s="47"/>
      <c r="H44" s="47"/>
      <c r="I44" s="47"/>
      <c r="J44" s="47"/>
      <c r="K44" s="36"/>
      <c r="L44" s="47"/>
      <c r="M44" s="47"/>
      <c r="N44" s="161"/>
    </row>
    <row r="45" spans="1:14" ht="21.75" customHeight="1" thickBot="1" x14ac:dyDescent="0.2">
      <c r="A45" s="48" t="s">
        <v>125</v>
      </c>
      <c r="B45" s="47"/>
      <c r="C45" s="47"/>
      <c r="D45" s="47"/>
      <c r="E45" s="47"/>
      <c r="F45" s="47"/>
      <c r="G45" s="47"/>
      <c r="H45" s="47"/>
      <c r="I45" s="47"/>
      <c r="J45" s="47"/>
      <c r="K45" s="36"/>
      <c r="L45" s="47"/>
      <c r="M45" s="47"/>
    </row>
    <row r="46" spans="1:14" ht="33.75" customHeight="1" thickBot="1" x14ac:dyDescent="0.2">
      <c r="A46" s="49" t="s">
        <v>1</v>
      </c>
      <c r="B46" s="355" t="s">
        <v>102</v>
      </c>
      <c r="C46" s="356"/>
      <c r="D46" s="355" t="s">
        <v>103</v>
      </c>
      <c r="E46" s="356"/>
      <c r="F46" s="357" t="s">
        <v>19</v>
      </c>
      <c r="G46" s="358"/>
      <c r="H46" s="434" t="s">
        <v>104</v>
      </c>
      <c r="I46" s="358"/>
      <c r="J46" s="435" t="s">
        <v>26</v>
      </c>
      <c r="K46" s="436"/>
      <c r="L46" s="139" t="s">
        <v>30</v>
      </c>
      <c r="M46" s="51"/>
    </row>
    <row r="47" spans="1:14" ht="33.75" customHeight="1" thickBot="1" x14ac:dyDescent="0.2">
      <c r="A47" s="52" t="s">
        <v>14</v>
      </c>
      <c r="B47" s="427"/>
      <c r="C47" s="427"/>
      <c r="D47" s="359"/>
      <c r="E47" s="359"/>
      <c r="F47" s="437">
        <f>B47+D47</f>
        <v>0</v>
      </c>
      <c r="G47" s="438"/>
      <c r="H47" s="299" t="e">
        <f>ROUND(B47/F47*100,1)</f>
        <v>#DIV/0!</v>
      </c>
      <c r="I47" s="316"/>
      <c r="J47" s="319"/>
      <c r="K47" s="320"/>
      <c r="L47" s="53" t="s">
        <v>114</v>
      </c>
      <c r="M47" s="54"/>
    </row>
    <row r="48" spans="1:14" ht="50.25" customHeight="1" x14ac:dyDescent="0.15">
      <c r="A48" s="46"/>
      <c r="B48" s="55"/>
      <c r="C48" s="55"/>
      <c r="D48" s="37"/>
      <c r="E48" s="37"/>
      <c r="F48" s="37"/>
      <c r="G48" s="37"/>
      <c r="H48" s="37"/>
      <c r="I48" s="37"/>
      <c r="J48" s="54"/>
      <c r="K48" s="54"/>
      <c r="L48" s="47"/>
      <c r="M48" s="47"/>
    </row>
    <row r="49" spans="1:13" ht="29.25" customHeight="1" x14ac:dyDescent="0.15">
      <c r="A49" s="46"/>
      <c r="B49" s="55"/>
      <c r="C49" s="55"/>
      <c r="D49" s="89"/>
      <c r="E49" s="89"/>
      <c r="F49" s="89"/>
      <c r="G49" s="89"/>
      <c r="H49" s="433"/>
      <c r="I49" s="433"/>
      <c r="J49" s="433"/>
      <c r="K49" s="54"/>
      <c r="L49" s="47"/>
      <c r="M49" s="47"/>
    </row>
    <row r="50" spans="1:13" ht="30" customHeight="1" thickBot="1" x14ac:dyDescent="0.2">
      <c r="A50" s="48" t="s">
        <v>155</v>
      </c>
      <c r="B50" s="56"/>
      <c r="C50" s="47"/>
      <c r="D50" s="47"/>
      <c r="E50" s="47"/>
      <c r="F50" s="47"/>
      <c r="G50" s="47"/>
      <c r="K50" s="57"/>
      <c r="L50" s="47"/>
      <c r="M50" s="47"/>
    </row>
    <row r="51" spans="1:13" ht="39" customHeight="1" thickBot="1" x14ac:dyDescent="0.2">
      <c r="A51" s="49" t="s">
        <v>1</v>
      </c>
      <c r="B51" s="355" t="s">
        <v>102</v>
      </c>
      <c r="C51" s="356"/>
      <c r="D51" s="355" t="s">
        <v>103</v>
      </c>
      <c r="E51" s="356"/>
      <c r="F51" s="357" t="s">
        <v>19</v>
      </c>
      <c r="G51" s="358"/>
      <c r="H51" s="434" t="s">
        <v>104</v>
      </c>
      <c r="I51" s="358"/>
      <c r="J51" s="451" t="s">
        <v>30</v>
      </c>
      <c r="K51" s="452"/>
      <c r="L51" s="453"/>
      <c r="M51" s="57"/>
    </row>
    <row r="52" spans="1:13" ht="30.75" customHeight="1" x14ac:dyDescent="0.15">
      <c r="A52" s="52" t="s">
        <v>15</v>
      </c>
      <c r="B52" s="427"/>
      <c r="C52" s="427"/>
      <c r="D52" s="359"/>
      <c r="E52" s="359"/>
      <c r="F52" s="437">
        <f>B52+D52</f>
        <v>0</v>
      </c>
      <c r="G52" s="438"/>
      <c r="H52" s="299" t="e">
        <f>ROUND(B52/F52*100,1)</f>
        <v>#DIV/0!</v>
      </c>
      <c r="I52" s="300"/>
      <c r="J52" s="421" t="s">
        <v>109</v>
      </c>
      <c r="K52" s="422"/>
      <c r="L52" s="423"/>
      <c r="M52" s="463"/>
    </row>
    <row r="53" spans="1:13" ht="30.75" customHeight="1" thickBot="1" x14ac:dyDescent="0.2">
      <c r="A53" s="52" t="s">
        <v>16</v>
      </c>
      <c r="B53" s="427"/>
      <c r="C53" s="427"/>
      <c r="D53" s="359"/>
      <c r="E53" s="359"/>
      <c r="F53" s="437">
        <f>B53+D53</f>
        <v>0</v>
      </c>
      <c r="G53" s="438"/>
      <c r="H53" s="299" t="e">
        <f>ROUND(B53/F53*100,1)</f>
        <v>#DIV/0!</v>
      </c>
      <c r="I53" s="300"/>
      <c r="J53" s="424"/>
      <c r="K53" s="425"/>
      <c r="L53" s="426"/>
      <c r="M53" s="463"/>
    </row>
    <row r="54" spans="1:13" ht="52.5" customHeight="1" x14ac:dyDescent="0.15">
      <c r="A54" s="47"/>
      <c r="B54" s="47"/>
      <c r="C54" s="47"/>
      <c r="D54" s="47"/>
      <c r="E54" s="47"/>
      <c r="F54" s="47"/>
      <c r="G54" s="47"/>
      <c r="H54" s="47"/>
      <c r="I54" s="47"/>
      <c r="J54" s="47"/>
      <c r="K54" s="59"/>
      <c r="L54" s="47"/>
      <c r="M54" s="47"/>
    </row>
    <row r="55" spans="1:13" s="153" customFormat="1" ht="33" customHeight="1" thickBot="1" x14ac:dyDescent="0.2">
      <c r="A55" s="13" t="s">
        <v>168</v>
      </c>
      <c r="B55" s="14"/>
      <c r="C55" s="14"/>
      <c r="D55" s="14"/>
      <c r="E55" s="14"/>
      <c r="F55" s="14"/>
      <c r="G55" s="14"/>
      <c r="H55" s="14"/>
      <c r="I55" s="14"/>
      <c r="J55" s="14"/>
      <c r="K55" s="14"/>
      <c r="L55" s="156"/>
    </row>
    <row r="56" spans="1:13" s="153" customFormat="1" ht="52.5" customHeight="1" thickTop="1" thickBot="1" x14ac:dyDescent="0.2">
      <c r="A56" s="218" t="s">
        <v>9</v>
      </c>
      <c r="B56" s="282" t="s">
        <v>102</v>
      </c>
      <c r="C56" s="342"/>
      <c r="D56" s="282" t="s">
        <v>103</v>
      </c>
      <c r="E56" s="342"/>
      <c r="F56" s="186" t="s">
        <v>19</v>
      </c>
      <c r="G56" s="282" t="s">
        <v>167</v>
      </c>
      <c r="H56" s="283"/>
      <c r="I56" s="282" t="s">
        <v>175</v>
      </c>
      <c r="J56" s="343"/>
      <c r="K56" s="191" t="s">
        <v>30</v>
      </c>
      <c r="L56" s="154"/>
      <c r="M56" s="154"/>
    </row>
    <row r="57" spans="1:13" s="153" customFormat="1" ht="30.2" customHeight="1" thickTop="1" x14ac:dyDescent="0.15">
      <c r="A57" s="126" t="s">
        <v>14</v>
      </c>
      <c r="B57" s="284"/>
      <c r="C57" s="285"/>
      <c r="D57" s="284"/>
      <c r="E57" s="285"/>
      <c r="F57" s="206">
        <f>B57+D57</f>
        <v>0</v>
      </c>
      <c r="G57" s="353" t="e">
        <f>ROUND(B57/F57*100,1)</f>
        <v>#DIV/0!</v>
      </c>
      <c r="H57" s="354"/>
      <c r="I57" s="294">
        <f>ROUND(SUM(H57:H59)/3,2)</f>
        <v>0</v>
      </c>
      <c r="J57" s="295"/>
      <c r="K57" s="288" t="s">
        <v>199</v>
      </c>
    </row>
    <row r="58" spans="1:13" s="154" customFormat="1" ht="30.2" customHeight="1" x14ac:dyDescent="0.15">
      <c r="A58" s="127" t="s">
        <v>15</v>
      </c>
      <c r="B58" s="290"/>
      <c r="C58" s="291"/>
      <c r="D58" s="290"/>
      <c r="E58" s="291"/>
      <c r="F58" s="206">
        <f>B58+D58</f>
        <v>0</v>
      </c>
      <c r="G58" s="353" t="e">
        <f>ROUND(B58/F58*100,1)</f>
        <v>#DIV/0!</v>
      </c>
      <c r="H58" s="354"/>
      <c r="I58" s="294"/>
      <c r="J58" s="295"/>
      <c r="K58" s="288"/>
      <c r="L58" s="153"/>
      <c r="M58" s="153"/>
    </row>
    <row r="59" spans="1:13" s="153" customFormat="1" ht="30.2" customHeight="1" x14ac:dyDescent="0.15">
      <c r="A59" s="128" t="s">
        <v>16</v>
      </c>
      <c r="B59" s="286"/>
      <c r="C59" s="287"/>
      <c r="D59" s="286"/>
      <c r="E59" s="287"/>
      <c r="F59" s="210">
        <f>B59+D59</f>
        <v>0</v>
      </c>
      <c r="G59" s="353" t="e">
        <f>ROUND(B59/F59*100,1)</f>
        <v>#DIV/0!</v>
      </c>
      <c r="H59" s="354"/>
      <c r="I59" s="296"/>
      <c r="J59" s="297"/>
      <c r="K59" s="288"/>
    </row>
    <row r="60" spans="1:13" s="153" customFormat="1" ht="29.25" customHeight="1" x14ac:dyDescent="0.15">
      <c r="A60" s="196"/>
      <c r="B60" s="196"/>
      <c r="C60" s="196"/>
      <c r="D60" s="196"/>
      <c r="E60" s="196"/>
      <c r="F60" s="196"/>
      <c r="G60" s="197"/>
      <c r="H60" s="24"/>
      <c r="I60" s="197"/>
      <c r="J60" s="198"/>
      <c r="K60" s="288"/>
      <c r="L60" s="154"/>
      <c r="M60" s="154"/>
    </row>
    <row r="61" spans="1:13" s="153" customFormat="1" ht="30.2" customHeight="1" x14ac:dyDescent="0.15">
      <c r="A61" s="126" t="s">
        <v>15</v>
      </c>
      <c r="B61" s="284"/>
      <c r="C61" s="285"/>
      <c r="D61" s="284"/>
      <c r="E61" s="285"/>
      <c r="F61" s="206">
        <f>B61+D61</f>
        <v>0</v>
      </c>
      <c r="G61" s="353" t="e">
        <f>ROUND(B61/F61*100,1)</f>
        <v>#DIV/0!</v>
      </c>
      <c r="H61" s="354"/>
      <c r="I61" s="292">
        <f>ROUND(SUM(H61:H63)/3,2)</f>
        <v>0</v>
      </c>
      <c r="J61" s="293"/>
      <c r="K61" s="288"/>
    </row>
    <row r="62" spans="1:13" s="154" customFormat="1" ht="30.2" customHeight="1" x14ac:dyDescent="0.15">
      <c r="A62" s="127" t="s">
        <v>16</v>
      </c>
      <c r="B62" s="290"/>
      <c r="C62" s="291"/>
      <c r="D62" s="290"/>
      <c r="E62" s="291"/>
      <c r="F62" s="206">
        <f>B62+D62</f>
        <v>0</v>
      </c>
      <c r="G62" s="353" t="e">
        <f>ROUND(B62/F62*100,1)</f>
        <v>#DIV/0!</v>
      </c>
      <c r="H62" s="354"/>
      <c r="I62" s="294"/>
      <c r="J62" s="295"/>
      <c r="K62" s="288"/>
      <c r="L62" s="153"/>
      <c r="M62" s="153"/>
    </row>
    <row r="63" spans="1:13" s="153" customFormat="1" ht="30.2" customHeight="1" x14ac:dyDescent="0.15">
      <c r="A63" s="128" t="s">
        <v>43</v>
      </c>
      <c r="B63" s="286"/>
      <c r="C63" s="287"/>
      <c r="D63" s="286"/>
      <c r="E63" s="287"/>
      <c r="F63" s="210">
        <f>B63+D63</f>
        <v>0</v>
      </c>
      <c r="G63" s="353" t="e">
        <f>ROUND(B63/F63*100,1)</f>
        <v>#DIV/0!</v>
      </c>
      <c r="H63" s="354"/>
      <c r="I63" s="296"/>
      <c r="J63" s="297"/>
      <c r="K63" s="288"/>
    </row>
    <row r="64" spans="1:13" s="153" customFormat="1" ht="29.25" customHeight="1" x14ac:dyDescent="0.15">
      <c r="A64" s="200"/>
      <c r="B64" s="132"/>
      <c r="C64" s="132"/>
      <c r="D64" s="132"/>
      <c r="E64" s="132"/>
      <c r="F64" s="132"/>
      <c r="G64" s="132"/>
      <c r="H64" s="132"/>
      <c r="I64" s="14"/>
      <c r="J64" s="132"/>
      <c r="K64" s="288"/>
    </row>
    <row r="65" spans="1:14" s="153" customFormat="1" ht="30.2" customHeight="1" x14ac:dyDescent="0.15">
      <c r="A65" s="126" t="s">
        <v>16</v>
      </c>
      <c r="B65" s="284"/>
      <c r="C65" s="285"/>
      <c r="D65" s="284"/>
      <c r="E65" s="285"/>
      <c r="F65" s="206">
        <f>B65+D65</f>
        <v>0</v>
      </c>
      <c r="G65" s="353" t="e">
        <f>ROUND(B65/F65*100,1)</f>
        <v>#DIV/0!</v>
      </c>
      <c r="H65" s="354"/>
      <c r="I65" s="292">
        <f>ROUND(SUM(H65:H67)/3,2)</f>
        <v>0</v>
      </c>
      <c r="J65" s="293"/>
      <c r="K65" s="288"/>
    </row>
    <row r="66" spans="1:14" s="153" customFormat="1" ht="30.2" customHeight="1" x14ac:dyDescent="0.15">
      <c r="A66" s="127" t="s">
        <v>43</v>
      </c>
      <c r="B66" s="290"/>
      <c r="C66" s="291"/>
      <c r="D66" s="290"/>
      <c r="E66" s="291"/>
      <c r="F66" s="206">
        <f>B66+D66</f>
        <v>0</v>
      </c>
      <c r="G66" s="353" t="e">
        <f>ROUND(B66/F66*100,1)</f>
        <v>#DIV/0!</v>
      </c>
      <c r="H66" s="354"/>
      <c r="I66" s="294"/>
      <c r="J66" s="295"/>
      <c r="K66" s="288"/>
    </row>
    <row r="67" spans="1:14" s="153" customFormat="1" ht="30.2" customHeight="1" thickBot="1" x14ac:dyDescent="0.2">
      <c r="A67" s="128" t="s">
        <v>44</v>
      </c>
      <c r="B67" s="286"/>
      <c r="C67" s="287"/>
      <c r="D67" s="286"/>
      <c r="E67" s="287"/>
      <c r="F67" s="210">
        <f>B67+D67</f>
        <v>0</v>
      </c>
      <c r="G67" s="353" t="e">
        <f>ROUND(B67/F67*100,1)</f>
        <v>#DIV/0!</v>
      </c>
      <c r="H67" s="354"/>
      <c r="I67" s="296"/>
      <c r="J67" s="297"/>
      <c r="K67" s="289"/>
    </row>
    <row r="68" spans="1:14" s="153" customFormat="1" ht="52.5" customHeight="1" thickTop="1" x14ac:dyDescent="0.15">
      <c r="A68" s="157"/>
      <c r="B68" s="158"/>
      <c r="H68" s="157"/>
      <c r="I68" s="157"/>
      <c r="K68" s="157"/>
      <c r="L68" s="159"/>
    </row>
    <row r="69" spans="1:14" ht="33" customHeight="1" x14ac:dyDescent="0.15">
      <c r="A69" s="48" t="s">
        <v>126</v>
      </c>
      <c r="B69" s="47"/>
      <c r="C69" s="47"/>
      <c r="D69" s="47"/>
      <c r="E69" s="47"/>
      <c r="F69" s="47"/>
      <c r="G69" s="47"/>
      <c r="H69" s="47"/>
      <c r="I69" s="47"/>
      <c r="J69" s="47"/>
      <c r="K69" s="36"/>
      <c r="L69" s="47"/>
      <c r="M69" s="47"/>
      <c r="N69" s="161"/>
    </row>
    <row r="70" spans="1:14" s="7" customFormat="1" ht="23.25" customHeight="1" thickBot="1" x14ac:dyDescent="0.2">
      <c r="A70" s="48" t="s">
        <v>127</v>
      </c>
      <c r="B70" s="47"/>
      <c r="C70" s="47"/>
      <c r="D70" s="47"/>
      <c r="E70" s="47"/>
      <c r="F70" s="47"/>
      <c r="G70" s="47"/>
      <c r="H70" s="47"/>
      <c r="I70" s="47"/>
      <c r="J70" s="47"/>
      <c r="K70" s="36"/>
      <c r="L70" s="47"/>
      <c r="M70" s="47"/>
    </row>
    <row r="71" spans="1:14" s="7" customFormat="1" ht="32.25" customHeight="1" x14ac:dyDescent="0.15">
      <c r="A71" s="134" t="s">
        <v>156</v>
      </c>
      <c r="B71" s="49" t="s">
        <v>1</v>
      </c>
      <c r="C71" s="355" t="s">
        <v>102</v>
      </c>
      <c r="D71" s="356"/>
      <c r="E71" s="355" t="s">
        <v>103</v>
      </c>
      <c r="F71" s="356"/>
      <c r="G71" s="357" t="s">
        <v>19</v>
      </c>
      <c r="H71" s="358"/>
      <c r="I71" s="434" t="s">
        <v>104</v>
      </c>
      <c r="J71" s="358"/>
      <c r="K71" s="435" t="s">
        <v>26</v>
      </c>
      <c r="L71" s="436"/>
      <c r="M71" s="50" t="s">
        <v>30</v>
      </c>
      <c r="N71" s="9"/>
    </row>
    <row r="72" spans="1:14" s="7" customFormat="1" ht="32.25" customHeight="1" thickBot="1" x14ac:dyDescent="0.2">
      <c r="A72" s="61"/>
      <c r="B72" s="52" t="s">
        <v>14</v>
      </c>
      <c r="C72" s="427"/>
      <c r="D72" s="427"/>
      <c r="E72" s="359"/>
      <c r="F72" s="359"/>
      <c r="G72" s="437">
        <f>C72+E72</f>
        <v>0</v>
      </c>
      <c r="H72" s="438"/>
      <c r="I72" s="299" t="e">
        <f>ROUND(C72/G72*100,1)</f>
        <v>#DIV/0!</v>
      </c>
      <c r="J72" s="316"/>
      <c r="K72" s="319"/>
      <c r="L72" s="320"/>
      <c r="M72" s="53" t="s">
        <v>114</v>
      </c>
      <c r="N72" s="10"/>
    </row>
    <row r="73" spans="1:14" s="7" customFormat="1" ht="42.75" customHeight="1" x14ac:dyDescent="0.15">
      <c r="A73" s="62"/>
      <c r="B73" s="55"/>
      <c r="C73" s="55"/>
      <c r="D73" s="37"/>
      <c r="E73" s="37"/>
      <c r="F73" s="37"/>
      <c r="G73" s="37"/>
      <c r="H73" s="37"/>
      <c r="I73" s="37"/>
      <c r="J73" s="54"/>
      <c r="K73" s="54"/>
      <c r="L73" s="47"/>
      <c r="M73" s="47"/>
    </row>
    <row r="74" spans="1:14" s="7" customFormat="1" ht="42.75" customHeight="1" x14ac:dyDescent="0.15">
      <c r="A74" s="62"/>
      <c r="B74" s="55"/>
      <c r="C74" s="55"/>
      <c r="D74" s="89"/>
      <c r="E74" s="89"/>
      <c r="F74" s="89"/>
      <c r="G74" s="89"/>
      <c r="H74" s="89"/>
      <c r="I74" s="89"/>
      <c r="J74" s="54"/>
      <c r="K74" s="54"/>
      <c r="L74" s="47"/>
      <c r="M74" s="47"/>
    </row>
    <row r="75" spans="1:14" s="7" customFormat="1" ht="32.25" customHeight="1" thickBot="1" x14ac:dyDescent="0.2">
      <c r="A75" s="48" t="s">
        <v>158</v>
      </c>
      <c r="B75" s="56"/>
      <c r="C75" s="47"/>
      <c r="D75" s="47"/>
      <c r="E75" s="47"/>
      <c r="F75" s="47"/>
      <c r="G75" s="47"/>
      <c r="H75" s="433"/>
      <c r="I75" s="433"/>
      <c r="J75" s="433"/>
      <c r="K75" s="57"/>
      <c r="L75" s="47"/>
      <c r="M75" s="47"/>
    </row>
    <row r="76" spans="1:14" s="7" customFormat="1" ht="32.25" customHeight="1" thickBot="1" x14ac:dyDescent="0.2">
      <c r="A76" s="60" t="s">
        <v>31</v>
      </c>
      <c r="B76" s="49" t="s">
        <v>1</v>
      </c>
      <c r="C76" s="355" t="s">
        <v>102</v>
      </c>
      <c r="D76" s="356"/>
      <c r="E76" s="355" t="s">
        <v>103</v>
      </c>
      <c r="F76" s="356"/>
      <c r="G76" s="357" t="s">
        <v>19</v>
      </c>
      <c r="H76" s="358"/>
      <c r="I76" s="434" t="s">
        <v>104</v>
      </c>
      <c r="J76" s="358"/>
      <c r="K76" s="451" t="s">
        <v>30</v>
      </c>
      <c r="L76" s="452"/>
      <c r="M76" s="453"/>
      <c r="N76" s="11"/>
    </row>
    <row r="77" spans="1:14" s="7" customFormat="1" ht="32.25" customHeight="1" x14ac:dyDescent="0.15">
      <c r="A77" s="268"/>
      <c r="B77" s="52" t="s">
        <v>15</v>
      </c>
      <c r="C77" s="427"/>
      <c r="D77" s="427"/>
      <c r="E77" s="359"/>
      <c r="F77" s="359"/>
      <c r="G77" s="437">
        <f>C77+E77</f>
        <v>0</v>
      </c>
      <c r="H77" s="438"/>
      <c r="I77" s="299" t="e">
        <f>ROUND(C77/G77*100,1)</f>
        <v>#DIV/0!</v>
      </c>
      <c r="J77" s="300"/>
      <c r="K77" s="421" t="s">
        <v>109</v>
      </c>
      <c r="L77" s="422"/>
      <c r="M77" s="423"/>
      <c r="N77" s="466"/>
    </row>
    <row r="78" spans="1:14" s="7" customFormat="1" ht="32.25" customHeight="1" thickBot="1" x14ac:dyDescent="0.2">
      <c r="A78" s="270"/>
      <c r="B78" s="52" t="s">
        <v>16</v>
      </c>
      <c r="C78" s="427"/>
      <c r="D78" s="427"/>
      <c r="E78" s="359"/>
      <c r="F78" s="359"/>
      <c r="G78" s="437">
        <f>C78+E78</f>
        <v>0</v>
      </c>
      <c r="H78" s="438"/>
      <c r="I78" s="299" t="e">
        <f>ROUND(C78/G78*100,1)</f>
        <v>#DIV/0!</v>
      </c>
      <c r="J78" s="300"/>
      <c r="K78" s="424"/>
      <c r="L78" s="425"/>
      <c r="M78" s="426"/>
      <c r="N78" s="466"/>
    </row>
    <row r="79" spans="1:14" s="7" customFormat="1" ht="33" customHeight="1" x14ac:dyDescent="0.15">
      <c r="A79" s="47"/>
      <c r="B79" s="47"/>
      <c r="C79" s="47"/>
      <c r="D79" s="47"/>
      <c r="E79" s="47"/>
      <c r="F79" s="47"/>
      <c r="G79" s="47"/>
      <c r="H79" s="47"/>
      <c r="I79" s="47"/>
      <c r="J79" s="47"/>
      <c r="K79" s="59"/>
      <c r="L79" s="47"/>
      <c r="M79" s="47"/>
    </row>
    <row r="80" spans="1:14" s="7" customFormat="1" ht="33" customHeight="1" x14ac:dyDescent="0.15">
      <c r="A80" s="47"/>
      <c r="B80" s="47"/>
      <c r="C80" s="47"/>
      <c r="D80" s="47"/>
      <c r="E80" s="47"/>
      <c r="F80" s="47"/>
      <c r="G80" s="47"/>
      <c r="H80" s="47"/>
      <c r="I80" s="47"/>
      <c r="J80" s="47"/>
      <c r="K80" s="59"/>
      <c r="L80" s="47"/>
      <c r="M80" s="47"/>
    </row>
    <row r="81" spans="1:14" s="153" customFormat="1" ht="33.75" customHeight="1" thickBot="1" x14ac:dyDescent="0.2">
      <c r="A81" s="13" t="s">
        <v>168</v>
      </c>
      <c r="B81" s="14"/>
      <c r="C81" s="14"/>
      <c r="D81" s="14"/>
      <c r="E81" s="14"/>
      <c r="F81" s="14"/>
      <c r="G81" s="14"/>
      <c r="H81" s="14"/>
      <c r="I81" s="14"/>
      <c r="J81" s="14"/>
      <c r="K81" s="14"/>
      <c r="L81" s="204"/>
    </row>
    <row r="82" spans="1:14" s="153" customFormat="1" ht="52.5" customHeight="1" thickTop="1" thickBot="1" x14ac:dyDescent="0.2">
      <c r="A82" s="60" t="s">
        <v>8</v>
      </c>
      <c r="B82" s="187" t="s">
        <v>9</v>
      </c>
      <c r="C82" s="282" t="s">
        <v>102</v>
      </c>
      <c r="D82" s="342"/>
      <c r="E82" s="282" t="s">
        <v>103</v>
      </c>
      <c r="F82" s="342"/>
      <c r="G82" s="186" t="s">
        <v>19</v>
      </c>
      <c r="H82" s="282" t="s">
        <v>167</v>
      </c>
      <c r="I82" s="283"/>
      <c r="J82" s="282" t="s">
        <v>175</v>
      </c>
      <c r="K82" s="343"/>
      <c r="L82" s="191" t="s">
        <v>30</v>
      </c>
      <c r="M82" s="154"/>
      <c r="N82" s="154"/>
    </row>
    <row r="83" spans="1:14" s="153" customFormat="1" ht="30.2" customHeight="1" thickTop="1" x14ac:dyDescent="0.15">
      <c r="A83" s="407"/>
      <c r="B83" s="192" t="s">
        <v>14</v>
      </c>
      <c r="C83" s="284"/>
      <c r="D83" s="285"/>
      <c r="E83" s="284"/>
      <c r="F83" s="285"/>
      <c r="G83" s="206">
        <f>C83+E83</f>
        <v>0</v>
      </c>
      <c r="H83" s="353" t="e">
        <f>ROUND(C83/G83*100,1)</f>
        <v>#DIV/0!</v>
      </c>
      <c r="I83" s="354"/>
      <c r="J83" s="294">
        <f>ROUND(SUM(I83:I85)/3,2)</f>
        <v>0</v>
      </c>
      <c r="K83" s="295"/>
      <c r="L83" s="288" t="s">
        <v>199</v>
      </c>
    </row>
    <row r="84" spans="1:14" s="154" customFormat="1" ht="30.2" customHeight="1" x14ac:dyDescent="0.15">
      <c r="A84" s="407"/>
      <c r="B84" s="193" t="s">
        <v>15</v>
      </c>
      <c r="C84" s="290"/>
      <c r="D84" s="291"/>
      <c r="E84" s="290"/>
      <c r="F84" s="291"/>
      <c r="G84" s="206">
        <f>C84+E84</f>
        <v>0</v>
      </c>
      <c r="H84" s="353" t="e">
        <f>ROUND(C84/G84*100,1)</f>
        <v>#DIV/0!</v>
      </c>
      <c r="I84" s="354"/>
      <c r="J84" s="294"/>
      <c r="K84" s="295"/>
      <c r="L84" s="288"/>
      <c r="M84" s="153"/>
      <c r="N84" s="153"/>
    </row>
    <row r="85" spans="1:14" s="153" customFormat="1" ht="30.2" customHeight="1" x14ac:dyDescent="0.15">
      <c r="A85" s="407"/>
      <c r="B85" s="194" t="s">
        <v>16</v>
      </c>
      <c r="C85" s="286"/>
      <c r="D85" s="287"/>
      <c r="E85" s="286"/>
      <c r="F85" s="287"/>
      <c r="G85" s="210">
        <f>C85+E85</f>
        <v>0</v>
      </c>
      <c r="H85" s="353" t="e">
        <f>ROUND(C85/G85*100,1)</f>
        <v>#DIV/0!</v>
      </c>
      <c r="I85" s="354"/>
      <c r="J85" s="296"/>
      <c r="K85" s="297"/>
      <c r="L85" s="288"/>
    </row>
    <row r="86" spans="1:14" s="153" customFormat="1" ht="29.25" customHeight="1" x14ac:dyDescent="0.15">
      <c r="A86" s="195"/>
      <c r="B86" s="196"/>
      <c r="C86" s="196"/>
      <c r="D86" s="196"/>
      <c r="E86" s="196"/>
      <c r="F86" s="196"/>
      <c r="G86" s="196"/>
      <c r="H86" s="197"/>
      <c r="I86" s="24"/>
      <c r="J86" s="197"/>
      <c r="K86" s="198"/>
      <c r="L86" s="288"/>
      <c r="M86" s="154"/>
      <c r="N86" s="154"/>
    </row>
    <row r="87" spans="1:14" s="153" customFormat="1" ht="30.2" customHeight="1" x14ac:dyDescent="0.15">
      <c r="A87" s="407"/>
      <c r="B87" s="192" t="s">
        <v>15</v>
      </c>
      <c r="C87" s="284"/>
      <c r="D87" s="285"/>
      <c r="E87" s="284"/>
      <c r="F87" s="285"/>
      <c r="G87" s="206">
        <f>C87+E87</f>
        <v>0</v>
      </c>
      <c r="H87" s="353" t="e">
        <f>ROUND(C87/G87*100,1)</f>
        <v>#DIV/0!</v>
      </c>
      <c r="I87" s="354"/>
      <c r="J87" s="292">
        <f>ROUND(SUM(I87:I89)/3,2)</f>
        <v>0</v>
      </c>
      <c r="K87" s="293"/>
      <c r="L87" s="288"/>
    </row>
    <row r="88" spans="1:14" s="154" customFormat="1" ht="30.2" customHeight="1" x14ac:dyDescent="0.15">
      <c r="A88" s="407"/>
      <c r="B88" s="193" t="s">
        <v>16</v>
      </c>
      <c r="C88" s="290"/>
      <c r="D88" s="291"/>
      <c r="E88" s="290"/>
      <c r="F88" s="291"/>
      <c r="G88" s="206">
        <f>C88+E88</f>
        <v>0</v>
      </c>
      <c r="H88" s="353" t="e">
        <f>ROUND(C88/G88*100,1)</f>
        <v>#DIV/0!</v>
      </c>
      <c r="I88" s="354"/>
      <c r="J88" s="294"/>
      <c r="K88" s="295"/>
      <c r="L88" s="288"/>
      <c r="M88" s="153"/>
      <c r="N88" s="153"/>
    </row>
    <row r="89" spans="1:14" s="153" customFormat="1" ht="30.2" customHeight="1" x14ac:dyDescent="0.15">
      <c r="A89" s="407"/>
      <c r="B89" s="194" t="s">
        <v>43</v>
      </c>
      <c r="C89" s="286"/>
      <c r="D89" s="287"/>
      <c r="E89" s="286"/>
      <c r="F89" s="287"/>
      <c r="G89" s="210">
        <f>C89+E89</f>
        <v>0</v>
      </c>
      <c r="H89" s="353" t="e">
        <f>ROUND(C89/G89*100,1)</f>
        <v>#DIV/0!</v>
      </c>
      <c r="I89" s="354"/>
      <c r="J89" s="296"/>
      <c r="K89" s="297"/>
      <c r="L89" s="288"/>
    </row>
    <row r="90" spans="1:14" s="153" customFormat="1" ht="29.25" customHeight="1" x14ac:dyDescent="0.15">
      <c r="A90" s="199"/>
      <c r="B90" s="200"/>
      <c r="C90" s="132"/>
      <c r="D90" s="132"/>
      <c r="E90" s="132"/>
      <c r="F90" s="132"/>
      <c r="G90" s="132"/>
      <c r="H90" s="132"/>
      <c r="I90" s="132"/>
      <c r="J90" s="14"/>
      <c r="K90" s="132"/>
      <c r="L90" s="288"/>
    </row>
    <row r="91" spans="1:14" s="153" customFormat="1" ht="30.2" customHeight="1" x14ac:dyDescent="0.15">
      <c r="A91" s="407"/>
      <c r="B91" s="192" t="s">
        <v>16</v>
      </c>
      <c r="C91" s="284"/>
      <c r="D91" s="285"/>
      <c r="E91" s="284"/>
      <c r="F91" s="285"/>
      <c r="G91" s="206">
        <f>C91+E91</f>
        <v>0</v>
      </c>
      <c r="H91" s="353" t="e">
        <f>ROUND(C91/G91*100,1)</f>
        <v>#DIV/0!</v>
      </c>
      <c r="I91" s="354"/>
      <c r="J91" s="292">
        <f>ROUND(SUM(I91:I93)/3,2)</f>
        <v>0</v>
      </c>
      <c r="K91" s="293"/>
      <c r="L91" s="288"/>
    </row>
    <row r="92" spans="1:14" s="153" customFormat="1" ht="30.2" customHeight="1" x14ac:dyDescent="0.15">
      <c r="A92" s="407"/>
      <c r="B92" s="193" t="s">
        <v>43</v>
      </c>
      <c r="C92" s="290"/>
      <c r="D92" s="291"/>
      <c r="E92" s="290"/>
      <c r="F92" s="291"/>
      <c r="G92" s="206">
        <f>C92+E92</f>
        <v>0</v>
      </c>
      <c r="H92" s="353" t="e">
        <f>ROUND(C92/G92*100,1)</f>
        <v>#DIV/0!</v>
      </c>
      <c r="I92" s="354"/>
      <c r="J92" s="294"/>
      <c r="K92" s="295"/>
      <c r="L92" s="288"/>
    </row>
    <row r="93" spans="1:14" s="153" customFormat="1" ht="30.2" customHeight="1" thickBot="1" x14ac:dyDescent="0.2">
      <c r="A93" s="407"/>
      <c r="B93" s="194" t="s">
        <v>44</v>
      </c>
      <c r="C93" s="286"/>
      <c r="D93" s="287"/>
      <c r="E93" s="286"/>
      <c r="F93" s="287"/>
      <c r="G93" s="210">
        <f>C93+E93</f>
        <v>0</v>
      </c>
      <c r="H93" s="353" t="e">
        <f>ROUND(C93/G93*100,1)</f>
        <v>#DIV/0!</v>
      </c>
      <c r="I93" s="354"/>
      <c r="J93" s="296"/>
      <c r="K93" s="297"/>
      <c r="L93" s="289"/>
    </row>
    <row r="94" spans="1:14" s="153" customFormat="1" ht="52.5" customHeight="1" thickTop="1" x14ac:dyDescent="0.15">
      <c r="A94" s="157"/>
      <c r="B94" s="158"/>
      <c r="H94" s="157"/>
      <c r="I94" s="157"/>
      <c r="K94" s="157"/>
      <c r="L94" s="159"/>
    </row>
    <row r="95" spans="1:14" ht="23.25" customHeight="1" x14ac:dyDescent="0.15">
      <c r="A95" s="63" t="s">
        <v>5</v>
      </c>
      <c r="B95" s="17"/>
      <c r="C95" s="17"/>
      <c r="D95" s="17"/>
      <c r="E95" s="17"/>
      <c r="F95" s="17"/>
      <c r="G95" s="17"/>
      <c r="H95" s="17"/>
      <c r="I95" s="17"/>
      <c r="J95" s="17"/>
      <c r="K95" s="17"/>
      <c r="L95" s="17"/>
      <c r="M95" s="17"/>
      <c r="N95" s="8"/>
    </row>
    <row r="96" spans="1:14" ht="19.5" customHeight="1" x14ac:dyDescent="0.15">
      <c r="A96" s="457" t="s">
        <v>107</v>
      </c>
      <c r="B96" s="457"/>
      <c r="C96" s="457"/>
      <c r="D96" s="457"/>
      <c r="E96" s="457"/>
      <c r="F96" s="457"/>
      <c r="G96" s="457"/>
      <c r="H96" s="457"/>
      <c r="I96" s="457"/>
      <c r="J96" s="457"/>
      <c r="K96" s="458"/>
      <c r="L96" s="458"/>
      <c r="M96" s="17"/>
      <c r="N96" s="8"/>
    </row>
    <row r="97" spans="1:14" ht="10.5" customHeight="1" x14ac:dyDescent="0.15">
      <c r="A97" s="138"/>
      <c r="B97" s="138"/>
      <c r="C97" s="138"/>
      <c r="D97" s="138"/>
      <c r="E97" s="138"/>
      <c r="F97" s="138"/>
      <c r="G97" s="138"/>
      <c r="H97" s="138"/>
      <c r="I97" s="138"/>
      <c r="J97" s="138"/>
      <c r="K97" s="17"/>
      <c r="L97" s="17"/>
      <c r="M97" s="17"/>
      <c r="N97" s="8"/>
    </row>
    <row r="98" spans="1:14" s="8" customFormat="1" ht="17.25" customHeight="1" x14ac:dyDescent="0.15">
      <c r="A98" s="13" t="s">
        <v>146</v>
      </c>
      <c r="B98" s="66"/>
      <c r="C98" s="66"/>
      <c r="D98" s="66"/>
      <c r="E98" s="66"/>
      <c r="F98" s="66"/>
      <c r="G98" s="66"/>
      <c r="H98" s="66"/>
      <c r="I98" s="66"/>
      <c r="J98" s="66"/>
      <c r="K98" s="66"/>
      <c r="L98" s="66"/>
      <c r="M98" s="66"/>
      <c r="N98" s="6"/>
    </row>
    <row r="99" spans="1:14" s="8" customFormat="1" ht="17.25" customHeight="1" x14ac:dyDescent="0.15">
      <c r="A99" s="67" t="s">
        <v>128</v>
      </c>
      <c r="B99" s="66"/>
      <c r="C99" s="66"/>
      <c r="D99" s="66"/>
      <c r="E99" s="66"/>
      <c r="F99" s="66"/>
      <c r="G99" s="66"/>
      <c r="H99" s="66"/>
      <c r="I99" s="66"/>
      <c r="J99" s="66"/>
      <c r="K99" s="66"/>
      <c r="L99" s="66"/>
      <c r="M99" s="66"/>
      <c r="N99" s="6"/>
    </row>
    <row r="100" spans="1:14" ht="21.75" customHeight="1" x14ac:dyDescent="0.15">
      <c r="A100" s="119" t="s">
        <v>190</v>
      </c>
      <c r="B100" s="47"/>
      <c r="C100" s="47"/>
      <c r="D100" s="47"/>
      <c r="E100" s="47"/>
      <c r="F100" s="152"/>
      <c r="G100" s="152"/>
      <c r="H100" s="152"/>
      <c r="I100" s="152"/>
      <c r="J100" s="47"/>
      <c r="K100" s="36"/>
      <c r="L100" s="47"/>
      <c r="M100" s="47"/>
    </row>
    <row r="101" spans="1:14" s="8" customFormat="1" ht="21" customHeight="1" x14ac:dyDescent="0.15">
      <c r="A101" s="48" t="s">
        <v>191</v>
      </c>
      <c r="B101" s="177"/>
      <c r="C101" s="177"/>
      <c r="D101" s="66"/>
      <c r="E101" s="66"/>
      <c r="F101" s="66"/>
      <c r="G101" s="66"/>
      <c r="H101" s="66"/>
      <c r="I101" s="66"/>
      <c r="J101" s="66"/>
      <c r="K101" s="66"/>
      <c r="L101" s="66"/>
      <c r="M101" s="66"/>
    </row>
    <row r="102" spans="1:14" s="8" customFormat="1" ht="7.5" customHeight="1" x14ac:dyDescent="0.15">
      <c r="A102" s="64"/>
      <c r="B102" s="64"/>
      <c r="C102" s="64"/>
      <c r="D102" s="64"/>
      <c r="E102" s="64"/>
      <c r="F102" s="64"/>
      <c r="G102" s="64"/>
      <c r="H102" s="64"/>
      <c r="I102" s="64"/>
      <c r="J102" s="64"/>
      <c r="K102" s="65"/>
      <c r="L102" s="17"/>
      <c r="M102" s="17"/>
    </row>
    <row r="103" spans="1:14" s="8" customFormat="1" ht="32.25" customHeight="1" x14ac:dyDescent="0.15">
      <c r="A103" s="15" t="s">
        <v>105</v>
      </c>
      <c r="B103" s="243" t="s">
        <v>118</v>
      </c>
      <c r="C103" s="244"/>
      <c r="D103" s="244"/>
      <c r="E103" s="244"/>
      <c r="F103" s="245"/>
      <c r="G103" s="21" t="s">
        <v>119</v>
      </c>
      <c r="H103" s="243" t="s">
        <v>118</v>
      </c>
      <c r="I103" s="244"/>
      <c r="J103" s="244"/>
      <c r="K103" s="244"/>
      <c r="L103" s="245"/>
      <c r="M103" s="66"/>
      <c r="N103" s="161"/>
    </row>
    <row r="104" spans="1:14" s="6" customFormat="1" ht="30" customHeight="1" x14ac:dyDescent="0.15">
      <c r="A104" s="155"/>
      <c r="B104" s="64"/>
      <c r="C104" s="64"/>
      <c r="D104" s="64"/>
      <c r="E104" s="64"/>
      <c r="F104" s="64"/>
      <c r="G104" s="64"/>
      <c r="H104" s="64"/>
      <c r="I104" s="64"/>
      <c r="J104" s="64"/>
      <c r="K104" s="65"/>
      <c r="L104" s="17"/>
      <c r="M104" s="17"/>
      <c r="N104" s="8"/>
    </row>
    <row r="105" spans="1:14" s="153" customFormat="1" ht="21.75" customHeight="1" thickBot="1" x14ac:dyDescent="0.2">
      <c r="A105" s="13" t="s">
        <v>180</v>
      </c>
      <c r="B105" s="14"/>
      <c r="C105" s="14"/>
      <c r="D105" s="14"/>
      <c r="E105" s="14"/>
      <c r="F105" s="14"/>
      <c r="G105" s="14"/>
      <c r="H105" s="14"/>
      <c r="I105" s="14"/>
      <c r="J105" s="14"/>
      <c r="K105" s="14"/>
      <c r="L105" s="204"/>
      <c r="N105" s="161"/>
    </row>
    <row r="106" spans="1:14" s="153" customFormat="1" ht="52.5" customHeight="1" thickTop="1" thickBot="1" x14ac:dyDescent="0.2">
      <c r="A106" s="218" t="s">
        <v>9</v>
      </c>
      <c r="B106" s="282" t="s">
        <v>57</v>
      </c>
      <c r="C106" s="342"/>
      <c r="D106" s="282" t="s">
        <v>181</v>
      </c>
      <c r="E106" s="342"/>
      <c r="F106" s="282" t="s">
        <v>182</v>
      </c>
      <c r="G106" s="283"/>
      <c r="H106" s="282" t="s">
        <v>183</v>
      </c>
      <c r="I106" s="283"/>
      <c r="J106" s="282" t="s">
        <v>179</v>
      </c>
      <c r="K106" s="343"/>
      <c r="L106" s="191" t="s">
        <v>30</v>
      </c>
      <c r="M106" s="154"/>
      <c r="N106" s="154"/>
    </row>
    <row r="107" spans="1:14" s="153" customFormat="1" ht="30.2" customHeight="1" thickTop="1" x14ac:dyDescent="0.15">
      <c r="A107" s="126" t="s">
        <v>14</v>
      </c>
      <c r="B107" s="258"/>
      <c r="C107" s="279"/>
      <c r="D107" s="284"/>
      <c r="E107" s="285"/>
      <c r="F107" s="284"/>
      <c r="G107" s="285"/>
      <c r="H107" s="284" t="e">
        <f>ROUND(D107/F107,2)</f>
        <v>#DIV/0!</v>
      </c>
      <c r="I107" s="285"/>
      <c r="J107" s="294" t="e">
        <f>ROUND(SUM(H107:H109)/3,2)</f>
        <v>#DIV/0!</v>
      </c>
      <c r="K107" s="295"/>
      <c r="L107" s="288" t="s">
        <v>189</v>
      </c>
    </row>
    <row r="108" spans="1:14" s="154" customFormat="1" ht="30.2" customHeight="1" x14ac:dyDescent="0.15">
      <c r="A108" s="127" t="s">
        <v>15</v>
      </c>
      <c r="B108" s="259"/>
      <c r="C108" s="280"/>
      <c r="D108" s="290"/>
      <c r="E108" s="291"/>
      <c r="F108" s="290"/>
      <c r="G108" s="291"/>
      <c r="H108" s="284" t="e">
        <f t="shared" ref="H108:H109" si="2">ROUND(D108/F108,2)</f>
        <v>#DIV/0!</v>
      </c>
      <c r="I108" s="285"/>
      <c r="J108" s="294"/>
      <c r="K108" s="295"/>
      <c r="L108" s="288"/>
      <c r="M108" s="153"/>
      <c r="N108" s="153"/>
    </row>
    <row r="109" spans="1:14" s="153" customFormat="1" ht="30.2" customHeight="1" x14ac:dyDescent="0.15">
      <c r="A109" s="128" t="s">
        <v>16</v>
      </c>
      <c r="B109" s="260"/>
      <c r="C109" s="281"/>
      <c r="D109" s="286"/>
      <c r="E109" s="287"/>
      <c r="F109" s="286"/>
      <c r="G109" s="287"/>
      <c r="H109" s="243" t="e">
        <f t="shared" si="2"/>
        <v>#DIV/0!</v>
      </c>
      <c r="I109" s="245"/>
      <c r="J109" s="296"/>
      <c r="K109" s="297"/>
      <c r="L109" s="288"/>
    </row>
    <row r="110" spans="1:14" s="153" customFormat="1" ht="29.25" customHeight="1" x14ac:dyDescent="0.15">
      <c r="A110" s="196"/>
      <c r="B110" s="196"/>
      <c r="C110" s="196"/>
      <c r="D110" s="196"/>
      <c r="E110" s="196"/>
      <c r="F110" s="197"/>
      <c r="G110" s="24"/>
      <c r="H110" s="197"/>
      <c r="I110" s="24"/>
      <c r="J110" s="197"/>
      <c r="K110" s="198"/>
      <c r="L110" s="288"/>
      <c r="M110" s="154"/>
      <c r="N110" s="154"/>
    </row>
    <row r="111" spans="1:14" s="153" customFormat="1" ht="30.2" customHeight="1" x14ac:dyDescent="0.15">
      <c r="A111" s="126" t="s">
        <v>15</v>
      </c>
      <c r="B111" s="258"/>
      <c r="C111" s="279"/>
      <c r="D111" s="284"/>
      <c r="E111" s="285"/>
      <c r="F111" s="284"/>
      <c r="G111" s="285"/>
      <c r="H111" s="284" t="e">
        <f t="shared" ref="H111" si="3">ROUND(D111/F111,2)</f>
        <v>#DIV/0!</v>
      </c>
      <c r="I111" s="285"/>
      <c r="J111" s="292" t="e">
        <f>ROUND(SUM(H111:H113)/3,2)</f>
        <v>#DIV/0!</v>
      </c>
      <c r="K111" s="293"/>
      <c r="L111" s="288"/>
    </row>
    <row r="112" spans="1:14" s="154" customFormat="1" ht="30.2" customHeight="1" x14ac:dyDescent="0.15">
      <c r="A112" s="127" t="s">
        <v>16</v>
      </c>
      <c r="B112" s="259"/>
      <c r="C112" s="280"/>
      <c r="D112" s="290"/>
      <c r="E112" s="291"/>
      <c r="F112" s="290"/>
      <c r="G112" s="291"/>
      <c r="H112" s="284" t="e">
        <f t="shared" ref="H112:H113" si="4">ROUND(D112/F112,2)</f>
        <v>#DIV/0!</v>
      </c>
      <c r="I112" s="285"/>
      <c r="J112" s="294"/>
      <c r="K112" s="295"/>
      <c r="L112" s="288"/>
      <c r="M112" s="153"/>
      <c r="N112" s="153"/>
    </row>
    <row r="113" spans="1:14" s="153" customFormat="1" ht="30.2" customHeight="1" x14ac:dyDescent="0.15">
      <c r="A113" s="128" t="s">
        <v>43</v>
      </c>
      <c r="B113" s="260"/>
      <c r="C113" s="281"/>
      <c r="D113" s="286"/>
      <c r="E113" s="287"/>
      <c r="F113" s="286"/>
      <c r="G113" s="287"/>
      <c r="H113" s="243" t="e">
        <f t="shared" si="4"/>
        <v>#DIV/0!</v>
      </c>
      <c r="I113" s="245"/>
      <c r="J113" s="296"/>
      <c r="K113" s="297"/>
      <c r="L113" s="288"/>
    </row>
    <row r="114" spans="1:14" s="153" customFormat="1" ht="29.25" customHeight="1" x14ac:dyDescent="0.15">
      <c r="A114" s="200"/>
      <c r="B114" s="132"/>
      <c r="C114" s="132"/>
      <c r="D114" s="132"/>
      <c r="E114" s="132"/>
      <c r="F114" s="132"/>
      <c r="G114" s="132"/>
      <c r="H114" s="132"/>
      <c r="I114" s="132"/>
      <c r="J114" s="14"/>
      <c r="K114" s="132"/>
      <c r="L114" s="288"/>
    </row>
    <row r="115" spans="1:14" s="153" customFormat="1" ht="30.2" customHeight="1" x14ac:dyDescent="0.15">
      <c r="A115" s="126" t="s">
        <v>16</v>
      </c>
      <c r="B115" s="258"/>
      <c r="C115" s="279"/>
      <c r="D115" s="284"/>
      <c r="E115" s="285"/>
      <c r="F115" s="284"/>
      <c r="G115" s="285"/>
      <c r="H115" s="284" t="e">
        <f t="shared" ref="H115:H117" si="5">ROUND(D115/F115,2)</f>
        <v>#DIV/0!</v>
      </c>
      <c r="I115" s="285"/>
      <c r="J115" s="292" t="e">
        <f>ROUND(SUM(H115:H117)/3,2)</f>
        <v>#DIV/0!</v>
      </c>
      <c r="K115" s="293"/>
      <c r="L115" s="288"/>
    </row>
    <row r="116" spans="1:14" s="153" customFormat="1" ht="30.2" customHeight="1" x14ac:dyDescent="0.15">
      <c r="A116" s="127" t="s">
        <v>43</v>
      </c>
      <c r="B116" s="259"/>
      <c r="C116" s="280"/>
      <c r="D116" s="290"/>
      <c r="E116" s="291"/>
      <c r="F116" s="290"/>
      <c r="G116" s="291"/>
      <c r="H116" s="284" t="e">
        <f>ROUND(D116/F116,2)</f>
        <v>#DIV/0!</v>
      </c>
      <c r="I116" s="285"/>
      <c r="J116" s="294"/>
      <c r="K116" s="295"/>
      <c r="L116" s="288"/>
    </row>
    <row r="117" spans="1:14" s="153" customFormat="1" ht="30.2" customHeight="1" thickBot="1" x14ac:dyDescent="0.2">
      <c r="A117" s="128" t="s">
        <v>44</v>
      </c>
      <c r="B117" s="260"/>
      <c r="C117" s="281"/>
      <c r="D117" s="286"/>
      <c r="E117" s="287"/>
      <c r="F117" s="286"/>
      <c r="G117" s="287"/>
      <c r="H117" s="243" t="e">
        <f t="shared" si="5"/>
        <v>#DIV/0!</v>
      </c>
      <c r="I117" s="245"/>
      <c r="J117" s="296"/>
      <c r="K117" s="297"/>
      <c r="L117" s="289"/>
    </row>
    <row r="118" spans="1:14" s="153" customFormat="1" ht="52.5" customHeight="1" thickTop="1" x14ac:dyDescent="0.15">
      <c r="A118" s="157"/>
      <c r="B118" s="158"/>
      <c r="H118" s="157"/>
      <c r="I118" s="157"/>
      <c r="K118" s="157"/>
      <c r="L118" s="159"/>
    </row>
    <row r="119" spans="1:14" s="6" customFormat="1" ht="15.75" customHeight="1" x14ac:dyDescent="0.15">
      <c r="A119" s="64"/>
      <c r="B119" s="64"/>
      <c r="C119" s="64"/>
      <c r="D119" s="64"/>
      <c r="E119" s="64"/>
      <c r="F119" s="64"/>
      <c r="G119" s="64"/>
      <c r="H119" s="64"/>
      <c r="I119" s="64"/>
      <c r="J119" s="64"/>
      <c r="K119" s="65"/>
      <c r="L119" s="17"/>
      <c r="M119" s="17"/>
      <c r="N119" s="179"/>
    </row>
    <row r="120" spans="1:14" s="6" customFormat="1" ht="20.25" customHeight="1" x14ac:dyDescent="0.15">
      <c r="A120" s="48" t="s">
        <v>129</v>
      </c>
      <c r="B120" s="47"/>
      <c r="C120" s="47"/>
      <c r="D120" s="14"/>
      <c r="E120" s="14"/>
      <c r="F120" s="14"/>
      <c r="G120" s="14"/>
      <c r="H120" s="14"/>
      <c r="I120" s="14"/>
      <c r="J120" s="19"/>
      <c r="K120" s="14"/>
      <c r="L120" s="14"/>
      <c r="M120" s="14"/>
    </row>
    <row r="121" spans="1:14" s="8" customFormat="1" ht="31.5" customHeight="1" x14ac:dyDescent="0.15">
      <c r="A121" s="137" t="s">
        <v>160</v>
      </c>
      <c r="B121" s="243" t="s">
        <v>210</v>
      </c>
      <c r="C121" s="244"/>
      <c r="D121" s="244"/>
      <c r="E121" s="244"/>
      <c r="F121" s="245"/>
      <c r="G121" s="135" t="s">
        <v>119</v>
      </c>
      <c r="H121" s="243" t="s">
        <v>211</v>
      </c>
      <c r="I121" s="244"/>
      <c r="J121" s="244"/>
      <c r="K121" s="244"/>
      <c r="L121" s="245"/>
      <c r="M121" s="66"/>
      <c r="N121" s="161"/>
    </row>
    <row r="122" spans="1:14" s="6" customFormat="1" ht="20.25" customHeight="1" x14ac:dyDescent="0.15">
      <c r="A122" s="13" t="s">
        <v>143</v>
      </c>
      <c r="B122" s="14"/>
      <c r="C122" s="14"/>
      <c r="D122" s="14"/>
      <c r="E122" s="14"/>
      <c r="F122" s="14"/>
      <c r="G122" s="14"/>
      <c r="H122" s="14"/>
      <c r="I122" s="14"/>
      <c r="J122" s="19"/>
      <c r="K122" s="14"/>
      <c r="L122" s="14"/>
      <c r="M122" s="14"/>
      <c r="N122"/>
    </row>
    <row r="123" spans="1:14" ht="20.25" customHeight="1" thickBot="1" x14ac:dyDescent="0.2">
      <c r="A123" s="13" t="s">
        <v>130</v>
      </c>
      <c r="J123" s="19"/>
    </row>
    <row r="124" spans="1:14" ht="21.75" customHeight="1" x14ac:dyDescent="0.15">
      <c r="A124" s="68"/>
      <c r="B124" s="69"/>
      <c r="C124" s="258" t="s">
        <v>3</v>
      </c>
      <c r="D124" s="428"/>
      <c r="E124" s="428"/>
      <c r="F124" s="243" t="s">
        <v>4</v>
      </c>
      <c r="G124" s="244"/>
      <c r="H124" s="244"/>
      <c r="I124" s="378" t="s">
        <v>36</v>
      </c>
      <c r="J124" s="246" t="s">
        <v>30</v>
      </c>
    </row>
    <row r="125" spans="1:14" ht="21.75" customHeight="1" thickBot="1" x14ac:dyDescent="0.2">
      <c r="A125" s="416" t="s">
        <v>8</v>
      </c>
      <c r="B125" s="418" t="s">
        <v>9</v>
      </c>
      <c r="C125" s="264"/>
      <c r="D125" s="265"/>
      <c r="E125" s="249" t="s">
        <v>20</v>
      </c>
      <c r="F125" s="264"/>
      <c r="G125" s="265"/>
      <c r="H125" s="249" t="s">
        <v>21</v>
      </c>
      <c r="I125" s="253"/>
      <c r="J125" s="248"/>
    </row>
    <row r="126" spans="1:14" ht="42" customHeight="1" x14ac:dyDescent="0.15">
      <c r="A126" s="417"/>
      <c r="B126" s="419"/>
      <c r="C126" s="124" t="s">
        <v>85</v>
      </c>
      <c r="D126" s="125" t="s">
        <v>86</v>
      </c>
      <c r="E126" s="250"/>
      <c r="F126" s="124" t="s">
        <v>85</v>
      </c>
      <c r="G126" s="125" t="s">
        <v>86</v>
      </c>
      <c r="H126" s="250"/>
      <c r="I126" s="379"/>
      <c r="J126" s="70" t="s">
        <v>94</v>
      </c>
      <c r="K126" s="71"/>
      <c r="L126" s="43"/>
    </row>
    <row r="127" spans="1:14" ht="21.75" customHeight="1" x14ac:dyDescent="0.15">
      <c r="A127" s="268" t="s">
        <v>184</v>
      </c>
      <c r="B127" s="25" t="s">
        <v>13</v>
      </c>
      <c r="C127" s="72"/>
      <c r="D127" s="26"/>
      <c r="E127" s="383" t="e">
        <f>ROUND(D130/C130,2)</f>
        <v>#DIV/0!</v>
      </c>
      <c r="F127" s="26"/>
      <c r="G127" s="72"/>
      <c r="H127" s="292" t="e">
        <f>ROUND(G130/F130,2)</f>
        <v>#DIV/0!</v>
      </c>
      <c r="I127" s="292" t="e">
        <f>ROUND(E127/H127,2)</f>
        <v>#DIV/0!</v>
      </c>
      <c r="J127" s="447" t="s">
        <v>22</v>
      </c>
      <c r="L127" s="450"/>
    </row>
    <row r="128" spans="1:14" ht="21.75" customHeight="1" x14ac:dyDescent="0.15">
      <c r="A128" s="269"/>
      <c r="B128" s="28" t="s">
        <v>17</v>
      </c>
      <c r="C128" s="73"/>
      <c r="D128" s="29"/>
      <c r="E128" s="331"/>
      <c r="F128" s="29"/>
      <c r="G128" s="73"/>
      <c r="H128" s="294"/>
      <c r="I128" s="294"/>
      <c r="J128" s="448"/>
      <c r="L128" s="450"/>
    </row>
    <row r="129" spans="1:12" ht="21.75" customHeight="1" x14ac:dyDescent="0.15">
      <c r="A129" s="269"/>
      <c r="B129" s="28" t="s">
        <v>18</v>
      </c>
      <c r="C129" s="73"/>
      <c r="D129" s="29"/>
      <c r="E129" s="331"/>
      <c r="F129" s="29"/>
      <c r="G129" s="73"/>
      <c r="H129" s="294"/>
      <c r="I129" s="294"/>
      <c r="J129" s="448"/>
      <c r="L129" s="450"/>
    </row>
    <row r="130" spans="1:12" ht="21.75" customHeight="1" thickBot="1" x14ac:dyDescent="0.2">
      <c r="A130" s="270"/>
      <c r="B130" s="74" t="s">
        <v>19</v>
      </c>
      <c r="C130" s="75">
        <f>SUM(C127:C129)</f>
        <v>0</v>
      </c>
      <c r="D130" s="75">
        <f>SUM(D127:D129)</f>
        <v>0</v>
      </c>
      <c r="E130" s="332"/>
      <c r="F130" s="33">
        <f>SUM(F127:F129)</f>
        <v>0</v>
      </c>
      <c r="G130" s="33">
        <f>SUM(G127:G129)</f>
        <v>0</v>
      </c>
      <c r="H130" s="296"/>
      <c r="I130" s="296"/>
      <c r="J130" s="449"/>
      <c r="K130" s="19"/>
    </row>
    <row r="131" spans="1:12" ht="21.75" customHeight="1" x14ac:dyDescent="0.15">
      <c r="A131" s="268" t="s">
        <v>185</v>
      </c>
      <c r="B131" s="25" t="s">
        <v>13</v>
      </c>
      <c r="C131" s="72"/>
      <c r="D131" s="26"/>
      <c r="E131" s="383" t="e">
        <f>ROUND(D134/C134,2)</f>
        <v>#DIV/0!</v>
      </c>
      <c r="F131" s="26"/>
      <c r="G131" s="72"/>
      <c r="H131" s="292" t="e">
        <f>ROUND(G134/F134,2)</f>
        <v>#DIV/0!</v>
      </c>
      <c r="I131" s="292" t="e">
        <f>ROUND(E131/H131,2)</f>
        <v>#DIV/0!</v>
      </c>
      <c r="J131" s="447" t="s">
        <v>0</v>
      </c>
      <c r="L131" s="450"/>
    </row>
    <row r="132" spans="1:12" ht="21.75" customHeight="1" x14ac:dyDescent="0.15">
      <c r="A132" s="269"/>
      <c r="B132" s="28" t="s">
        <v>17</v>
      </c>
      <c r="C132" s="73"/>
      <c r="D132" s="29"/>
      <c r="E132" s="331"/>
      <c r="F132" s="29"/>
      <c r="G132" s="73"/>
      <c r="H132" s="294"/>
      <c r="I132" s="294"/>
      <c r="J132" s="448"/>
      <c r="L132" s="450"/>
    </row>
    <row r="133" spans="1:12" ht="21.75" customHeight="1" x14ac:dyDescent="0.15">
      <c r="A133" s="269"/>
      <c r="B133" s="28" t="s">
        <v>18</v>
      </c>
      <c r="C133" s="73"/>
      <c r="D133" s="29"/>
      <c r="E133" s="331"/>
      <c r="F133" s="29"/>
      <c r="G133" s="73"/>
      <c r="H133" s="294"/>
      <c r="I133" s="294"/>
      <c r="J133" s="448"/>
      <c r="L133" s="450"/>
    </row>
    <row r="134" spans="1:12" ht="21.75" customHeight="1" thickBot="1" x14ac:dyDescent="0.2">
      <c r="A134" s="270"/>
      <c r="B134" s="74" t="s">
        <v>19</v>
      </c>
      <c r="C134" s="75">
        <f>SUM(C131:C133)</f>
        <v>0</v>
      </c>
      <c r="D134" s="75">
        <f>SUM(D131:D133)</f>
        <v>0</v>
      </c>
      <c r="E134" s="332"/>
      <c r="F134" s="33">
        <f>SUM(F131:F133)</f>
        <v>0</v>
      </c>
      <c r="G134" s="33">
        <f>SUM(G131:G133)</f>
        <v>0</v>
      </c>
      <c r="H134" s="296"/>
      <c r="I134" s="296"/>
      <c r="J134" s="449"/>
      <c r="K134" s="19"/>
    </row>
    <row r="135" spans="1:12" ht="21.75" customHeight="1" x14ac:dyDescent="0.15">
      <c r="A135" s="268"/>
      <c r="B135" s="25" t="s">
        <v>13</v>
      </c>
      <c r="C135" s="72"/>
      <c r="D135" s="26"/>
      <c r="E135" s="383" t="e">
        <f>ROUND(D138/C138,2)</f>
        <v>#DIV/0!</v>
      </c>
      <c r="F135" s="26"/>
      <c r="G135" s="72"/>
      <c r="H135" s="292" t="e">
        <f>ROUND(G138/F138,2)</f>
        <v>#DIV/0!</v>
      </c>
      <c r="I135" s="292" t="e">
        <f>ROUND(E135/H135,2)</f>
        <v>#DIV/0!</v>
      </c>
      <c r="J135" s="447" t="s">
        <v>0</v>
      </c>
      <c r="L135" s="450"/>
    </row>
    <row r="136" spans="1:12" ht="21.75" customHeight="1" x14ac:dyDescent="0.15">
      <c r="A136" s="269"/>
      <c r="B136" s="28" t="s">
        <v>17</v>
      </c>
      <c r="C136" s="73"/>
      <c r="D136" s="29"/>
      <c r="E136" s="331"/>
      <c r="F136" s="29"/>
      <c r="G136" s="73"/>
      <c r="H136" s="294"/>
      <c r="I136" s="294"/>
      <c r="J136" s="448"/>
      <c r="L136" s="450"/>
    </row>
    <row r="137" spans="1:12" ht="21.75" customHeight="1" x14ac:dyDescent="0.15">
      <c r="A137" s="269"/>
      <c r="B137" s="28" t="s">
        <v>18</v>
      </c>
      <c r="C137" s="73"/>
      <c r="D137" s="29"/>
      <c r="E137" s="331"/>
      <c r="F137" s="29"/>
      <c r="G137" s="73"/>
      <c r="H137" s="294"/>
      <c r="I137" s="294"/>
      <c r="J137" s="448"/>
      <c r="L137" s="450"/>
    </row>
    <row r="138" spans="1:12" ht="21.75" customHeight="1" thickBot="1" x14ac:dyDescent="0.2">
      <c r="A138" s="270"/>
      <c r="B138" s="74" t="s">
        <v>19</v>
      </c>
      <c r="C138" s="75">
        <f>SUM(C135:C137)</f>
        <v>0</v>
      </c>
      <c r="D138" s="75">
        <f>SUM(D135:D137)</f>
        <v>0</v>
      </c>
      <c r="E138" s="332"/>
      <c r="F138" s="33">
        <f>SUM(F135:F137)</f>
        <v>0</v>
      </c>
      <c r="G138" s="33">
        <f>SUM(G135:G137)</f>
        <v>0</v>
      </c>
      <c r="H138" s="296"/>
      <c r="I138" s="296"/>
      <c r="J138" s="449"/>
      <c r="K138" s="19"/>
    </row>
    <row r="139" spans="1:12" ht="38.25" customHeight="1" x14ac:dyDescent="0.15">
      <c r="A139" s="34"/>
      <c r="B139" s="46"/>
      <c r="C139" s="36"/>
      <c r="D139" s="36"/>
      <c r="E139" s="37"/>
      <c r="F139" s="36"/>
      <c r="G139" s="36"/>
      <c r="H139" s="37"/>
      <c r="I139" s="37"/>
      <c r="J139" s="76"/>
      <c r="K139" s="19"/>
    </row>
    <row r="140" spans="1:12" ht="19.5" customHeight="1" x14ac:dyDescent="0.15">
      <c r="A140" s="34"/>
      <c r="B140" s="46"/>
      <c r="C140" s="36"/>
      <c r="D140" s="36"/>
      <c r="E140" s="89"/>
      <c r="F140" s="36"/>
      <c r="G140" s="36"/>
      <c r="H140" s="89"/>
      <c r="I140" s="89"/>
      <c r="J140" s="76"/>
      <c r="K140" s="19"/>
    </row>
    <row r="141" spans="1:12" ht="22.5" customHeight="1" thickBot="1" x14ac:dyDescent="0.2">
      <c r="A141" s="77" t="s">
        <v>131</v>
      </c>
    </row>
    <row r="142" spans="1:12" ht="24" customHeight="1" x14ac:dyDescent="0.15">
      <c r="A142" s="68"/>
      <c r="B142" s="69"/>
      <c r="C142" s="258" t="s">
        <v>3</v>
      </c>
      <c r="D142" s="428"/>
      <c r="E142" s="428"/>
      <c r="F142" s="243" t="s">
        <v>4</v>
      </c>
      <c r="G142" s="244"/>
      <c r="H142" s="244"/>
      <c r="I142" s="378" t="s">
        <v>36</v>
      </c>
      <c r="J142" s="246" t="s">
        <v>88</v>
      </c>
    </row>
    <row r="143" spans="1:12" ht="18.75" customHeight="1" x14ac:dyDescent="0.15">
      <c r="A143" s="416" t="s">
        <v>8</v>
      </c>
      <c r="B143" s="418" t="s">
        <v>9</v>
      </c>
      <c r="C143" s="264"/>
      <c r="D143" s="265"/>
      <c r="E143" s="249" t="s">
        <v>20</v>
      </c>
      <c r="F143" s="264"/>
      <c r="G143" s="265"/>
      <c r="H143" s="249" t="s">
        <v>21</v>
      </c>
      <c r="I143" s="253"/>
      <c r="J143" s="247"/>
    </row>
    <row r="144" spans="1:12" ht="48.75" customHeight="1" thickBot="1" x14ac:dyDescent="0.2">
      <c r="A144" s="417"/>
      <c r="B144" s="419"/>
      <c r="C144" s="124" t="s">
        <v>85</v>
      </c>
      <c r="D144" s="125" t="s">
        <v>115</v>
      </c>
      <c r="E144" s="250"/>
      <c r="F144" s="124" t="s">
        <v>85</v>
      </c>
      <c r="G144" s="125" t="s">
        <v>115</v>
      </c>
      <c r="H144" s="250"/>
      <c r="I144" s="379"/>
      <c r="J144" s="248"/>
      <c r="K144" s="71"/>
      <c r="L144" s="43"/>
    </row>
    <row r="145" spans="1:26" ht="22.5" customHeight="1" x14ac:dyDescent="0.15">
      <c r="A145" s="268" t="s">
        <v>184</v>
      </c>
      <c r="B145" s="25" t="s">
        <v>49</v>
      </c>
      <c r="C145" s="141"/>
      <c r="D145" s="141"/>
      <c r="E145" s="383" t="e">
        <f>ROUND(D148/C148,2)</f>
        <v>#DIV/0!</v>
      </c>
      <c r="F145" s="143"/>
      <c r="G145" s="143"/>
      <c r="H145" s="292" t="e">
        <f>ROUND(G148/F148,2)</f>
        <v>#DIV/0!</v>
      </c>
      <c r="I145" s="292" t="e">
        <f>ROUND(E145/H145,2)</f>
        <v>#DIV/0!</v>
      </c>
      <c r="J145" s="467" t="s">
        <v>110</v>
      </c>
      <c r="L145" s="450"/>
    </row>
    <row r="146" spans="1:26" ht="22.5" customHeight="1" x14ac:dyDescent="0.15">
      <c r="A146" s="269"/>
      <c r="B146" s="28" t="s">
        <v>50</v>
      </c>
      <c r="C146" s="142"/>
      <c r="D146" s="142"/>
      <c r="E146" s="331"/>
      <c r="F146" s="144"/>
      <c r="G146" s="144"/>
      <c r="H146" s="294"/>
      <c r="I146" s="294"/>
      <c r="J146" s="468"/>
      <c r="L146" s="450"/>
    </row>
    <row r="147" spans="1:26" ht="22.5" customHeight="1" x14ac:dyDescent="0.15">
      <c r="A147" s="269"/>
      <c r="B147" s="28" t="s">
        <v>51</v>
      </c>
      <c r="C147" s="73"/>
      <c r="D147" s="29"/>
      <c r="E147" s="331"/>
      <c r="F147" s="29"/>
      <c r="G147" s="73"/>
      <c r="H147" s="294"/>
      <c r="I147" s="294"/>
      <c r="J147" s="468"/>
      <c r="L147" s="450"/>
    </row>
    <row r="148" spans="1:26" ht="22.5" customHeight="1" x14ac:dyDescent="0.15">
      <c r="A148" s="270"/>
      <c r="B148" s="74" t="s">
        <v>19</v>
      </c>
      <c r="C148" s="75">
        <f>SUM(C145:C147)</f>
        <v>0</v>
      </c>
      <c r="D148" s="75">
        <f>SUM(D145:D147)</f>
        <v>0</v>
      </c>
      <c r="E148" s="332"/>
      <c r="F148" s="33">
        <f>SUM(F145:F147)</f>
        <v>0</v>
      </c>
      <c r="G148" s="33">
        <f>SUM(G145:G147)</f>
        <v>0</v>
      </c>
      <c r="H148" s="296"/>
      <c r="I148" s="296"/>
      <c r="J148" s="468"/>
      <c r="K148" s="19"/>
    </row>
    <row r="149" spans="1:26" ht="22.5" customHeight="1" x14ac:dyDescent="0.15">
      <c r="A149" s="37"/>
      <c r="B149" s="46"/>
      <c r="C149" s="36"/>
      <c r="D149" s="36"/>
      <c r="E149" s="185"/>
      <c r="F149" s="36"/>
      <c r="G149" s="36"/>
      <c r="H149" s="185"/>
      <c r="I149" s="185"/>
      <c r="J149" s="468"/>
      <c r="K149" s="36"/>
      <c r="L149" s="47"/>
      <c r="M149" s="47"/>
      <c r="N149" s="7"/>
    </row>
    <row r="150" spans="1:26" ht="22.5" customHeight="1" x14ac:dyDescent="0.15">
      <c r="A150" s="416" t="s">
        <v>8</v>
      </c>
      <c r="B150" s="418" t="s">
        <v>9</v>
      </c>
      <c r="C150" s="264"/>
      <c r="D150" s="265"/>
      <c r="E150" s="249" t="s">
        <v>20</v>
      </c>
      <c r="F150" s="264"/>
      <c r="G150" s="265"/>
      <c r="H150" s="249" t="s">
        <v>21</v>
      </c>
      <c r="I150" s="472" t="s">
        <v>87</v>
      </c>
      <c r="J150" s="468"/>
    </row>
    <row r="151" spans="1:26" s="7" customFormat="1" ht="51" customHeight="1" x14ac:dyDescent="0.15">
      <c r="A151" s="417"/>
      <c r="B151" s="419"/>
      <c r="C151" s="124" t="s">
        <v>85</v>
      </c>
      <c r="D151" s="125" t="s">
        <v>111</v>
      </c>
      <c r="E151" s="250"/>
      <c r="F151" s="124" t="s">
        <v>85</v>
      </c>
      <c r="G151" s="125" t="s">
        <v>111</v>
      </c>
      <c r="H151" s="250"/>
      <c r="I151" s="473"/>
      <c r="J151" s="468"/>
      <c r="K151" s="71"/>
      <c r="L151" s="43"/>
      <c r="M151" s="14"/>
      <c r="N151"/>
    </row>
    <row r="152" spans="1:26" ht="22.5" customHeight="1" x14ac:dyDescent="0.15">
      <c r="A152" s="268" t="s">
        <v>184</v>
      </c>
      <c r="B152" s="25" t="s">
        <v>50</v>
      </c>
      <c r="C152" s="78">
        <f>C146</f>
        <v>0</v>
      </c>
      <c r="D152" s="78">
        <f>D146</f>
        <v>0</v>
      </c>
      <c r="E152" s="383" t="e">
        <f>ROUND(D155/C155,2)</f>
        <v>#DIV/0!</v>
      </c>
      <c r="F152" s="27">
        <f>F146</f>
        <v>0</v>
      </c>
      <c r="G152" s="27">
        <f>G146</f>
        <v>0</v>
      </c>
      <c r="H152" s="292" t="e">
        <f>ROUND(G155/F155,2)</f>
        <v>#DIV/0!</v>
      </c>
      <c r="I152" s="292" t="e">
        <f>ROUND(E152/H152,2)</f>
        <v>#DIV/0!</v>
      </c>
      <c r="J152" s="468"/>
      <c r="L152" s="450"/>
    </row>
    <row r="153" spans="1:26" ht="22.5" customHeight="1" x14ac:dyDescent="0.15">
      <c r="A153" s="269"/>
      <c r="B153" s="28" t="s">
        <v>51</v>
      </c>
      <c r="C153" s="79">
        <f>C147</f>
        <v>0</v>
      </c>
      <c r="D153" s="79">
        <f>D147</f>
        <v>0</v>
      </c>
      <c r="E153" s="331"/>
      <c r="F153" s="40">
        <f>F147</f>
        <v>0</v>
      </c>
      <c r="G153" s="40">
        <f>G147</f>
        <v>0</v>
      </c>
      <c r="H153" s="294"/>
      <c r="I153" s="294"/>
      <c r="J153" s="468"/>
      <c r="L153" s="450"/>
    </row>
    <row r="154" spans="1:26" ht="22.5" customHeight="1" x14ac:dyDescent="0.15">
      <c r="A154" s="269"/>
      <c r="B154" s="28" t="s">
        <v>52</v>
      </c>
      <c r="C154" s="73"/>
      <c r="D154" s="29"/>
      <c r="E154" s="331"/>
      <c r="F154" s="29"/>
      <c r="G154" s="73"/>
      <c r="H154" s="294"/>
      <c r="I154" s="294"/>
      <c r="J154" s="468"/>
      <c r="L154" s="450"/>
    </row>
    <row r="155" spans="1:26" ht="22.5" customHeight="1" thickBot="1" x14ac:dyDescent="0.2">
      <c r="A155" s="270"/>
      <c r="B155" s="74" t="s">
        <v>19</v>
      </c>
      <c r="C155" s="75">
        <f>SUM(C152:C154)</f>
        <v>0</v>
      </c>
      <c r="D155" s="75">
        <f>SUM(D152:D154)</f>
        <v>0</v>
      </c>
      <c r="E155" s="332"/>
      <c r="F155" s="33">
        <f>SUM(F152:F154)</f>
        <v>0</v>
      </c>
      <c r="G155" s="33">
        <f>SUM(G152:G154)</f>
        <v>0</v>
      </c>
      <c r="H155" s="296"/>
      <c r="I155" s="296"/>
      <c r="J155" s="469"/>
      <c r="K155" s="19"/>
      <c r="P155" s="240"/>
      <c r="Q155" s="240"/>
      <c r="R155" s="240"/>
      <c r="S155" s="273"/>
      <c r="T155" s="278"/>
    </row>
    <row r="156" spans="1:26" ht="22.5" customHeight="1" x14ac:dyDescent="0.15">
      <c r="A156" s="34"/>
      <c r="B156" s="35"/>
      <c r="C156" s="36"/>
      <c r="D156" s="36"/>
      <c r="E156" s="149"/>
      <c r="F156" s="36"/>
      <c r="G156" s="36"/>
      <c r="H156" s="149"/>
      <c r="I156" s="149"/>
      <c r="J156" s="162"/>
      <c r="K156" s="19"/>
      <c r="P156" s="277"/>
      <c r="Q156" s="277"/>
      <c r="R156" s="273"/>
      <c r="S156" s="273"/>
      <c r="T156" s="278"/>
    </row>
    <row r="157" spans="1:26" ht="22.5" customHeight="1" x14ac:dyDescent="0.15">
      <c r="A157" s="34"/>
      <c r="B157" s="35"/>
      <c r="C157" s="36"/>
      <c r="D157" s="36"/>
      <c r="E157" s="238"/>
      <c r="F157" s="36"/>
      <c r="G157" s="36"/>
      <c r="H157" s="238"/>
      <c r="I157" s="238"/>
      <c r="J157" s="162"/>
      <c r="K157" s="19"/>
      <c r="P157" s="239"/>
      <c r="Q157" s="239"/>
      <c r="R157" s="273"/>
      <c r="S157" s="273"/>
      <c r="T157" s="278"/>
    </row>
    <row r="158" spans="1:26" ht="22.5" customHeight="1" x14ac:dyDescent="0.15">
      <c r="A158" s="34"/>
      <c r="B158" s="35"/>
      <c r="C158" s="36"/>
      <c r="D158" s="36"/>
      <c r="E158" s="238"/>
      <c r="F158" s="36"/>
      <c r="G158" s="36"/>
      <c r="H158" s="238"/>
      <c r="I158" s="238"/>
      <c r="J158" s="162"/>
      <c r="K158" s="19"/>
      <c r="P158" s="239"/>
      <c r="Q158" s="239"/>
      <c r="R158" s="273"/>
      <c r="S158" s="273"/>
      <c r="T158" s="278"/>
    </row>
    <row r="159" spans="1:26" s="153" customFormat="1" ht="22.5" customHeight="1" thickBot="1" x14ac:dyDescent="0.2">
      <c r="A159" s="77" t="s">
        <v>169</v>
      </c>
      <c r="B159" s="14"/>
      <c r="C159" s="14"/>
      <c r="D159" s="14"/>
      <c r="E159" s="14"/>
      <c r="F159" s="14"/>
      <c r="G159" s="14"/>
      <c r="H159" s="14"/>
      <c r="I159" s="14"/>
      <c r="J159" s="14"/>
      <c r="K159" s="14"/>
      <c r="L159" s="14"/>
      <c r="P159" s="169"/>
      <c r="Q159" s="205"/>
      <c r="R159" s="273"/>
      <c r="S159" s="273"/>
      <c r="T159" s="278"/>
    </row>
    <row r="160" spans="1:26" s="153" customFormat="1" ht="20.100000000000001" customHeight="1" x14ac:dyDescent="0.15">
      <c r="A160" s="68"/>
      <c r="B160" s="69"/>
      <c r="C160" s="243" t="s">
        <v>3</v>
      </c>
      <c r="D160" s="244"/>
      <c r="E160" s="244"/>
      <c r="F160" s="245"/>
      <c r="G160" s="243" t="s">
        <v>4</v>
      </c>
      <c r="H160" s="244"/>
      <c r="I160" s="244"/>
      <c r="J160" s="245"/>
      <c r="K160" s="249" t="s">
        <v>36</v>
      </c>
      <c r="L160" s="246" t="s">
        <v>30</v>
      </c>
      <c r="O160" s="164"/>
      <c r="P160" s="164"/>
      <c r="Q160" s="240"/>
      <c r="R160" s="240"/>
      <c r="S160" s="240"/>
      <c r="T160" s="240"/>
      <c r="U160" s="240"/>
      <c r="V160" s="240"/>
      <c r="W160" s="240"/>
      <c r="X160" s="240"/>
      <c r="Y160" s="273"/>
      <c r="Z160" s="241"/>
    </row>
    <row r="161" spans="1:26" s="153" customFormat="1" ht="15" customHeight="1" x14ac:dyDescent="0.15">
      <c r="A161" s="416" t="s">
        <v>8</v>
      </c>
      <c r="B161" s="418" t="s">
        <v>9</v>
      </c>
      <c r="C161" s="264"/>
      <c r="D161" s="265"/>
      <c r="E161" s="249" t="s">
        <v>192</v>
      </c>
      <c r="F161" s="249" t="s">
        <v>193</v>
      </c>
      <c r="G161" s="251"/>
      <c r="H161" s="252"/>
      <c r="I161" s="253" t="s">
        <v>195</v>
      </c>
      <c r="J161" s="249" t="s">
        <v>194</v>
      </c>
      <c r="K161" s="352"/>
      <c r="L161" s="247"/>
      <c r="O161" s="275"/>
      <c r="P161" s="276"/>
      <c r="Q161" s="277"/>
      <c r="R161" s="277"/>
      <c r="S161" s="273"/>
      <c r="T161" s="273"/>
      <c r="U161" s="277"/>
      <c r="V161" s="277"/>
      <c r="W161" s="273"/>
      <c r="X161" s="273"/>
      <c r="Y161" s="273"/>
      <c r="Z161" s="241"/>
    </row>
    <row r="162" spans="1:26" s="153" customFormat="1" ht="42.95" customHeight="1" thickBot="1" x14ac:dyDescent="0.2">
      <c r="A162" s="474"/>
      <c r="B162" s="419"/>
      <c r="C162" s="124" t="s">
        <v>7</v>
      </c>
      <c r="D162" s="125" t="s">
        <v>171</v>
      </c>
      <c r="E162" s="352"/>
      <c r="F162" s="250"/>
      <c r="G162" s="124" t="s">
        <v>7</v>
      </c>
      <c r="H162" s="125" t="s">
        <v>171</v>
      </c>
      <c r="I162" s="253"/>
      <c r="J162" s="254"/>
      <c r="K162" s="250"/>
      <c r="L162" s="248"/>
      <c r="M162" s="163"/>
      <c r="O162" s="275"/>
      <c r="P162" s="276"/>
      <c r="Q162" s="169"/>
      <c r="R162" s="205"/>
      <c r="S162" s="273"/>
      <c r="T162" s="273"/>
      <c r="U162" s="169"/>
      <c r="V162" s="205"/>
      <c r="W162" s="273"/>
      <c r="X162" s="274"/>
      <c r="Y162" s="273"/>
      <c r="Z162" s="241"/>
    </row>
    <row r="163" spans="1:26" s="153" customFormat="1" ht="18.95" customHeight="1" x14ac:dyDescent="0.15">
      <c r="A163" s="413" t="s">
        <v>184</v>
      </c>
      <c r="B163" s="126" t="s">
        <v>13</v>
      </c>
      <c r="C163" s="221"/>
      <c r="D163" s="211"/>
      <c r="E163" s="383" t="e">
        <f>ROUND(D166/C166,2)</f>
        <v>#DIV/0!</v>
      </c>
      <c r="F163" s="255" t="e">
        <f>ROUND(AVERAGE(E163,E167,E171),2)</f>
        <v>#DIV/0!</v>
      </c>
      <c r="G163" s="222"/>
      <c r="H163" s="223"/>
      <c r="I163" s="292" t="e">
        <f>ROUND(H166/G166,2)</f>
        <v>#DIV/0!</v>
      </c>
      <c r="J163" s="269" t="e">
        <f>ROUND(AVERAGE(I163,I167,I171),2)</f>
        <v>#DIV/0!</v>
      </c>
      <c r="K163" s="258" t="e">
        <f>ROUND(F163/J163,2)</f>
        <v>#DIV/0!</v>
      </c>
      <c r="L163" s="261" t="s">
        <v>204</v>
      </c>
      <c r="M163" s="163"/>
      <c r="O163" s="271"/>
      <c r="P163" s="174"/>
      <c r="Q163" s="207"/>
      <c r="R163" s="207"/>
      <c r="S163" s="272"/>
      <c r="T163" s="242"/>
      <c r="U163" s="207"/>
      <c r="V163" s="207"/>
      <c r="W163" s="272"/>
      <c r="X163" s="240"/>
      <c r="Y163" s="240"/>
      <c r="Z163" s="242"/>
    </row>
    <row r="164" spans="1:26" s="153" customFormat="1" ht="18.95" customHeight="1" x14ac:dyDescent="0.15">
      <c r="A164" s="414"/>
      <c r="B164" s="127" t="s">
        <v>17</v>
      </c>
      <c r="C164" s="224"/>
      <c r="D164" s="225"/>
      <c r="E164" s="331"/>
      <c r="F164" s="256"/>
      <c r="G164" s="224"/>
      <c r="H164" s="225"/>
      <c r="I164" s="294"/>
      <c r="J164" s="269"/>
      <c r="K164" s="259"/>
      <c r="L164" s="262"/>
      <c r="M164" s="163"/>
      <c r="O164" s="271"/>
      <c r="P164" s="174"/>
      <c r="Q164" s="207"/>
      <c r="R164" s="207"/>
      <c r="S164" s="272"/>
      <c r="T164" s="242"/>
      <c r="U164" s="207"/>
      <c r="V164" s="207"/>
      <c r="W164" s="272"/>
      <c r="X164" s="240"/>
      <c r="Y164" s="240"/>
      <c r="Z164" s="240"/>
    </row>
    <row r="165" spans="1:26" s="153" customFormat="1" ht="18.95" customHeight="1" x14ac:dyDescent="0.15">
      <c r="A165" s="414"/>
      <c r="B165" s="127" t="s">
        <v>18</v>
      </c>
      <c r="C165" s="224"/>
      <c r="D165" s="225"/>
      <c r="E165" s="331"/>
      <c r="F165" s="256"/>
      <c r="G165" s="224"/>
      <c r="H165" s="225"/>
      <c r="I165" s="294"/>
      <c r="J165" s="269"/>
      <c r="K165" s="259"/>
      <c r="L165" s="262"/>
      <c r="M165" s="163"/>
      <c r="N165" s="163"/>
      <c r="O165" s="271"/>
      <c r="P165" s="174"/>
      <c r="Q165" s="207"/>
      <c r="R165" s="207"/>
      <c r="S165" s="272"/>
      <c r="T165" s="242"/>
      <c r="U165" s="207"/>
      <c r="V165" s="207"/>
      <c r="W165" s="272"/>
      <c r="X165" s="240"/>
      <c r="Y165" s="240"/>
      <c r="Z165" s="240"/>
    </row>
    <row r="166" spans="1:26" s="153" customFormat="1" ht="18.95" customHeight="1" x14ac:dyDescent="0.15">
      <c r="A166" s="414"/>
      <c r="B166" s="226" t="s">
        <v>19</v>
      </c>
      <c r="C166" s="181">
        <f>SUM(C163:C165)</f>
        <v>0</v>
      </c>
      <c r="D166" s="181">
        <f>SUM(D163:D165)</f>
        <v>0</v>
      </c>
      <c r="E166" s="332"/>
      <c r="F166" s="256"/>
      <c r="G166" s="213">
        <f>SUM(G163:G165)</f>
        <v>0</v>
      </c>
      <c r="H166" s="213">
        <f>SUM(H163:H165)</f>
        <v>0</v>
      </c>
      <c r="I166" s="296"/>
      <c r="J166" s="269"/>
      <c r="K166" s="259"/>
      <c r="L166" s="262"/>
      <c r="M166" s="163"/>
      <c r="O166" s="271"/>
      <c r="P166" s="174"/>
      <c r="Q166" s="219"/>
      <c r="R166" s="219"/>
      <c r="S166" s="272"/>
      <c r="T166" s="242"/>
      <c r="U166" s="219"/>
      <c r="V166" s="219"/>
      <c r="W166" s="272"/>
      <c r="X166" s="240"/>
      <c r="Y166" s="240"/>
      <c r="Z166" s="240"/>
    </row>
    <row r="167" spans="1:26" s="153" customFormat="1" ht="18.95" customHeight="1" x14ac:dyDescent="0.15">
      <c r="A167" s="414"/>
      <c r="B167" s="126" t="s">
        <v>17</v>
      </c>
      <c r="C167" s="221"/>
      <c r="D167" s="211"/>
      <c r="E167" s="331" t="e">
        <f>ROUND(D170/C170,2)</f>
        <v>#DIV/0!</v>
      </c>
      <c r="F167" s="256"/>
      <c r="G167" s="221"/>
      <c r="H167" s="227"/>
      <c r="I167" s="294" t="e">
        <f>ROUND(H170/G170,2)</f>
        <v>#DIV/0!</v>
      </c>
      <c r="J167" s="269"/>
      <c r="K167" s="259" t="e">
        <f t="shared" ref="K167" si="6">ROUND(G167/J167,2)</f>
        <v>#DIV/0!</v>
      </c>
      <c r="L167" s="262"/>
      <c r="M167" s="163"/>
      <c r="O167" s="271"/>
      <c r="P167" s="174"/>
      <c r="Q167" s="207"/>
      <c r="R167" s="207"/>
      <c r="S167" s="272"/>
      <c r="T167" s="242"/>
      <c r="U167" s="207"/>
      <c r="V167" s="207"/>
      <c r="W167" s="272"/>
      <c r="X167" s="240"/>
      <c r="Y167" s="240"/>
      <c r="Z167" s="240"/>
    </row>
    <row r="168" spans="1:26" s="153" customFormat="1" ht="18.95" customHeight="1" x14ac:dyDescent="0.15">
      <c r="A168" s="414"/>
      <c r="B168" s="127" t="s">
        <v>18</v>
      </c>
      <c r="C168" s="224"/>
      <c r="D168" s="225"/>
      <c r="E168" s="331"/>
      <c r="F168" s="256"/>
      <c r="G168" s="224"/>
      <c r="H168" s="225"/>
      <c r="I168" s="294"/>
      <c r="J168" s="269"/>
      <c r="K168" s="259"/>
      <c r="L168" s="262"/>
      <c r="M168" s="163"/>
      <c r="O168" s="271"/>
      <c r="P168" s="174"/>
      <c r="Q168" s="207"/>
      <c r="R168" s="207"/>
      <c r="S168" s="272"/>
      <c r="T168" s="242"/>
      <c r="U168" s="207"/>
      <c r="V168" s="207"/>
      <c r="W168" s="272"/>
      <c r="X168" s="240"/>
      <c r="Y168" s="240"/>
      <c r="Z168" s="240"/>
    </row>
    <row r="169" spans="1:26" s="153" customFormat="1" ht="18.95" customHeight="1" x14ac:dyDescent="0.15">
      <c r="A169" s="414"/>
      <c r="B169" s="127" t="s">
        <v>51</v>
      </c>
      <c r="C169" s="224"/>
      <c r="D169" s="225"/>
      <c r="E169" s="331"/>
      <c r="F169" s="256"/>
      <c r="G169" s="224"/>
      <c r="H169" s="225"/>
      <c r="I169" s="294"/>
      <c r="J169" s="269"/>
      <c r="K169" s="259"/>
      <c r="L169" s="262"/>
      <c r="M169" s="163"/>
      <c r="O169" s="271"/>
      <c r="P169" s="174"/>
      <c r="Q169" s="207"/>
      <c r="R169" s="207"/>
      <c r="S169" s="272"/>
      <c r="T169" s="242"/>
      <c r="U169" s="207"/>
      <c r="V169" s="207"/>
      <c r="W169" s="272"/>
      <c r="X169" s="240"/>
      <c r="Y169" s="240"/>
      <c r="Z169" s="240"/>
    </row>
    <row r="170" spans="1:26" s="153" customFormat="1" ht="18.95" customHeight="1" x14ac:dyDescent="0.15">
      <c r="A170" s="414"/>
      <c r="B170" s="226" t="s">
        <v>19</v>
      </c>
      <c r="C170" s="181">
        <f>SUM(C167:C169)</f>
        <v>0</v>
      </c>
      <c r="D170" s="181">
        <f>SUM(D167:D169)</f>
        <v>0</v>
      </c>
      <c r="E170" s="332"/>
      <c r="F170" s="256"/>
      <c r="G170" s="213">
        <f>SUM(G167:G169)</f>
        <v>0</v>
      </c>
      <c r="H170" s="213">
        <f>SUM(H167:H169)</f>
        <v>0</v>
      </c>
      <c r="I170" s="296"/>
      <c r="J170" s="269"/>
      <c r="K170" s="259"/>
      <c r="L170" s="262"/>
      <c r="M170" s="163"/>
      <c r="O170" s="271"/>
      <c r="P170" s="174"/>
      <c r="Q170" s="219"/>
      <c r="R170" s="219"/>
      <c r="S170" s="272"/>
      <c r="T170" s="242"/>
      <c r="U170" s="219"/>
      <c r="V170" s="219"/>
      <c r="W170" s="272"/>
      <c r="X170" s="240"/>
      <c r="Y170" s="240"/>
      <c r="Z170" s="240"/>
    </row>
    <row r="171" spans="1:26" s="153" customFormat="1" ht="18.95" customHeight="1" x14ac:dyDescent="0.15">
      <c r="A171" s="414"/>
      <c r="B171" s="126" t="s">
        <v>18</v>
      </c>
      <c r="C171" s="228"/>
      <c r="D171" s="228"/>
      <c r="E171" s="331" t="e">
        <f>ROUND(D174/C174,2)</f>
        <v>#DIV/0!</v>
      </c>
      <c r="F171" s="256"/>
      <c r="G171" s="212"/>
      <c r="H171" s="212"/>
      <c r="I171" s="294" t="e">
        <f>ROUND(H174/G174,2)</f>
        <v>#DIV/0!</v>
      </c>
      <c r="J171" s="269"/>
      <c r="K171" s="259" t="e">
        <f t="shared" ref="K171" si="7">ROUND(G171/J171,2)</f>
        <v>#DIV/0!</v>
      </c>
      <c r="L171" s="262"/>
      <c r="M171" s="330"/>
      <c r="O171" s="271"/>
      <c r="P171" s="174"/>
      <c r="Q171" s="165"/>
      <c r="R171" s="165"/>
      <c r="S171" s="272"/>
      <c r="T171" s="242"/>
      <c r="U171" s="165"/>
      <c r="V171" s="165"/>
      <c r="W171" s="272"/>
      <c r="X171" s="240"/>
      <c r="Y171" s="240"/>
      <c r="Z171" s="240"/>
    </row>
    <row r="172" spans="1:26" s="153" customFormat="1" ht="18.95" customHeight="1" x14ac:dyDescent="0.15">
      <c r="A172" s="414"/>
      <c r="B172" s="127" t="s">
        <v>51</v>
      </c>
      <c r="C172" s="229"/>
      <c r="D172" s="229"/>
      <c r="E172" s="331"/>
      <c r="F172" s="256"/>
      <c r="G172" s="216"/>
      <c r="H172" s="216"/>
      <c r="I172" s="294"/>
      <c r="J172" s="269"/>
      <c r="K172" s="259"/>
      <c r="L172" s="262"/>
      <c r="M172" s="330"/>
      <c r="O172" s="271"/>
      <c r="P172" s="174"/>
      <c r="Q172" s="165"/>
      <c r="R172" s="165"/>
      <c r="S172" s="272"/>
      <c r="T172" s="242"/>
      <c r="U172" s="165"/>
      <c r="V172" s="165"/>
      <c r="W172" s="272"/>
      <c r="X172" s="240"/>
      <c r="Y172" s="240"/>
      <c r="Z172" s="240"/>
    </row>
    <row r="173" spans="1:26" s="153" customFormat="1" ht="18.95" customHeight="1" x14ac:dyDescent="0.15">
      <c r="A173" s="414"/>
      <c r="B173" s="127" t="s">
        <v>52</v>
      </c>
      <c r="C173" s="209"/>
      <c r="D173" s="217"/>
      <c r="E173" s="331"/>
      <c r="F173" s="256"/>
      <c r="G173" s="217"/>
      <c r="H173" s="209"/>
      <c r="I173" s="294"/>
      <c r="J173" s="269"/>
      <c r="K173" s="259"/>
      <c r="L173" s="262"/>
      <c r="M173" s="330"/>
      <c r="O173" s="271"/>
      <c r="P173" s="174"/>
      <c r="Q173" s="208"/>
      <c r="R173" s="208"/>
      <c r="S173" s="272"/>
      <c r="T173" s="242"/>
      <c r="U173" s="208"/>
      <c r="V173" s="208"/>
      <c r="W173" s="272"/>
      <c r="X173" s="240"/>
      <c r="Y173" s="240"/>
      <c r="Z173" s="240"/>
    </row>
    <row r="174" spans="1:26" s="153" customFormat="1" ht="18.95" customHeight="1" x14ac:dyDescent="0.15">
      <c r="A174" s="415"/>
      <c r="B174" s="226" t="s">
        <v>19</v>
      </c>
      <c r="C174" s="181">
        <f>SUM(C171:C173)</f>
        <v>0</v>
      </c>
      <c r="D174" s="181">
        <f>SUM(D171:D173)</f>
        <v>0</v>
      </c>
      <c r="E174" s="332"/>
      <c r="F174" s="257"/>
      <c r="G174" s="213">
        <f>SUM(G171:G173)</f>
        <v>0</v>
      </c>
      <c r="H174" s="213">
        <f>SUM(H171:H173)</f>
        <v>0</v>
      </c>
      <c r="I174" s="296"/>
      <c r="J174" s="270"/>
      <c r="K174" s="260"/>
      <c r="L174" s="262"/>
      <c r="O174" s="271"/>
      <c r="P174" s="174"/>
      <c r="Q174" s="220"/>
      <c r="R174" s="220"/>
      <c r="S174" s="272"/>
      <c r="T174" s="242"/>
      <c r="U174" s="220"/>
      <c r="V174" s="220"/>
      <c r="W174" s="272"/>
      <c r="X174" s="240"/>
      <c r="Y174" s="240"/>
      <c r="Z174" s="240"/>
    </row>
    <row r="175" spans="1:26" s="153" customFormat="1" ht="18.95" customHeight="1" x14ac:dyDescent="0.15">
      <c r="A175" s="14"/>
      <c r="B175" s="14"/>
      <c r="C175" s="14"/>
      <c r="D175" s="14"/>
      <c r="E175" s="14"/>
      <c r="F175" s="14"/>
      <c r="G175" s="14"/>
      <c r="H175" s="14"/>
      <c r="I175" s="14"/>
      <c r="J175" s="14"/>
      <c r="K175" s="14"/>
      <c r="L175" s="262"/>
      <c r="O175" s="164"/>
      <c r="P175" s="164"/>
      <c r="Q175" s="164"/>
      <c r="R175" s="164"/>
      <c r="S175" s="164"/>
      <c r="T175" s="164"/>
      <c r="U175" s="164"/>
      <c r="V175" s="164"/>
      <c r="W175" s="164"/>
      <c r="X175" s="164"/>
      <c r="Y175" s="164"/>
      <c r="Z175" s="240"/>
    </row>
    <row r="176" spans="1:26" s="153" customFormat="1" ht="15" customHeight="1" x14ac:dyDescent="0.15">
      <c r="A176" s="416" t="s">
        <v>8</v>
      </c>
      <c r="B176" s="418" t="s">
        <v>9</v>
      </c>
      <c r="C176" s="264"/>
      <c r="D176" s="265"/>
      <c r="E176" s="249" t="s">
        <v>202</v>
      </c>
      <c r="F176" s="249" t="s">
        <v>200</v>
      </c>
      <c r="G176" s="264"/>
      <c r="H176" s="265"/>
      <c r="I176" s="249" t="s">
        <v>202</v>
      </c>
      <c r="J176" s="249" t="s">
        <v>194</v>
      </c>
      <c r="K176" s="266" t="s">
        <v>201</v>
      </c>
      <c r="L176" s="262"/>
      <c r="O176" s="275"/>
      <c r="P176" s="276"/>
      <c r="Q176" s="277"/>
      <c r="R176" s="277"/>
      <c r="S176" s="273"/>
      <c r="T176" s="273"/>
      <c r="U176" s="277"/>
      <c r="V176" s="277"/>
      <c r="W176" s="273"/>
      <c r="X176" s="273"/>
      <c r="Y176" s="274"/>
      <c r="Z176" s="240"/>
    </row>
    <row r="177" spans="1:26" s="153" customFormat="1" ht="42.95" customHeight="1" x14ac:dyDescent="0.15">
      <c r="A177" s="417"/>
      <c r="B177" s="419"/>
      <c r="C177" s="124" t="s">
        <v>7</v>
      </c>
      <c r="D177" s="125" t="s">
        <v>205</v>
      </c>
      <c r="E177" s="250"/>
      <c r="F177" s="254"/>
      <c r="G177" s="124" t="s">
        <v>7</v>
      </c>
      <c r="H177" s="125" t="s">
        <v>205</v>
      </c>
      <c r="I177" s="250"/>
      <c r="J177" s="254"/>
      <c r="K177" s="267"/>
      <c r="L177" s="262"/>
      <c r="M177" s="163"/>
      <c r="O177" s="275"/>
      <c r="P177" s="276"/>
      <c r="Q177" s="169"/>
      <c r="R177" s="205"/>
      <c r="S177" s="273"/>
      <c r="T177" s="274"/>
      <c r="U177" s="169"/>
      <c r="V177" s="205"/>
      <c r="W177" s="273"/>
      <c r="X177" s="274"/>
      <c r="Y177" s="274"/>
      <c r="Z177" s="240"/>
    </row>
    <row r="178" spans="1:26" s="153" customFormat="1" ht="18.95" customHeight="1" x14ac:dyDescent="0.15">
      <c r="A178" s="413" t="s">
        <v>184</v>
      </c>
      <c r="B178" s="126" t="s">
        <v>17</v>
      </c>
      <c r="C178" s="230">
        <f t="shared" ref="C178:D178" si="8">C167</f>
        <v>0</v>
      </c>
      <c r="D178" s="231">
        <f t="shared" si="8"/>
        <v>0</v>
      </c>
      <c r="E178" s="383" t="e">
        <f>ROUND(D181/C181,2)</f>
        <v>#DIV/0!</v>
      </c>
      <c r="F178" s="268" t="e">
        <f>ROUND(AVERAGE(E178,E182,E186),2)</f>
        <v>#DIV/0!</v>
      </c>
      <c r="G178" s="230">
        <f t="shared" ref="G178:H178" si="9">G167</f>
        <v>0</v>
      </c>
      <c r="H178" s="232">
        <f t="shared" si="9"/>
        <v>0</v>
      </c>
      <c r="I178" s="292" t="e">
        <f>ROUND(H181/G181,2)</f>
        <v>#DIV/0!</v>
      </c>
      <c r="J178" s="268" t="e">
        <f>ROUND(AVERAGE(I178,I182,I186),2)</f>
        <v>#DIV/0!</v>
      </c>
      <c r="K178" s="258" t="e">
        <f>ROUND(F178/J178,2)</f>
        <v>#DIV/0!</v>
      </c>
      <c r="L178" s="262"/>
      <c r="M178" s="163"/>
      <c r="O178" s="271"/>
      <c r="P178" s="174"/>
      <c r="Q178" s="180"/>
      <c r="R178" s="180"/>
      <c r="S178" s="272"/>
      <c r="T178" s="240"/>
      <c r="U178" s="180"/>
      <c r="V178" s="180"/>
      <c r="W178" s="272"/>
      <c r="X178" s="240"/>
      <c r="Y178" s="240"/>
      <c r="Z178" s="240"/>
    </row>
    <row r="179" spans="1:26" s="153" customFormat="1" ht="18.95" customHeight="1" x14ac:dyDescent="0.15">
      <c r="A179" s="414"/>
      <c r="B179" s="127" t="s">
        <v>18</v>
      </c>
      <c r="C179" s="233">
        <f t="shared" ref="C179:D179" si="10">C168</f>
        <v>0</v>
      </c>
      <c r="D179" s="234">
        <f t="shared" si="10"/>
        <v>0</v>
      </c>
      <c r="E179" s="331"/>
      <c r="F179" s="269"/>
      <c r="G179" s="235">
        <f t="shared" ref="G179:H179" si="11">G168</f>
        <v>0</v>
      </c>
      <c r="H179" s="234">
        <f t="shared" si="11"/>
        <v>0</v>
      </c>
      <c r="I179" s="294"/>
      <c r="J179" s="269"/>
      <c r="K179" s="259"/>
      <c r="L179" s="262"/>
      <c r="M179" s="163"/>
      <c r="O179" s="271"/>
      <c r="P179" s="174"/>
      <c r="Q179" s="180"/>
      <c r="R179" s="180"/>
      <c r="S179" s="272"/>
      <c r="T179" s="240"/>
      <c r="U179" s="180"/>
      <c r="V179" s="180"/>
      <c r="W179" s="272"/>
      <c r="X179" s="240"/>
      <c r="Y179" s="240"/>
      <c r="Z179" s="240"/>
    </row>
    <row r="180" spans="1:26" s="153" customFormat="1" ht="18.95" customHeight="1" x14ac:dyDescent="0.15">
      <c r="A180" s="414"/>
      <c r="B180" s="127" t="s">
        <v>51</v>
      </c>
      <c r="C180" s="233">
        <f t="shared" ref="C180:D180" si="12">C169</f>
        <v>0</v>
      </c>
      <c r="D180" s="234">
        <f t="shared" si="12"/>
        <v>0</v>
      </c>
      <c r="E180" s="331"/>
      <c r="F180" s="269"/>
      <c r="G180" s="235">
        <f t="shared" ref="G180:H180" si="13">G169</f>
        <v>0</v>
      </c>
      <c r="H180" s="234">
        <f t="shared" si="13"/>
        <v>0</v>
      </c>
      <c r="I180" s="294"/>
      <c r="J180" s="269"/>
      <c r="K180" s="259"/>
      <c r="L180" s="262"/>
      <c r="M180" s="163"/>
      <c r="N180" s="163"/>
      <c r="O180" s="271"/>
      <c r="P180" s="174"/>
      <c r="Q180" s="180"/>
      <c r="R180" s="180"/>
      <c r="S180" s="272"/>
      <c r="T180" s="240"/>
      <c r="U180" s="180"/>
      <c r="V180" s="180"/>
      <c r="W180" s="272"/>
      <c r="X180" s="240"/>
      <c r="Y180" s="240"/>
      <c r="Z180" s="240"/>
    </row>
    <row r="181" spans="1:26" s="153" customFormat="1" ht="18.95" customHeight="1" x14ac:dyDescent="0.15">
      <c r="A181" s="414"/>
      <c r="B181" s="226" t="s">
        <v>19</v>
      </c>
      <c r="C181" s="181">
        <f>SUM(C178:C180)</f>
        <v>0</v>
      </c>
      <c r="D181" s="181">
        <f>SUM(D178:D180)</f>
        <v>0</v>
      </c>
      <c r="E181" s="332"/>
      <c r="F181" s="269"/>
      <c r="G181" s="181">
        <f>SUM(G178:G180)</f>
        <v>0</v>
      </c>
      <c r="H181" s="213">
        <f>SUM(H178:H180)</f>
        <v>0</v>
      </c>
      <c r="I181" s="296"/>
      <c r="J181" s="269"/>
      <c r="K181" s="259"/>
      <c r="L181" s="262"/>
      <c r="M181" s="163"/>
      <c r="O181" s="271"/>
      <c r="P181" s="174"/>
      <c r="Q181" s="220"/>
      <c r="R181" s="220"/>
      <c r="S181" s="272"/>
      <c r="T181" s="240"/>
      <c r="U181" s="220"/>
      <c r="V181" s="220"/>
      <c r="W181" s="272"/>
      <c r="X181" s="240"/>
      <c r="Y181" s="240"/>
      <c r="Z181" s="240"/>
    </row>
    <row r="182" spans="1:26" s="153" customFormat="1" ht="18.95" customHeight="1" x14ac:dyDescent="0.15">
      <c r="A182" s="414"/>
      <c r="B182" s="126" t="s">
        <v>18</v>
      </c>
      <c r="C182" s="230">
        <f t="shared" ref="C182:D182" si="14">C171</f>
        <v>0</v>
      </c>
      <c r="D182" s="231">
        <f t="shared" si="14"/>
        <v>0</v>
      </c>
      <c r="E182" s="331" t="e">
        <f>ROUND(D185/C185,2)</f>
        <v>#DIV/0!</v>
      </c>
      <c r="F182" s="269"/>
      <c r="G182" s="236">
        <f t="shared" ref="G182:H182" si="15">G171</f>
        <v>0</v>
      </c>
      <c r="H182" s="232">
        <f t="shared" si="15"/>
        <v>0</v>
      </c>
      <c r="I182" s="294" t="e">
        <f>ROUND(H185/G185,2)</f>
        <v>#DIV/0!</v>
      </c>
      <c r="J182" s="269"/>
      <c r="K182" s="259" t="e">
        <f t="shared" ref="K182" si="16">ROUND(G182/J182,2)</f>
        <v>#DIV/0!</v>
      </c>
      <c r="L182" s="262"/>
      <c r="M182" s="163"/>
      <c r="O182" s="271"/>
      <c r="P182" s="174"/>
      <c r="Q182" s="180"/>
      <c r="R182" s="180"/>
      <c r="S182" s="272"/>
      <c r="T182" s="240"/>
      <c r="U182" s="180"/>
      <c r="V182" s="180"/>
      <c r="W182" s="272"/>
      <c r="X182" s="240"/>
      <c r="Y182" s="240"/>
      <c r="Z182" s="240"/>
    </row>
    <row r="183" spans="1:26" s="153" customFormat="1" ht="18.95" customHeight="1" x14ac:dyDescent="0.15">
      <c r="A183" s="414"/>
      <c r="B183" s="127" t="s">
        <v>51</v>
      </c>
      <c r="C183" s="233">
        <f t="shared" ref="C183:D183" si="17">C172</f>
        <v>0</v>
      </c>
      <c r="D183" s="234">
        <f t="shared" si="17"/>
        <v>0</v>
      </c>
      <c r="E183" s="331"/>
      <c r="F183" s="269"/>
      <c r="G183" s="235">
        <f t="shared" ref="G183:H183" si="18">G172</f>
        <v>0</v>
      </c>
      <c r="H183" s="234">
        <f t="shared" si="18"/>
        <v>0</v>
      </c>
      <c r="I183" s="294"/>
      <c r="J183" s="269"/>
      <c r="K183" s="259"/>
      <c r="L183" s="262"/>
      <c r="M183" s="163"/>
      <c r="O183" s="271"/>
      <c r="P183" s="174"/>
      <c r="Q183" s="180"/>
      <c r="R183" s="180"/>
      <c r="S183" s="272"/>
      <c r="T183" s="240"/>
      <c r="U183" s="180"/>
      <c r="V183" s="180"/>
      <c r="W183" s="272"/>
      <c r="X183" s="240"/>
      <c r="Y183" s="240"/>
      <c r="Z183" s="240"/>
    </row>
    <row r="184" spans="1:26" s="153" customFormat="1" ht="18.95" customHeight="1" x14ac:dyDescent="0.15">
      <c r="A184" s="414"/>
      <c r="B184" s="127" t="s">
        <v>52</v>
      </c>
      <c r="C184" s="233">
        <f t="shared" ref="C184:D184" si="19">C173</f>
        <v>0</v>
      </c>
      <c r="D184" s="234">
        <f t="shared" si="19"/>
        <v>0</v>
      </c>
      <c r="E184" s="331"/>
      <c r="F184" s="269"/>
      <c r="G184" s="235">
        <f t="shared" ref="G184:H184" si="20">G173</f>
        <v>0</v>
      </c>
      <c r="H184" s="234">
        <f t="shared" si="20"/>
        <v>0</v>
      </c>
      <c r="I184" s="294"/>
      <c r="J184" s="269"/>
      <c r="K184" s="259"/>
      <c r="L184" s="262"/>
      <c r="M184" s="163"/>
      <c r="O184" s="271"/>
      <c r="P184" s="174"/>
      <c r="Q184" s="180"/>
      <c r="R184" s="180"/>
      <c r="S184" s="272"/>
      <c r="T184" s="240"/>
      <c r="U184" s="180"/>
      <c r="V184" s="180"/>
      <c r="W184" s="272"/>
      <c r="X184" s="240"/>
      <c r="Y184" s="240"/>
      <c r="Z184" s="240"/>
    </row>
    <row r="185" spans="1:26" s="153" customFormat="1" ht="18.95" customHeight="1" x14ac:dyDescent="0.15">
      <c r="A185" s="414"/>
      <c r="B185" s="226" t="s">
        <v>19</v>
      </c>
      <c r="C185" s="181">
        <f>SUM(C182:C184)</f>
        <v>0</v>
      </c>
      <c r="D185" s="181">
        <f>SUM(D182:D184)</f>
        <v>0</v>
      </c>
      <c r="E185" s="332"/>
      <c r="F185" s="269"/>
      <c r="G185" s="181">
        <f>SUM(G182:G184)</f>
        <v>0</v>
      </c>
      <c r="H185" s="213">
        <f>SUM(H182:H184)</f>
        <v>0</v>
      </c>
      <c r="I185" s="296"/>
      <c r="J185" s="269"/>
      <c r="K185" s="259"/>
      <c r="L185" s="262"/>
      <c r="M185" s="163"/>
      <c r="O185" s="271"/>
      <c r="P185" s="174"/>
      <c r="Q185" s="220"/>
      <c r="R185" s="220"/>
      <c r="S185" s="272"/>
      <c r="T185" s="240"/>
      <c r="U185" s="220"/>
      <c r="V185" s="220"/>
      <c r="W185" s="272"/>
      <c r="X185" s="240"/>
      <c r="Y185" s="240"/>
      <c r="Z185" s="240"/>
    </row>
    <row r="186" spans="1:26" s="153" customFormat="1" ht="18.95" customHeight="1" x14ac:dyDescent="0.15">
      <c r="A186" s="414"/>
      <c r="B186" s="127" t="s">
        <v>51</v>
      </c>
      <c r="C186" s="214">
        <f t="shared" ref="C186:D186" si="21">C172</f>
        <v>0</v>
      </c>
      <c r="D186" s="214">
        <f t="shared" si="21"/>
        <v>0</v>
      </c>
      <c r="E186" s="331" t="e">
        <f>ROUND(D189/C189,2)</f>
        <v>#DIV/0!</v>
      </c>
      <c r="F186" s="269"/>
      <c r="G186" s="214">
        <f t="shared" ref="G186:H186" si="22">G172</f>
        <v>0</v>
      </c>
      <c r="H186" s="206">
        <f t="shared" si="22"/>
        <v>0</v>
      </c>
      <c r="I186" s="294" t="e">
        <f>ROUND(H189/G189,2)</f>
        <v>#DIV/0!</v>
      </c>
      <c r="J186" s="269"/>
      <c r="K186" s="259" t="e">
        <f t="shared" ref="K186" si="23">ROUND(G186/J186,2)</f>
        <v>#DIV/0!</v>
      </c>
      <c r="L186" s="262"/>
      <c r="M186" s="330"/>
      <c r="O186" s="271"/>
      <c r="P186" s="174"/>
      <c r="Q186" s="220"/>
      <c r="R186" s="220"/>
      <c r="S186" s="272"/>
      <c r="T186" s="240"/>
      <c r="U186" s="220"/>
      <c r="V186" s="220"/>
      <c r="W186" s="272"/>
      <c r="X186" s="240"/>
      <c r="Y186" s="240"/>
      <c r="Z186" s="240"/>
    </row>
    <row r="187" spans="1:26" s="153" customFormat="1" ht="18.95" customHeight="1" x14ac:dyDescent="0.15">
      <c r="A187" s="414"/>
      <c r="B187" s="127" t="s">
        <v>52</v>
      </c>
      <c r="C187" s="215">
        <f t="shared" ref="C187:D187" si="24">C173</f>
        <v>0</v>
      </c>
      <c r="D187" s="215">
        <f t="shared" si="24"/>
        <v>0</v>
      </c>
      <c r="E187" s="331"/>
      <c r="F187" s="269"/>
      <c r="G187" s="215">
        <f t="shared" ref="G187:H187" si="25">G173</f>
        <v>0</v>
      </c>
      <c r="H187" s="237">
        <f t="shared" si="25"/>
        <v>0</v>
      </c>
      <c r="I187" s="294"/>
      <c r="J187" s="269"/>
      <c r="K187" s="259"/>
      <c r="L187" s="262"/>
      <c r="M187" s="330"/>
      <c r="O187" s="271"/>
      <c r="P187" s="174"/>
      <c r="Q187" s="220"/>
      <c r="R187" s="220"/>
      <c r="S187" s="272"/>
      <c r="T187" s="240"/>
      <c r="U187" s="220"/>
      <c r="V187" s="220"/>
      <c r="W187" s="272"/>
      <c r="X187" s="240"/>
      <c r="Y187" s="240"/>
      <c r="Z187" s="240"/>
    </row>
    <row r="188" spans="1:26" s="153" customFormat="1" ht="18.95" customHeight="1" x14ac:dyDescent="0.15">
      <c r="A188" s="414"/>
      <c r="B188" s="127" t="s">
        <v>172</v>
      </c>
      <c r="C188" s="209"/>
      <c r="D188" s="217"/>
      <c r="E188" s="331"/>
      <c r="F188" s="269"/>
      <c r="G188" s="209"/>
      <c r="H188" s="209"/>
      <c r="I188" s="294"/>
      <c r="J188" s="269"/>
      <c r="K188" s="259"/>
      <c r="L188" s="262"/>
      <c r="M188" s="330"/>
      <c r="O188" s="271"/>
      <c r="P188" s="174"/>
      <c r="Q188" s="208"/>
      <c r="R188" s="208"/>
      <c r="S188" s="272"/>
      <c r="T188" s="240"/>
      <c r="U188" s="208"/>
      <c r="V188" s="208"/>
      <c r="W188" s="272"/>
      <c r="X188" s="240"/>
      <c r="Y188" s="240"/>
      <c r="Z188" s="240"/>
    </row>
    <row r="189" spans="1:26" s="153" customFormat="1" ht="18.95" customHeight="1" x14ac:dyDescent="0.15">
      <c r="A189" s="415"/>
      <c r="B189" s="226" t="s">
        <v>19</v>
      </c>
      <c r="C189" s="181">
        <f>SUM(C186:C188)</f>
        <v>0</v>
      </c>
      <c r="D189" s="181">
        <f>SUM(D186:D188)</f>
        <v>0</v>
      </c>
      <c r="E189" s="332"/>
      <c r="F189" s="270"/>
      <c r="G189" s="181">
        <f>SUM(G186:G188)</f>
        <v>0</v>
      </c>
      <c r="H189" s="213">
        <f>SUM(H186:H188)</f>
        <v>0</v>
      </c>
      <c r="I189" s="296"/>
      <c r="J189" s="270"/>
      <c r="K189" s="260"/>
      <c r="L189" s="262"/>
      <c r="O189" s="271"/>
      <c r="P189" s="174"/>
      <c r="Q189" s="220"/>
      <c r="R189" s="220"/>
      <c r="S189" s="272"/>
      <c r="T189" s="240"/>
      <c r="U189" s="220"/>
      <c r="V189" s="220"/>
      <c r="W189" s="272"/>
      <c r="X189" s="240"/>
      <c r="Y189" s="240"/>
      <c r="Z189" s="240"/>
    </row>
    <row r="190" spans="1:26" s="153" customFormat="1" ht="18.95" customHeight="1" x14ac:dyDescent="0.15">
      <c r="A190" s="14"/>
      <c r="B190" s="14"/>
      <c r="C190" s="14"/>
      <c r="D190" s="14"/>
      <c r="E190" s="14"/>
      <c r="F190" s="14"/>
      <c r="G190" s="14"/>
      <c r="H190" s="14"/>
      <c r="I190" s="14"/>
      <c r="J190" s="14"/>
      <c r="K190" s="14"/>
      <c r="L190" s="262"/>
      <c r="O190" s="164"/>
      <c r="P190" s="164"/>
      <c r="Q190" s="164"/>
      <c r="R190" s="164"/>
      <c r="S190" s="164"/>
      <c r="T190" s="164"/>
      <c r="U190" s="164"/>
      <c r="V190" s="164"/>
      <c r="W190" s="164"/>
      <c r="X190" s="164"/>
      <c r="Y190" s="164"/>
      <c r="Z190" s="240"/>
    </row>
    <row r="191" spans="1:26" s="153" customFormat="1" ht="15" customHeight="1" x14ac:dyDescent="0.15">
      <c r="A191" s="416" t="s">
        <v>8</v>
      </c>
      <c r="B191" s="418" t="s">
        <v>9</v>
      </c>
      <c r="C191" s="264"/>
      <c r="D191" s="265"/>
      <c r="E191" s="249" t="s">
        <v>203</v>
      </c>
      <c r="F191" s="249" t="s">
        <v>200</v>
      </c>
      <c r="G191" s="264"/>
      <c r="H191" s="265"/>
      <c r="I191" s="249" t="s">
        <v>203</v>
      </c>
      <c r="J191" s="249" t="s">
        <v>194</v>
      </c>
      <c r="K191" s="266" t="s">
        <v>201</v>
      </c>
      <c r="L191" s="262"/>
      <c r="O191" s="275"/>
      <c r="P191" s="276"/>
      <c r="Q191" s="277"/>
      <c r="R191" s="277"/>
      <c r="S191" s="273"/>
      <c r="T191" s="273"/>
      <c r="U191" s="277"/>
      <c r="V191" s="277"/>
      <c r="W191" s="273"/>
      <c r="X191" s="273"/>
      <c r="Y191" s="274"/>
      <c r="Z191" s="240"/>
    </row>
    <row r="192" spans="1:26" s="153" customFormat="1" ht="42.95" customHeight="1" x14ac:dyDescent="0.15">
      <c r="A192" s="417"/>
      <c r="B192" s="419"/>
      <c r="C192" s="124" t="s">
        <v>7</v>
      </c>
      <c r="D192" s="125" t="s">
        <v>206</v>
      </c>
      <c r="E192" s="250"/>
      <c r="F192" s="254"/>
      <c r="G192" s="124" t="s">
        <v>7</v>
      </c>
      <c r="H192" s="125" t="s">
        <v>206</v>
      </c>
      <c r="I192" s="250"/>
      <c r="J192" s="254"/>
      <c r="K192" s="267"/>
      <c r="L192" s="262"/>
      <c r="M192" s="163"/>
      <c r="O192" s="275"/>
      <c r="P192" s="276"/>
      <c r="Q192" s="169"/>
      <c r="R192" s="205"/>
      <c r="S192" s="273"/>
      <c r="T192" s="274"/>
      <c r="U192" s="169"/>
      <c r="V192" s="205"/>
      <c r="W192" s="273"/>
      <c r="X192" s="274"/>
      <c r="Y192" s="274"/>
      <c r="Z192" s="240"/>
    </row>
    <row r="193" spans="1:26" s="153" customFormat="1" ht="18.95" customHeight="1" x14ac:dyDescent="0.15">
      <c r="A193" s="413" t="s">
        <v>184</v>
      </c>
      <c r="B193" s="126" t="s">
        <v>18</v>
      </c>
      <c r="C193" s="230">
        <f t="shared" ref="C193:D193" si="26">C182</f>
        <v>0</v>
      </c>
      <c r="D193" s="231">
        <f t="shared" si="26"/>
        <v>0</v>
      </c>
      <c r="E193" s="383" t="e">
        <f>ROUND(D196/C196,2)</f>
        <v>#DIV/0!</v>
      </c>
      <c r="F193" s="268" t="e">
        <f>ROUND(AVERAGE(E193,E197,E201),2)</f>
        <v>#DIV/0!</v>
      </c>
      <c r="G193" s="230">
        <f t="shared" ref="G193:H193" si="27">G182</f>
        <v>0</v>
      </c>
      <c r="H193" s="232">
        <f t="shared" si="27"/>
        <v>0</v>
      </c>
      <c r="I193" s="292" t="e">
        <f>ROUND(H196/G196,2)</f>
        <v>#DIV/0!</v>
      </c>
      <c r="J193" s="268" t="e">
        <f>ROUND(AVERAGE(I193,I197,I201),2)</f>
        <v>#DIV/0!</v>
      </c>
      <c r="K193" s="258" t="e">
        <f>ROUND(F193/J193,2)</f>
        <v>#DIV/0!</v>
      </c>
      <c r="L193" s="262"/>
      <c r="M193" s="163"/>
      <c r="O193" s="271"/>
      <c r="P193" s="174"/>
      <c r="Q193" s="180"/>
      <c r="R193" s="180"/>
      <c r="S193" s="272"/>
      <c r="T193" s="240"/>
      <c r="U193" s="180"/>
      <c r="V193" s="180"/>
      <c r="W193" s="272"/>
      <c r="X193" s="240"/>
      <c r="Y193" s="240"/>
      <c r="Z193" s="240"/>
    </row>
    <row r="194" spans="1:26" s="153" customFormat="1" ht="18.95" customHeight="1" x14ac:dyDescent="0.15">
      <c r="A194" s="414"/>
      <c r="B194" s="127" t="s">
        <v>51</v>
      </c>
      <c r="C194" s="233">
        <f t="shared" ref="C194:D194" si="28">C183</f>
        <v>0</v>
      </c>
      <c r="D194" s="234">
        <f t="shared" si="28"/>
        <v>0</v>
      </c>
      <c r="E194" s="331"/>
      <c r="F194" s="269"/>
      <c r="G194" s="233">
        <f t="shared" ref="G194:H194" si="29">G183</f>
        <v>0</v>
      </c>
      <c r="H194" s="234">
        <f t="shared" si="29"/>
        <v>0</v>
      </c>
      <c r="I194" s="294"/>
      <c r="J194" s="269"/>
      <c r="K194" s="259"/>
      <c r="L194" s="262"/>
      <c r="M194" s="163"/>
      <c r="O194" s="271"/>
      <c r="P194" s="174"/>
      <c r="Q194" s="180"/>
      <c r="R194" s="180"/>
      <c r="S194" s="272"/>
      <c r="T194" s="240"/>
      <c r="U194" s="180"/>
      <c r="V194" s="180"/>
      <c r="W194" s="272"/>
      <c r="X194" s="240"/>
      <c r="Y194" s="240"/>
      <c r="Z194" s="240"/>
    </row>
    <row r="195" spans="1:26" s="153" customFormat="1" ht="18.95" customHeight="1" x14ac:dyDescent="0.15">
      <c r="A195" s="414"/>
      <c r="B195" s="127" t="s">
        <v>52</v>
      </c>
      <c r="C195" s="233">
        <f t="shared" ref="C195:D195" si="30">C184</f>
        <v>0</v>
      </c>
      <c r="D195" s="234">
        <f t="shared" si="30"/>
        <v>0</v>
      </c>
      <c r="E195" s="331"/>
      <c r="F195" s="269"/>
      <c r="G195" s="233">
        <f t="shared" ref="G195:H195" si="31">G184</f>
        <v>0</v>
      </c>
      <c r="H195" s="234">
        <f t="shared" si="31"/>
        <v>0</v>
      </c>
      <c r="I195" s="294"/>
      <c r="J195" s="269"/>
      <c r="K195" s="259"/>
      <c r="L195" s="262"/>
      <c r="M195" s="163"/>
      <c r="N195" s="163"/>
      <c r="O195" s="271"/>
      <c r="P195" s="174"/>
      <c r="Q195" s="180"/>
      <c r="R195" s="180"/>
      <c r="S195" s="272"/>
      <c r="T195" s="240"/>
      <c r="U195" s="180"/>
      <c r="V195" s="180"/>
      <c r="W195" s="272"/>
      <c r="X195" s="240"/>
      <c r="Y195" s="240"/>
      <c r="Z195" s="240"/>
    </row>
    <row r="196" spans="1:26" s="153" customFormat="1" ht="18.95" customHeight="1" x14ac:dyDescent="0.15">
      <c r="A196" s="414"/>
      <c r="B196" s="226" t="s">
        <v>19</v>
      </c>
      <c r="C196" s="181">
        <f>SUM(C193:C195)</f>
        <v>0</v>
      </c>
      <c r="D196" s="181">
        <f>SUM(D193:D195)</f>
        <v>0</v>
      </c>
      <c r="E196" s="332"/>
      <c r="F196" s="269"/>
      <c r="G196" s="213">
        <f>SUM(G193:G195)</f>
        <v>0</v>
      </c>
      <c r="H196" s="213">
        <f>SUM(H193:H195)</f>
        <v>0</v>
      </c>
      <c r="I196" s="296"/>
      <c r="J196" s="269"/>
      <c r="K196" s="259"/>
      <c r="L196" s="262"/>
      <c r="M196" s="163"/>
      <c r="O196" s="271"/>
      <c r="P196" s="174"/>
      <c r="Q196" s="220"/>
      <c r="R196" s="220"/>
      <c r="S196" s="272"/>
      <c r="T196" s="240"/>
      <c r="U196" s="220"/>
      <c r="V196" s="220"/>
      <c r="W196" s="272"/>
      <c r="X196" s="240"/>
      <c r="Y196" s="240"/>
      <c r="Z196" s="240"/>
    </row>
    <row r="197" spans="1:26" s="153" customFormat="1" ht="18.95" customHeight="1" x14ac:dyDescent="0.15">
      <c r="A197" s="414"/>
      <c r="B197" s="127" t="s">
        <v>51</v>
      </c>
      <c r="C197" s="230">
        <f t="shared" ref="C197:D197" si="32">C186</f>
        <v>0</v>
      </c>
      <c r="D197" s="231">
        <f t="shared" si="32"/>
        <v>0</v>
      </c>
      <c r="E197" s="331" t="e">
        <f>ROUND(D200/C200,2)</f>
        <v>#DIV/0!</v>
      </c>
      <c r="F197" s="269"/>
      <c r="G197" s="230">
        <f t="shared" ref="G197:H197" si="33">G186</f>
        <v>0</v>
      </c>
      <c r="H197" s="232">
        <f t="shared" si="33"/>
        <v>0</v>
      </c>
      <c r="I197" s="294" t="e">
        <f>ROUND(H200/G200,2)</f>
        <v>#DIV/0!</v>
      </c>
      <c r="J197" s="269"/>
      <c r="K197" s="259" t="e">
        <f t="shared" ref="K197" si="34">ROUND(G197/J197,2)</f>
        <v>#DIV/0!</v>
      </c>
      <c r="L197" s="262"/>
      <c r="M197" s="163"/>
      <c r="O197" s="271"/>
      <c r="P197" s="174"/>
      <c r="Q197" s="180"/>
      <c r="R197" s="180"/>
      <c r="S197" s="272"/>
      <c r="T197" s="240"/>
      <c r="U197" s="180"/>
      <c r="V197" s="180"/>
      <c r="W197" s="272"/>
      <c r="X197" s="240"/>
      <c r="Y197" s="240"/>
      <c r="Z197" s="240"/>
    </row>
    <row r="198" spans="1:26" s="153" customFormat="1" ht="18.95" customHeight="1" x14ac:dyDescent="0.15">
      <c r="A198" s="414"/>
      <c r="B198" s="127" t="s">
        <v>52</v>
      </c>
      <c r="C198" s="233">
        <f t="shared" ref="C198:D198" si="35">C187</f>
        <v>0</v>
      </c>
      <c r="D198" s="234">
        <f t="shared" si="35"/>
        <v>0</v>
      </c>
      <c r="E198" s="331"/>
      <c r="F198" s="269"/>
      <c r="G198" s="233">
        <f t="shared" ref="G198:H198" si="36">G187</f>
        <v>0</v>
      </c>
      <c r="H198" s="234">
        <f t="shared" si="36"/>
        <v>0</v>
      </c>
      <c r="I198" s="294"/>
      <c r="J198" s="269"/>
      <c r="K198" s="259"/>
      <c r="L198" s="262"/>
      <c r="M198" s="163"/>
      <c r="O198" s="271"/>
      <c r="P198" s="174"/>
      <c r="Q198" s="180"/>
      <c r="R198" s="180"/>
      <c r="S198" s="272"/>
      <c r="T198" s="240"/>
      <c r="U198" s="180"/>
      <c r="V198" s="180"/>
      <c r="W198" s="272"/>
      <c r="X198" s="240"/>
      <c r="Y198" s="240"/>
      <c r="Z198" s="240"/>
    </row>
    <row r="199" spans="1:26" s="153" customFormat="1" ht="18.95" customHeight="1" x14ac:dyDescent="0.15">
      <c r="A199" s="414"/>
      <c r="B199" s="127" t="s">
        <v>172</v>
      </c>
      <c r="C199" s="233">
        <f t="shared" ref="C199:D199" si="37">C188</f>
        <v>0</v>
      </c>
      <c r="D199" s="234">
        <f t="shared" si="37"/>
        <v>0</v>
      </c>
      <c r="E199" s="331"/>
      <c r="F199" s="269"/>
      <c r="G199" s="233">
        <f t="shared" ref="G199:H199" si="38">G188</f>
        <v>0</v>
      </c>
      <c r="H199" s="234">
        <f t="shared" si="38"/>
        <v>0</v>
      </c>
      <c r="I199" s="294"/>
      <c r="J199" s="269"/>
      <c r="K199" s="259"/>
      <c r="L199" s="262"/>
      <c r="M199" s="163"/>
      <c r="O199" s="271"/>
      <c r="P199" s="174"/>
      <c r="Q199" s="180"/>
      <c r="R199" s="180"/>
      <c r="S199" s="272"/>
      <c r="T199" s="240"/>
      <c r="U199" s="180"/>
      <c r="V199" s="180"/>
      <c r="W199" s="272"/>
      <c r="X199" s="240"/>
      <c r="Y199" s="240"/>
      <c r="Z199" s="240"/>
    </row>
    <row r="200" spans="1:26" s="153" customFormat="1" ht="18.95" customHeight="1" x14ac:dyDescent="0.15">
      <c r="A200" s="414"/>
      <c r="B200" s="226" t="s">
        <v>19</v>
      </c>
      <c r="C200" s="181">
        <f>SUM(C197:C199)</f>
        <v>0</v>
      </c>
      <c r="D200" s="181">
        <f>SUM(D197:D199)</f>
        <v>0</v>
      </c>
      <c r="E200" s="332"/>
      <c r="F200" s="269"/>
      <c r="G200" s="213">
        <f>SUM(G197:G199)</f>
        <v>0</v>
      </c>
      <c r="H200" s="213">
        <f>SUM(H197:H199)</f>
        <v>0</v>
      </c>
      <c r="I200" s="296"/>
      <c r="J200" s="269"/>
      <c r="K200" s="259"/>
      <c r="L200" s="262"/>
      <c r="M200" s="163"/>
      <c r="O200" s="271"/>
      <c r="P200" s="174"/>
      <c r="Q200" s="220"/>
      <c r="R200" s="220"/>
      <c r="S200" s="272"/>
      <c r="T200" s="240"/>
      <c r="U200" s="220"/>
      <c r="V200" s="220"/>
      <c r="W200" s="272"/>
      <c r="X200" s="240"/>
      <c r="Y200" s="240"/>
      <c r="Z200" s="240"/>
    </row>
    <row r="201" spans="1:26" s="153" customFormat="1" ht="18.95" customHeight="1" x14ac:dyDescent="0.15">
      <c r="A201" s="414"/>
      <c r="B201" s="127" t="s">
        <v>52</v>
      </c>
      <c r="C201" s="214">
        <f t="shared" ref="C201:D201" si="39">C187</f>
        <v>0</v>
      </c>
      <c r="D201" s="214">
        <f t="shared" si="39"/>
        <v>0</v>
      </c>
      <c r="E201" s="331" t="e">
        <f>ROUND(D204/C204,2)</f>
        <v>#DIV/0!</v>
      </c>
      <c r="F201" s="269"/>
      <c r="G201" s="206">
        <f t="shared" ref="G201:H201" si="40">G187</f>
        <v>0</v>
      </c>
      <c r="H201" s="206">
        <f t="shared" si="40"/>
        <v>0</v>
      </c>
      <c r="I201" s="294" t="e">
        <f>ROUND(H204/G204,2)</f>
        <v>#DIV/0!</v>
      </c>
      <c r="J201" s="269"/>
      <c r="K201" s="259" t="e">
        <f t="shared" ref="K201" si="41">ROUND(G201/J201,2)</f>
        <v>#DIV/0!</v>
      </c>
      <c r="L201" s="262"/>
      <c r="M201" s="330"/>
      <c r="O201" s="271"/>
      <c r="P201" s="174"/>
      <c r="Q201" s="220"/>
      <c r="R201" s="220"/>
      <c r="S201" s="272"/>
      <c r="T201" s="240"/>
      <c r="U201" s="220"/>
      <c r="V201" s="220"/>
      <c r="W201" s="272"/>
      <c r="X201" s="240"/>
      <c r="Y201" s="240"/>
      <c r="Z201" s="240"/>
    </row>
    <row r="202" spans="1:26" s="153" customFormat="1" ht="18.95" customHeight="1" x14ac:dyDescent="0.15">
      <c r="A202" s="414"/>
      <c r="B202" s="127" t="s">
        <v>172</v>
      </c>
      <c r="C202" s="215">
        <f t="shared" ref="C202:D202" si="42">C188</f>
        <v>0</v>
      </c>
      <c r="D202" s="215">
        <f t="shared" si="42"/>
        <v>0</v>
      </c>
      <c r="E202" s="331"/>
      <c r="F202" s="269"/>
      <c r="G202" s="237">
        <f t="shared" ref="G202:H202" si="43">G188</f>
        <v>0</v>
      </c>
      <c r="H202" s="237">
        <f t="shared" si="43"/>
        <v>0</v>
      </c>
      <c r="I202" s="294"/>
      <c r="J202" s="269"/>
      <c r="K202" s="259"/>
      <c r="L202" s="262"/>
      <c r="M202" s="330"/>
      <c r="O202" s="271"/>
      <c r="P202" s="174"/>
      <c r="Q202" s="220"/>
      <c r="R202" s="220"/>
      <c r="S202" s="272"/>
      <c r="T202" s="240"/>
      <c r="U202" s="220"/>
      <c r="V202" s="220"/>
      <c r="W202" s="272"/>
      <c r="X202" s="240"/>
      <c r="Y202" s="240"/>
      <c r="Z202" s="240"/>
    </row>
    <row r="203" spans="1:26" s="153" customFormat="1" ht="18.95" customHeight="1" x14ac:dyDescent="0.15">
      <c r="A203" s="414"/>
      <c r="B203" s="127" t="s">
        <v>173</v>
      </c>
      <c r="C203" s="209"/>
      <c r="D203" s="217"/>
      <c r="E203" s="331"/>
      <c r="F203" s="269"/>
      <c r="G203" s="217"/>
      <c r="H203" s="209"/>
      <c r="I203" s="294"/>
      <c r="J203" s="269"/>
      <c r="K203" s="259"/>
      <c r="L203" s="262"/>
      <c r="M203" s="330"/>
      <c r="O203" s="271"/>
      <c r="P203" s="174"/>
      <c r="Q203" s="208"/>
      <c r="R203" s="208"/>
      <c r="S203" s="272"/>
      <c r="T203" s="240"/>
      <c r="U203" s="208"/>
      <c r="V203" s="208"/>
      <c r="W203" s="272"/>
      <c r="X203" s="240"/>
      <c r="Y203" s="240"/>
      <c r="Z203" s="240"/>
    </row>
    <row r="204" spans="1:26" s="153" customFormat="1" ht="18.95" customHeight="1" thickBot="1" x14ac:dyDescent="0.2">
      <c r="A204" s="415"/>
      <c r="B204" s="226" t="s">
        <v>19</v>
      </c>
      <c r="C204" s="181">
        <f>SUM(C201:C203)</f>
        <v>0</v>
      </c>
      <c r="D204" s="181">
        <f>SUM(D201:D203)</f>
        <v>0</v>
      </c>
      <c r="E204" s="332"/>
      <c r="F204" s="270"/>
      <c r="G204" s="213">
        <f>SUM(G201:G203)</f>
        <v>0</v>
      </c>
      <c r="H204" s="213">
        <f>SUM(H201:H203)</f>
        <v>0</v>
      </c>
      <c r="I204" s="296"/>
      <c r="J204" s="270"/>
      <c r="K204" s="260"/>
      <c r="L204" s="263"/>
      <c r="O204" s="271"/>
      <c r="P204" s="174"/>
      <c r="Q204" s="220"/>
      <c r="R204" s="220"/>
      <c r="S204" s="272"/>
      <c r="T204" s="240"/>
      <c r="U204" s="220"/>
      <c r="V204" s="220"/>
      <c r="W204" s="272"/>
      <c r="X204" s="240"/>
      <c r="Y204" s="240"/>
      <c r="Z204" s="240"/>
    </row>
    <row r="205" spans="1:26" s="153" customFormat="1" ht="22.5" customHeight="1" x14ac:dyDescent="0.15">
      <c r="A205" s="172"/>
      <c r="B205" s="168"/>
      <c r="C205" s="166"/>
      <c r="D205" s="166"/>
      <c r="E205" s="165"/>
      <c r="F205" s="166"/>
      <c r="G205" s="166"/>
      <c r="H205" s="165"/>
      <c r="I205" s="165"/>
      <c r="J205" s="171"/>
      <c r="K205" s="170"/>
      <c r="L205" s="164"/>
    </row>
    <row r="206" spans="1:26" ht="19.5" customHeight="1" x14ac:dyDescent="0.15">
      <c r="A206" s="34"/>
      <c r="B206" s="35"/>
      <c r="C206" s="36"/>
      <c r="D206" s="36"/>
      <c r="E206" s="37"/>
      <c r="F206" s="36"/>
      <c r="G206" s="36"/>
      <c r="H206" s="37"/>
      <c r="I206" s="37"/>
      <c r="J206" s="38"/>
      <c r="K206" s="19"/>
    </row>
    <row r="207" spans="1:26" ht="22.5" customHeight="1" x14ac:dyDescent="0.15">
      <c r="A207" s="48" t="s">
        <v>132</v>
      </c>
      <c r="B207" s="46"/>
      <c r="C207" s="36"/>
      <c r="D207" s="36"/>
      <c r="E207" s="116"/>
      <c r="F207" s="36"/>
      <c r="G207" s="36"/>
      <c r="H207" s="116"/>
      <c r="I207" s="116"/>
      <c r="J207" s="38"/>
      <c r="K207" s="19"/>
    </row>
    <row r="208" spans="1:26" s="8" customFormat="1" ht="32.25" customHeight="1" x14ac:dyDescent="0.15">
      <c r="A208" s="136" t="s">
        <v>105</v>
      </c>
      <c r="B208" s="243" t="s">
        <v>118</v>
      </c>
      <c r="C208" s="244"/>
      <c r="D208" s="244"/>
      <c r="E208" s="244"/>
      <c r="F208" s="245"/>
      <c r="G208" s="135" t="s">
        <v>119</v>
      </c>
      <c r="H208" s="243" t="s">
        <v>118</v>
      </c>
      <c r="I208" s="244"/>
      <c r="J208" s="244"/>
      <c r="K208" s="244"/>
      <c r="L208" s="245"/>
      <c r="M208" s="66"/>
      <c r="N208" s="161"/>
    </row>
    <row r="209" spans="1:14" ht="33" customHeight="1" x14ac:dyDescent="0.15">
      <c r="A209" s="470" t="s">
        <v>55</v>
      </c>
      <c r="B209" s="470"/>
      <c r="C209" s="470"/>
      <c r="D209" s="470"/>
      <c r="E209" s="470"/>
      <c r="F209" s="36"/>
      <c r="G209" s="36"/>
      <c r="H209" s="37"/>
      <c r="I209" s="37"/>
      <c r="J209" s="38"/>
      <c r="K209" s="19"/>
      <c r="N209" s="161"/>
    </row>
    <row r="210" spans="1:14" ht="30.75" customHeight="1" x14ac:dyDescent="0.15">
      <c r="A210" s="80" t="s">
        <v>134</v>
      </c>
      <c r="B210" s="81"/>
      <c r="C210" s="81"/>
      <c r="D210" s="81"/>
      <c r="E210" s="81"/>
      <c r="F210" s="36"/>
      <c r="G210" s="36"/>
      <c r="H210" s="37"/>
      <c r="I210" s="37"/>
      <c r="J210" s="38"/>
      <c r="K210" s="19"/>
    </row>
    <row r="211" spans="1:14" ht="21.75" customHeight="1" x14ac:dyDescent="0.15">
      <c r="A211" s="119" t="s">
        <v>186</v>
      </c>
      <c r="B211" s="152"/>
      <c r="C211" s="152"/>
      <c r="D211" s="152"/>
      <c r="E211" s="152"/>
      <c r="F211" s="152"/>
      <c r="G211" s="152"/>
      <c r="H211" s="152"/>
      <c r="I211" s="152"/>
      <c r="J211" s="47"/>
      <c r="K211" s="36"/>
      <c r="L211" s="47"/>
      <c r="M211" s="47"/>
    </row>
    <row r="212" spans="1:14" ht="15.75" customHeight="1" x14ac:dyDescent="0.15">
      <c r="A212" s="82"/>
      <c r="B212" s="81"/>
      <c r="C212" s="81"/>
      <c r="D212" s="81"/>
      <c r="E212" s="81"/>
      <c r="F212" s="36"/>
      <c r="G212" s="36"/>
      <c r="H212" s="37"/>
      <c r="I212" s="37"/>
      <c r="J212" s="38"/>
      <c r="K212" s="19"/>
    </row>
    <row r="213" spans="1:14" ht="32.25" customHeight="1" x14ac:dyDescent="0.15">
      <c r="A213" s="15" t="s">
        <v>105</v>
      </c>
      <c r="B213" s="243" t="s">
        <v>212</v>
      </c>
      <c r="C213" s="244"/>
      <c r="D213" s="244"/>
      <c r="E213" s="244"/>
      <c r="F213" s="245"/>
      <c r="G213" s="21" t="s">
        <v>119</v>
      </c>
      <c r="H213" s="243" t="s">
        <v>213</v>
      </c>
      <c r="I213" s="244"/>
      <c r="J213" s="244"/>
      <c r="K213" s="244"/>
      <c r="L213" s="245"/>
    </row>
    <row r="214" spans="1:14" ht="22.5" customHeight="1" x14ac:dyDescent="0.15">
      <c r="A214" s="82"/>
      <c r="B214" s="81"/>
      <c r="C214" s="81"/>
      <c r="D214" s="81"/>
      <c r="E214" s="81"/>
      <c r="F214" s="36"/>
      <c r="G214" s="36"/>
      <c r="H214" s="37"/>
      <c r="I214" s="37"/>
      <c r="J214" s="38"/>
      <c r="K214" s="19"/>
    </row>
    <row r="215" spans="1:14" ht="22.5" customHeight="1" thickBot="1" x14ac:dyDescent="0.2">
      <c r="A215" s="464" t="s">
        <v>133</v>
      </c>
      <c r="B215" s="464"/>
      <c r="C215" s="464"/>
      <c r="D215" s="464"/>
      <c r="E215" s="464"/>
      <c r="F215" s="464"/>
      <c r="G215" s="464"/>
      <c r="H215" s="464"/>
      <c r="I215" s="464"/>
      <c r="J215" s="464"/>
      <c r="K215" s="19"/>
    </row>
    <row r="216" spans="1:14" ht="22.5" customHeight="1" thickBot="1" x14ac:dyDescent="0.2">
      <c r="A216" s="83" t="s">
        <v>56</v>
      </c>
      <c r="B216" s="465" t="s">
        <v>57</v>
      </c>
      <c r="C216" s="465"/>
      <c r="D216" s="427" t="s">
        <v>58</v>
      </c>
      <c r="E216" s="427"/>
      <c r="F216" s="427"/>
      <c r="G216" s="427"/>
      <c r="H216" s="427"/>
      <c r="I216" s="471"/>
      <c r="J216" s="374" t="s">
        <v>88</v>
      </c>
      <c r="K216" s="376"/>
    </row>
    <row r="217" spans="1:14" ht="22.5" customHeight="1" x14ac:dyDescent="0.15">
      <c r="A217" s="268" t="s">
        <v>59</v>
      </c>
      <c r="B217" s="301"/>
      <c r="C217" s="301"/>
      <c r="D217" s="86" t="s">
        <v>60</v>
      </c>
      <c r="E217" s="86" t="s">
        <v>61</v>
      </c>
      <c r="F217" s="86" t="s">
        <v>62</v>
      </c>
      <c r="G217" s="86" t="s">
        <v>63</v>
      </c>
      <c r="H217" s="86" t="s">
        <v>64</v>
      </c>
      <c r="I217" s="87" t="s">
        <v>65</v>
      </c>
      <c r="J217" s="346" t="s">
        <v>112</v>
      </c>
      <c r="K217" s="347"/>
    </row>
    <row r="218" spans="1:14" ht="26.25" customHeight="1" x14ac:dyDescent="0.15">
      <c r="A218" s="269"/>
      <c r="B218" s="301"/>
      <c r="C218" s="301"/>
      <c r="D218" s="86"/>
      <c r="E218" s="86"/>
      <c r="F218" s="86"/>
      <c r="G218" s="86"/>
      <c r="H218" s="86"/>
      <c r="I218" s="87"/>
      <c r="J218" s="348"/>
      <c r="K218" s="349"/>
    </row>
    <row r="219" spans="1:14" ht="22.5" customHeight="1" x14ac:dyDescent="0.15">
      <c r="A219" s="269"/>
      <c r="B219" s="301"/>
      <c r="C219" s="301"/>
      <c r="D219" s="86" t="s">
        <v>66</v>
      </c>
      <c r="E219" s="86" t="s">
        <v>67</v>
      </c>
      <c r="F219" s="86" t="s">
        <v>68</v>
      </c>
      <c r="G219" s="86" t="s">
        <v>69</v>
      </c>
      <c r="H219" s="86" t="s">
        <v>70</v>
      </c>
      <c r="I219" s="87" t="s">
        <v>71</v>
      </c>
      <c r="J219" s="348"/>
      <c r="K219" s="349"/>
    </row>
    <row r="220" spans="1:14" ht="30.75" customHeight="1" thickBot="1" x14ac:dyDescent="0.2">
      <c r="A220" s="269"/>
      <c r="B220" s="301"/>
      <c r="C220" s="301"/>
      <c r="D220" s="86"/>
      <c r="E220" s="86"/>
      <c r="F220" s="86"/>
      <c r="G220" s="86"/>
      <c r="H220" s="86"/>
      <c r="I220" s="87"/>
      <c r="J220" s="350"/>
      <c r="K220" s="351"/>
    </row>
    <row r="221" spans="1:14" ht="22.5" customHeight="1" x14ac:dyDescent="0.15">
      <c r="A221" s="269"/>
      <c r="B221" s="301"/>
      <c r="C221" s="301"/>
      <c r="D221" s="86" t="s">
        <v>60</v>
      </c>
      <c r="E221" s="86" t="s">
        <v>61</v>
      </c>
      <c r="F221" s="86" t="s">
        <v>62</v>
      </c>
      <c r="G221" s="86" t="s">
        <v>63</v>
      </c>
      <c r="H221" s="86" t="s">
        <v>64</v>
      </c>
      <c r="I221" s="87" t="s">
        <v>65</v>
      </c>
      <c r="J221" s="335" t="s">
        <v>90</v>
      </c>
      <c r="K221" s="336"/>
    </row>
    <row r="222" spans="1:14" ht="30.75" customHeight="1" x14ac:dyDescent="0.15">
      <c r="A222" s="269"/>
      <c r="B222" s="301"/>
      <c r="C222" s="301"/>
      <c r="D222" s="86"/>
      <c r="E222" s="86"/>
      <c r="F222" s="86"/>
      <c r="G222" s="86"/>
      <c r="H222" s="86"/>
      <c r="I222" s="87"/>
      <c r="J222" s="337"/>
      <c r="K222" s="338"/>
    </row>
    <row r="223" spans="1:14" ht="22.5" customHeight="1" x14ac:dyDescent="0.15">
      <c r="A223" s="269"/>
      <c r="B223" s="301"/>
      <c r="C223" s="301"/>
      <c r="D223" s="86" t="s">
        <v>66</v>
      </c>
      <c r="E223" s="86" t="s">
        <v>67</v>
      </c>
      <c r="F223" s="86" t="s">
        <v>68</v>
      </c>
      <c r="G223" s="86" t="s">
        <v>69</v>
      </c>
      <c r="H223" s="86" t="s">
        <v>70</v>
      </c>
      <c r="I223" s="87" t="s">
        <v>71</v>
      </c>
      <c r="J223" s="337"/>
      <c r="K223" s="338"/>
    </row>
    <row r="224" spans="1:14" ht="30.75" customHeight="1" thickBot="1" x14ac:dyDescent="0.2">
      <c r="A224" s="269"/>
      <c r="B224" s="301"/>
      <c r="C224" s="301"/>
      <c r="D224" s="86"/>
      <c r="E224" s="86"/>
      <c r="F224" s="86"/>
      <c r="G224" s="86"/>
      <c r="H224" s="86"/>
      <c r="I224" s="87"/>
      <c r="J224" s="339"/>
      <c r="K224" s="340"/>
    </row>
    <row r="225" spans="1:14" ht="22.5" customHeight="1" x14ac:dyDescent="0.15">
      <c r="A225" s="269"/>
      <c r="B225" s="301"/>
      <c r="C225" s="301"/>
      <c r="D225" s="86" t="s">
        <v>60</v>
      </c>
      <c r="E225" s="86" t="s">
        <v>61</v>
      </c>
      <c r="F225" s="86" t="s">
        <v>62</v>
      </c>
      <c r="G225" s="86" t="s">
        <v>63</v>
      </c>
      <c r="H225" s="86" t="s">
        <v>64</v>
      </c>
      <c r="I225" s="87" t="s">
        <v>65</v>
      </c>
      <c r="J225" s="337" t="s">
        <v>91</v>
      </c>
      <c r="K225" s="338"/>
    </row>
    <row r="226" spans="1:14" ht="30.75" customHeight="1" x14ac:dyDescent="0.15">
      <c r="A226" s="269"/>
      <c r="B226" s="301"/>
      <c r="C226" s="301"/>
      <c r="D226" s="86"/>
      <c r="E226" s="86"/>
      <c r="F226" s="86"/>
      <c r="G226" s="86"/>
      <c r="H226" s="86"/>
      <c r="I226" s="87"/>
      <c r="J226" s="337"/>
      <c r="K226" s="338"/>
    </row>
    <row r="227" spans="1:14" ht="22.5" customHeight="1" x14ac:dyDescent="0.15">
      <c r="A227" s="269"/>
      <c r="B227" s="301"/>
      <c r="C227" s="301"/>
      <c r="D227" s="86" t="s">
        <v>66</v>
      </c>
      <c r="E227" s="86" t="s">
        <v>67</v>
      </c>
      <c r="F227" s="86" t="s">
        <v>68</v>
      </c>
      <c r="G227" s="86" t="s">
        <v>69</v>
      </c>
      <c r="H227" s="86" t="s">
        <v>70</v>
      </c>
      <c r="I227" s="87" t="s">
        <v>71</v>
      </c>
      <c r="J227" s="337"/>
      <c r="K227" s="338"/>
    </row>
    <row r="228" spans="1:14" ht="30.75" customHeight="1" thickBot="1" x14ac:dyDescent="0.2">
      <c r="A228" s="270"/>
      <c r="B228" s="301"/>
      <c r="C228" s="301"/>
      <c r="D228" s="86"/>
      <c r="E228" s="86"/>
      <c r="F228" s="86"/>
      <c r="G228" s="86"/>
      <c r="H228" s="86"/>
      <c r="I228" s="87"/>
      <c r="J228" s="339"/>
      <c r="K228" s="340"/>
    </row>
    <row r="229" spans="1:14" ht="22.5" customHeight="1" thickBot="1" x14ac:dyDescent="0.2">
      <c r="A229" s="34"/>
      <c r="B229" s="35"/>
      <c r="C229" s="36"/>
      <c r="D229" s="36"/>
      <c r="E229" s="37"/>
      <c r="F229" s="36"/>
      <c r="G229" s="36"/>
      <c r="H229" s="37"/>
      <c r="I229" s="37"/>
      <c r="J229" s="38"/>
      <c r="K229" s="19"/>
    </row>
    <row r="230" spans="1:14" ht="30.75" customHeight="1" thickBot="1" x14ac:dyDescent="0.2">
      <c r="A230" s="464" t="s">
        <v>135</v>
      </c>
      <c r="B230" s="464"/>
      <c r="C230" s="464"/>
      <c r="D230" s="464"/>
      <c r="E230" s="464"/>
      <c r="F230" s="464"/>
      <c r="G230" s="464"/>
      <c r="H230" s="464"/>
      <c r="I230" s="464"/>
      <c r="J230" s="38"/>
      <c r="K230" s="445" t="s">
        <v>92</v>
      </c>
      <c r="L230" s="446"/>
    </row>
    <row r="231" spans="1:14" ht="42" customHeight="1" thickBot="1" x14ac:dyDescent="0.2">
      <c r="A231" s="465" t="s">
        <v>72</v>
      </c>
      <c r="B231" s="465"/>
      <c r="C231" s="427" t="s">
        <v>57</v>
      </c>
      <c r="D231" s="427"/>
      <c r="E231" s="333" t="s">
        <v>73</v>
      </c>
      <c r="F231" s="333"/>
      <c r="G231" s="333"/>
      <c r="H231" s="333" t="s">
        <v>77</v>
      </c>
      <c r="I231" s="333"/>
      <c r="J231" s="334"/>
      <c r="K231" s="350" t="s">
        <v>113</v>
      </c>
      <c r="L231" s="408"/>
    </row>
    <row r="232" spans="1:14" ht="26.25" customHeight="1" x14ac:dyDescent="0.15">
      <c r="A232" s="411" t="s">
        <v>74</v>
      </c>
      <c r="B232" s="411"/>
      <c r="C232" s="365"/>
      <c r="D232" s="365"/>
      <c r="E232" s="365"/>
      <c r="F232" s="365"/>
      <c r="G232" s="365"/>
      <c r="H232" s="365"/>
      <c r="I232" s="365"/>
      <c r="J232" s="366"/>
      <c r="K232" s="335" t="s">
        <v>90</v>
      </c>
      <c r="L232" s="336"/>
    </row>
    <row r="233" spans="1:14" ht="26.25" customHeight="1" x14ac:dyDescent="0.15">
      <c r="A233" s="411"/>
      <c r="B233" s="411"/>
      <c r="C233" s="323"/>
      <c r="D233" s="323"/>
      <c r="E233" s="323"/>
      <c r="F233" s="323"/>
      <c r="G233" s="323"/>
      <c r="H233" s="323"/>
      <c r="I233" s="323"/>
      <c r="J233" s="341"/>
      <c r="K233" s="337"/>
      <c r="L233" s="338"/>
      <c r="N233" s="161"/>
    </row>
    <row r="234" spans="1:14" ht="26.25" customHeight="1" x14ac:dyDescent="0.15">
      <c r="A234" s="411"/>
      <c r="B234" s="411"/>
      <c r="C234" s="323"/>
      <c r="D234" s="323"/>
      <c r="E234" s="323"/>
      <c r="F234" s="323"/>
      <c r="G234" s="323"/>
      <c r="H234" s="323"/>
      <c r="I234" s="323"/>
      <c r="J234" s="341"/>
      <c r="K234" s="337"/>
      <c r="L234" s="338"/>
    </row>
    <row r="235" spans="1:14" ht="26.25" customHeight="1" x14ac:dyDescent="0.15">
      <c r="A235" s="411"/>
      <c r="B235" s="411"/>
      <c r="C235" s="321"/>
      <c r="D235" s="321"/>
      <c r="E235" s="321"/>
      <c r="F235" s="321"/>
      <c r="G235" s="321"/>
      <c r="H235" s="321"/>
      <c r="I235" s="321"/>
      <c r="J235" s="322"/>
      <c r="K235" s="337"/>
      <c r="L235" s="338"/>
    </row>
    <row r="236" spans="1:14" ht="26.25" customHeight="1" x14ac:dyDescent="0.15">
      <c r="A236" s="411" t="s">
        <v>75</v>
      </c>
      <c r="B236" s="411"/>
      <c r="C236" s="365"/>
      <c r="D236" s="365"/>
      <c r="E236" s="365"/>
      <c r="F236" s="365"/>
      <c r="G236" s="365"/>
      <c r="H236" s="365"/>
      <c r="I236" s="365"/>
      <c r="J236" s="366"/>
      <c r="K236" s="337"/>
      <c r="L236" s="338"/>
    </row>
    <row r="237" spans="1:14" ht="26.25" customHeight="1" x14ac:dyDescent="0.15">
      <c r="A237" s="411"/>
      <c r="B237" s="411"/>
      <c r="C237" s="323"/>
      <c r="D237" s="323"/>
      <c r="E237" s="323"/>
      <c r="F237" s="323"/>
      <c r="G237" s="323"/>
      <c r="H237" s="323"/>
      <c r="I237" s="323"/>
      <c r="J237" s="341"/>
      <c r="K237" s="337"/>
      <c r="L237" s="338"/>
    </row>
    <row r="238" spans="1:14" ht="26.25" customHeight="1" x14ac:dyDescent="0.15">
      <c r="A238" s="411"/>
      <c r="B238" s="411"/>
      <c r="C238" s="323"/>
      <c r="D238" s="323"/>
      <c r="E238" s="323"/>
      <c r="F238" s="323"/>
      <c r="G238" s="323"/>
      <c r="H238" s="323"/>
      <c r="I238" s="323"/>
      <c r="J238" s="341"/>
      <c r="K238" s="337"/>
      <c r="L238" s="338"/>
    </row>
    <row r="239" spans="1:14" ht="26.25" customHeight="1" x14ac:dyDescent="0.15">
      <c r="A239" s="411"/>
      <c r="B239" s="411"/>
      <c r="C239" s="321"/>
      <c r="D239" s="321"/>
      <c r="E239" s="321"/>
      <c r="F239" s="321"/>
      <c r="G239" s="321"/>
      <c r="H239" s="321"/>
      <c r="I239" s="321"/>
      <c r="J239" s="322"/>
      <c r="K239" s="337"/>
      <c r="L239" s="338"/>
    </row>
    <row r="240" spans="1:14" ht="26.25" customHeight="1" x14ac:dyDescent="0.15">
      <c r="A240" s="411" t="s">
        <v>76</v>
      </c>
      <c r="B240" s="411"/>
      <c r="C240" s="365"/>
      <c r="D240" s="365"/>
      <c r="E240" s="365"/>
      <c r="F240" s="365"/>
      <c r="G240" s="365"/>
      <c r="H240" s="365"/>
      <c r="I240" s="365"/>
      <c r="J240" s="366"/>
      <c r="K240" s="337"/>
      <c r="L240" s="338"/>
    </row>
    <row r="241" spans="1:13" ht="26.25" customHeight="1" x14ac:dyDescent="0.15">
      <c r="A241" s="411"/>
      <c r="B241" s="411"/>
      <c r="C241" s="412"/>
      <c r="D241" s="412"/>
      <c r="E241" s="412"/>
      <c r="F241" s="412"/>
      <c r="G241" s="412"/>
      <c r="H241" s="412"/>
      <c r="I241" s="412"/>
      <c r="J241" s="420"/>
      <c r="K241" s="337"/>
      <c r="L241" s="338"/>
    </row>
    <row r="242" spans="1:13" ht="26.25" customHeight="1" x14ac:dyDescent="0.15">
      <c r="A242" s="411"/>
      <c r="B242" s="411"/>
      <c r="C242" s="412"/>
      <c r="D242" s="412"/>
      <c r="E242" s="412"/>
      <c r="F242" s="412"/>
      <c r="G242" s="412"/>
      <c r="H242" s="412"/>
      <c r="I242" s="412"/>
      <c r="J242" s="420"/>
      <c r="K242" s="337"/>
      <c r="L242" s="338"/>
    </row>
    <row r="243" spans="1:13" ht="26.25" customHeight="1" thickBot="1" x14ac:dyDescent="0.2">
      <c r="A243" s="411"/>
      <c r="B243" s="411"/>
      <c r="C243" s="321"/>
      <c r="D243" s="321"/>
      <c r="E243" s="321"/>
      <c r="F243" s="321"/>
      <c r="G243" s="321"/>
      <c r="H243" s="321"/>
      <c r="I243" s="321"/>
      <c r="J243" s="322"/>
      <c r="K243" s="339"/>
      <c r="L243" s="340"/>
    </row>
    <row r="244" spans="1:13" ht="22.5" customHeight="1" x14ac:dyDescent="0.15">
      <c r="A244" s="34"/>
      <c r="B244" s="35"/>
      <c r="C244" s="36"/>
      <c r="D244" s="36"/>
      <c r="E244" s="149"/>
      <c r="F244" s="36"/>
      <c r="G244" s="36"/>
      <c r="H244" s="149"/>
      <c r="I244" s="149"/>
      <c r="J244" s="38"/>
      <c r="K244" s="19"/>
    </row>
    <row r="245" spans="1:13" s="153" customFormat="1" ht="25.5" customHeight="1" thickBot="1" x14ac:dyDescent="0.2">
      <c r="A245" s="13" t="s">
        <v>174</v>
      </c>
      <c r="B245" s="14"/>
      <c r="C245" s="14"/>
      <c r="D245" s="14"/>
      <c r="E245" s="14"/>
      <c r="F245" s="14"/>
      <c r="G245" s="14"/>
      <c r="H245" s="14"/>
      <c r="I245" s="14"/>
      <c r="J245" s="14"/>
      <c r="K245" s="14"/>
      <c r="L245" s="156"/>
    </row>
    <row r="246" spans="1:13" s="153" customFormat="1" ht="52.5" customHeight="1" thickTop="1" thickBot="1" x14ac:dyDescent="0.2">
      <c r="A246" s="60" t="s">
        <v>8</v>
      </c>
      <c r="B246" s="187" t="s">
        <v>9</v>
      </c>
      <c r="C246" s="282" t="s">
        <v>176</v>
      </c>
      <c r="D246" s="342"/>
      <c r="E246" s="344" t="s">
        <v>179</v>
      </c>
      <c r="F246" s="345"/>
      <c r="G246" s="282" t="s">
        <v>177</v>
      </c>
      <c r="H246" s="342"/>
      <c r="I246" s="282" t="s">
        <v>179</v>
      </c>
      <c r="J246" s="343"/>
      <c r="K246" s="191" t="s">
        <v>30</v>
      </c>
      <c r="L246" s="154"/>
      <c r="M246" s="154"/>
    </row>
    <row r="247" spans="1:13" s="153" customFormat="1" ht="30.2" customHeight="1" thickTop="1" x14ac:dyDescent="0.15">
      <c r="A247" s="255"/>
      <c r="B247" s="192" t="s">
        <v>14</v>
      </c>
      <c r="C247" s="309"/>
      <c r="D247" s="310"/>
      <c r="E247" s="292">
        <f>ROUND(SUM(C247:D249)/3,2)</f>
        <v>0</v>
      </c>
      <c r="F247" s="279"/>
      <c r="G247" s="311"/>
      <c r="H247" s="310"/>
      <c r="I247" s="294">
        <f>ROUND(SUM(G247:H249)/3,2)</f>
        <v>0</v>
      </c>
      <c r="J247" s="295"/>
      <c r="K247" s="288" t="s">
        <v>187</v>
      </c>
    </row>
    <row r="248" spans="1:13" s="154" customFormat="1" ht="30.2" customHeight="1" x14ac:dyDescent="0.15">
      <c r="A248" s="256"/>
      <c r="B248" s="193" t="s">
        <v>15</v>
      </c>
      <c r="C248" s="303"/>
      <c r="D248" s="304"/>
      <c r="E248" s="294"/>
      <c r="F248" s="280"/>
      <c r="G248" s="305"/>
      <c r="H248" s="304"/>
      <c r="I248" s="294"/>
      <c r="J248" s="295"/>
      <c r="K248" s="288"/>
      <c r="L248" s="153"/>
      <c r="M248" s="153"/>
    </row>
    <row r="249" spans="1:13" s="153" customFormat="1" ht="30.2" customHeight="1" x14ac:dyDescent="0.15">
      <c r="A249" s="257"/>
      <c r="B249" s="194" t="s">
        <v>16</v>
      </c>
      <c r="C249" s="306"/>
      <c r="D249" s="307"/>
      <c r="E249" s="296"/>
      <c r="F249" s="281"/>
      <c r="G249" s="308"/>
      <c r="H249" s="307"/>
      <c r="I249" s="296"/>
      <c r="J249" s="297"/>
      <c r="K249" s="288"/>
    </row>
    <row r="250" spans="1:13" s="153" customFormat="1" ht="29.25" customHeight="1" x14ac:dyDescent="0.15">
      <c r="A250" s="195"/>
      <c r="B250" s="196"/>
      <c r="C250" s="24"/>
      <c r="D250" s="24"/>
      <c r="E250" s="197"/>
      <c r="F250" s="198"/>
      <c r="G250" s="24"/>
      <c r="H250" s="24"/>
      <c r="I250" s="197"/>
      <c r="J250" s="198"/>
      <c r="K250" s="288"/>
      <c r="L250" s="154"/>
      <c r="M250" s="154"/>
    </row>
    <row r="251" spans="1:13" s="153" customFormat="1" ht="30.2" customHeight="1" x14ac:dyDescent="0.15">
      <c r="A251" s="255"/>
      <c r="B251" s="192" t="s">
        <v>15</v>
      </c>
      <c r="C251" s="309"/>
      <c r="D251" s="310"/>
      <c r="E251" s="292">
        <f>ROUND(SUM(C251:D253)/3,2)</f>
        <v>0</v>
      </c>
      <c r="F251" s="279"/>
      <c r="G251" s="311"/>
      <c r="H251" s="310"/>
      <c r="I251" s="292">
        <f>ROUND(SUM(G251:H253)/3,2)</f>
        <v>0</v>
      </c>
      <c r="J251" s="293"/>
      <c r="K251" s="288"/>
    </row>
    <row r="252" spans="1:13" s="154" customFormat="1" ht="30.2" customHeight="1" x14ac:dyDescent="0.15">
      <c r="A252" s="256"/>
      <c r="B252" s="193" t="s">
        <v>16</v>
      </c>
      <c r="C252" s="303"/>
      <c r="D252" s="304"/>
      <c r="E252" s="294"/>
      <c r="F252" s="280"/>
      <c r="G252" s="305"/>
      <c r="H252" s="304"/>
      <c r="I252" s="294"/>
      <c r="J252" s="295"/>
      <c r="K252" s="288"/>
      <c r="L252" s="153"/>
      <c r="M252" s="153"/>
    </row>
    <row r="253" spans="1:13" s="153" customFormat="1" ht="30.2" customHeight="1" x14ac:dyDescent="0.15">
      <c r="A253" s="257"/>
      <c r="B253" s="194" t="s">
        <v>43</v>
      </c>
      <c r="C253" s="306"/>
      <c r="D253" s="307"/>
      <c r="E253" s="296"/>
      <c r="F253" s="281"/>
      <c r="G253" s="308"/>
      <c r="H253" s="307"/>
      <c r="I253" s="296"/>
      <c r="J253" s="297"/>
      <c r="K253" s="288"/>
    </row>
    <row r="254" spans="1:13" s="153" customFormat="1" ht="29.25" customHeight="1" x14ac:dyDescent="0.15">
      <c r="A254" s="199"/>
      <c r="B254" s="200"/>
      <c r="C254" s="14"/>
      <c r="D254" s="14"/>
      <c r="E254" s="14"/>
      <c r="F254" s="132"/>
      <c r="G254" s="14"/>
      <c r="H254" s="14"/>
      <c r="I254" s="14"/>
      <c r="J254" s="132"/>
      <c r="K254" s="288"/>
    </row>
    <row r="255" spans="1:13" s="153" customFormat="1" ht="30.2" customHeight="1" x14ac:dyDescent="0.15">
      <c r="A255" s="255"/>
      <c r="B255" s="192" t="s">
        <v>16</v>
      </c>
      <c r="C255" s="309"/>
      <c r="D255" s="310"/>
      <c r="E255" s="292">
        <f>ROUND(SUM(C255:D257)/3,2)</f>
        <v>0</v>
      </c>
      <c r="F255" s="279"/>
      <c r="G255" s="311"/>
      <c r="H255" s="310"/>
      <c r="I255" s="292">
        <f>ROUND(SUM(G255:H257)/3,2)</f>
        <v>0</v>
      </c>
      <c r="J255" s="293"/>
      <c r="K255" s="288"/>
    </row>
    <row r="256" spans="1:13" s="153" customFormat="1" ht="30.2" customHeight="1" x14ac:dyDescent="0.15">
      <c r="A256" s="256"/>
      <c r="B256" s="193" t="s">
        <v>43</v>
      </c>
      <c r="C256" s="303"/>
      <c r="D256" s="304"/>
      <c r="E256" s="294"/>
      <c r="F256" s="280"/>
      <c r="G256" s="305"/>
      <c r="H256" s="304"/>
      <c r="I256" s="294"/>
      <c r="J256" s="295"/>
      <c r="K256" s="288"/>
    </row>
    <row r="257" spans="1:14" s="153" customFormat="1" ht="30.2" customHeight="1" thickBot="1" x14ac:dyDescent="0.2">
      <c r="A257" s="257"/>
      <c r="B257" s="194" t="s">
        <v>44</v>
      </c>
      <c r="C257" s="306"/>
      <c r="D257" s="307"/>
      <c r="E257" s="296"/>
      <c r="F257" s="281"/>
      <c r="G257" s="308"/>
      <c r="H257" s="307"/>
      <c r="I257" s="296"/>
      <c r="J257" s="297"/>
      <c r="K257" s="289"/>
    </row>
    <row r="258" spans="1:14" ht="24.75" customHeight="1" thickTop="1" x14ac:dyDescent="0.15">
      <c r="A258" s="252"/>
      <c r="B258" s="410"/>
      <c r="C258" s="312"/>
      <c r="D258" s="312"/>
      <c r="E258" s="312"/>
      <c r="F258" s="312"/>
      <c r="G258" s="312"/>
      <c r="H258" s="312"/>
      <c r="I258" s="312"/>
      <c r="J258" s="312"/>
      <c r="K258" s="19"/>
    </row>
    <row r="259" spans="1:14" ht="24.75" customHeight="1" x14ac:dyDescent="0.15">
      <c r="A259" s="90" t="s">
        <v>23</v>
      </c>
    </row>
    <row r="260" spans="1:14" ht="24.75" customHeight="1" x14ac:dyDescent="0.15">
      <c r="A260" s="113" t="s">
        <v>136</v>
      </c>
    </row>
    <row r="261" spans="1:14" ht="18" customHeight="1" x14ac:dyDescent="0.15">
      <c r="A261" s="67" t="s">
        <v>188</v>
      </c>
      <c r="K261" s="19"/>
    </row>
    <row r="262" spans="1:14" ht="17.25" customHeight="1" x14ac:dyDescent="0.15">
      <c r="A262" s="64"/>
      <c r="B262" s="91"/>
      <c r="C262" s="91"/>
      <c r="D262" s="91"/>
      <c r="E262" s="91"/>
      <c r="F262" s="91"/>
      <c r="G262" s="91"/>
      <c r="H262" s="91"/>
    </row>
    <row r="263" spans="1:14" ht="31.5" customHeight="1" x14ac:dyDescent="0.15">
      <c r="A263" s="15" t="s">
        <v>105</v>
      </c>
      <c r="B263" s="243" t="s">
        <v>208</v>
      </c>
      <c r="C263" s="244"/>
      <c r="D263" s="244"/>
      <c r="E263" s="244"/>
      <c r="F263" s="245"/>
      <c r="G263" s="21" t="s">
        <v>119</v>
      </c>
      <c r="H263" s="243" t="s">
        <v>212</v>
      </c>
      <c r="I263" s="244"/>
      <c r="J263" s="244"/>
      <c r="K263" s="244"/>
      <c r="L263" s="245"/>
    </row>
    <row r="264" spans="1:14" ht="18.75" customHeight="1" x14ac:dyDescent="0.15">
      <c r="A264" s="64"/>
      <c r="B264" s="91"/>
      <c r="C264" s="91"/>
      <c r="D264" s="91"/>
      <c r="E264" s="91"/>
      <c r="F264" s="91"/>
      <c r="G264" s="91"/>
      <c r="H264" s="91"/>
    </row>
    <row r="265" spans="1:14" ht="18.75" customHeight="1" x14ac:dyDescent="0.15">
      <c r="A265" s="147" t="s">
        <v>165</v>
      </c>
      <c r="B265" s="91"/>
      <c r="C265" s="91"/>
      <c r="D265" s="91"/>
      <c r="E265" s="91"/>
      <c r="F265" s="91"/>
      <c r="G265" s="91"/>
      <c r="H265" s="91"/>
    </row>
    <row r="266" spans="1:14" ht="21.75" customHeight="1" x14ac:dyDescent="0.15">
      <c r="A266" s="48" t="s">
        <v>137</v>
      </c>
      <c r="B266" s="47"/>
      <c r="C266" s="47"/>
      <c r="D266" s="47"/>
      <c r="E266" s="47"/>
      <c r="K266" s="19"/>
      <c r="N266" s="161"/>
    </row>
    <row r="267" spans="1:14" ht="18" customHeight="1" x14ac:dyDescent="0.15">
      <c r="A267" s="67" t="s">
        <v>144</v>
      </c>
      <c r="K267" s="19"/>
    </row>
    <row r="268" spans="1:14" ht="18" customHeight="1" thickBot="1" x14ac:dyDescent="0.2">
      <c r="A268" s="13" t="s">
        <v>138</v>
      </c>
      <c r="K268" s="19"/>
    </row>
    <row r="269" spans="1:14" ht="35.25" customHeight="1" thickBot="1" x14ac:dyDescent="0.2">
      <c r="A269" s="15" t="s">
        <v>1</v>
      </c>
      <c r="B269" s="328" t="s">
        <v>32</v>
      </c>
      <c r="C269" s="328"/>
      <c r="D269" s="328" t="s">
        <v>25</v>
      </c>
      <c r="E269" s="328"/>
      <c r="F269" s="329" t="s">
        <v>84</v>
      </c>
      <c r="G269" s="409"/>
      <c r="H269" s="317" t="s">
        <v>26</v>
      </c>
      <c r="I269" s="318"/>
      <c r="J269" s="140" t="s">
        <v>30</v>
      </c>
      <c r="K269" s="92"/>
    </row>
    <row r="270" spans="1:14" ht="32.25" customHeight="1" thickBot="1" x14ac:dyDescent="0.2">
      <c r="A270" s="85" t="s">
        <v>14</v>
      </c>
      <c r="B270" s="301"/>
      <c r="C270" s="301"/>
      <c r="D270" s="302"/>
      <c r="E270" s="302"/>
      <c r="F270" s="299" t="e">
        <f>ROUND(B270/D270*100,1)</f>
        <v>#DIV/0!</v>
      </c>
      <c r="G270" s="316"/>
      <c r="H270" s="319"/>
      <c r="I270" s="320"/>
      <c r="J270" s="93" t="s">
        <v>116</v>
      </c>
      <c r="K270" s="94"/>
    </row>
    <row r="271" spans="1:14" ht="39.75" customHeight="1" x14ac:dyDescent="0.15">
      <c r="A271" s="35"/>
      <c r="B271" s="95"/>
      <c r="C271" s="95"/>
      <c r="D271" s="34"/>
      <c r="E271" s="34"/>
      <c r="F271" s="37"/>
      <c r="G271" s="37"/>
      <c r="H271" s="37"/>
      <c r="I271" s="37"/>
      <c r="J271" s="94"/>
      <c r="K271" s="94"/>
    </row>
    <row r="272" spans="1:14" ht="22.5" customHeight="1" x14ac:dyDescent="0.15">
      <c r="A272" s="35"/>
      <c r="B272" s="95"/>
      <c r="C272" s="95"/>
      <c r="D272" s="34"/>
      <c r="E272" s="34"/>
      <c r="F272" s="37"/>
      <c r="G272" s="37"/>
      <c r="H272" s="37"/>
      <c r="I272" s="37"/>
      <c r="J272" s="94"/>
      <c r="K272" s="94"/>
    </row>
    <row r="273" spans="1:14" ht="18" customHeight="1" thickBot="1" x14ac:dyDescent="0.2">
      <c r="A273" s="13" t="s">
        <v>159</v>
      </c>
      <c r="B273" s="22"/>
      <c r="H273" s="327"/>
      <c r="I273" s="327"/>
      <c r="J273" s="327"/>
      <c r="K273" s="96"/>
    </row>
    <row r="274" spans="1:14" ht="35.25" customHeight="1" thickBot="1" x14ac:dyDescent="0.2">
      <c r="A274" s="15" t="s">
        <v>1</v>
      </c>
      <c r="B274" s="328" t="s">
        <v>32</v>
      </c>
      <c r="C274" s="328"/>
      <c r="D274" s="328" t="s">
        <v>25</v>
      </c>
      <c r="E274" s="328"/>
      <c r="F274" s="329" t="s">
        <v>84</v>
      </c>
      <c r="G274" s="373"/>
      <c r="H274" s="374" t="s">
        <v>88</v>
      </c>
      <c r="I274" s="375"/>
      <c r="J274" s="376"/>
      <c r="K274" s="96"/>
    </row>
    <row r="275" spans="1:14" ht="31.5" customHeight="1" x14ac:dyDescent="0.15">
      <c r="A275" s="85" t="s">
        <v>15</v>
      </c>
      <c r="B275" s="301"/>
      <c r="C275" s="301"/>
      <c r="D275" s="302"/>
      <c r="E275" s="302"/>
      <c r="F275" s="299" t="e">
        <f>ROUND(B275/D275*100,1)</f>
        <v>#DIV/0!</v>
      </c>
      <c r="G275" s="300"/>
      <c r="H275" s="421" t="s">
        <v>109</v>
      </c>
      <c r="I275" s="422"/>
      <c r="J275" s="423"/>
      <c r="K275" s="403"/>
    </row>
    <row r="276" spans="1:14" ht="31.5" customHeight="1" thickBot="1" x14ac:dyDescent="0.2">
      <c r="A276" s="85" t="s">
        <v>16</v>
      </c>
      <c r="B276" s="301"/>
      <c r="C276" s="301"/>
      <c r="D276" s="302"/>
      <c r="E276" s="302"/>
      <c r="F276" s="299" t="e">
        <f>ROUND(B276/D276*100,1)</f>
        <v>#DIV/0!</v>
      </c>
      <c r="G276" s="300"/>
      <c r="H276" s="424"/>
      <c r="I276" s="425"/>
      <c r="J276" s="426"/>
      <c r="K276" s="403"/>
    </row>
    <row r="277" spans="1:14" ht="37.5" customHeight="1" x14ac:dyDescent="0.15">
      <c r="A277" s="35"/>
      <c r="B277" s="95"/>
      <c r="C277" s="95"/>
      <c r="D277" s="34"/>
      <c r="E277" s="34"/>
      <c r="F277" s="120"/>
      <c r="G277" s="120"/>
      <c r="H277" s="58"/>
      <c r="I277" s="58"/>
      <c r="J277" s="58"/>
      <c r="K277" s="97"/>
    </row>
    <row r="278" spans="1:14" ht="17.25" customHeight="1" x14ac:dyDescent="0.15">
      <c r="A278" s="35"/>
      <c r="B278" s="150"/>
      <c r="C278" s="150"/>
      <c r="D278" s="34"/>
      <c r="E278" s="34"/>
      <c r="F278" s="120"/>
      <c r="G278" s="120"/>
      <c r="H278" s="151"/>
      <c r="I278" s="151"/>
      <c r="J278" s="151"/>
      <c r="K278" s="148"/>
    </row>
    <row r="279" spans="1:14" s="153" customFormat="1" ht="18" customHeight="1" thickBot="1" x14ac:dyDescent="0.2">
      <c r="A279" s="13" t="s">
        <v>178</v>
      </c>
      <c r="B279" s="22"/>
      <c r="C279" s="14"/>
      <c r="D279" s="14"/>
      <c r="E279" s="14"/>
      <c r="F279" s="14"/>
      <c r="G279" s="14"/>
      <c r="H279" s="327"/>
      <c r="I279" s="327"/>
      <c r="J279" s="327"/>
      <c r="K279" s="173"/>
    </row>
    <row r="280" spans="1:14" s="153" customFormat="1" ht="35.25" customHeight="1" thickBot="1" x14ac:dyDescent="0.2">
      <c r="A280" s="186" t="s">
        <v>1</v>
      </c>
      <c r="B280" s="328" t="s">
        <v>32</v>
      </c>
      <c r="C280" s="328"/>
      <c r="D280" s="328" t="s">
        <v>25</v>
      </c>
      <c r="E280" s="328"/>
      <c r="F280" s="329" t="s">
        <v>84</v>
      </c>
      <c r="G280" s="283"/>
      <c r="H280" s="190" t="s">
        <v>170</v>
      </c>
      <c r="I280" s="201" t="s">
        <v>30</v>
      </c>
      <c r="J280" s="189"/>
      <c r="K280" s="241"/>
      <c r="L280" s="241"/>
      <c r="M280" s="241"/>
      <c r="N280" s="173"/>
    </row>
    <row r="281" spans="1:14" s="153" customFormat="1" ht="31.5" customHeight="1" x14ac:dyDescent="0.15">
      <c r="A281" s="183" t="s">
        <v>14</v>
      </c>
      <c r="B281" s="298">
        <f t="shared" ref="B281" si="44">$B$270</f>
        <v>0</v>
      </c>
      <c r="C281" s="298"/>
      <c r="D281" s="298">
        <f t="shared" ref="D281" si="45">$D$270</f>
        <v>0</v>
      </c>
      <c r="E281" s="298"/>
      <c r="F281" s="299" t="e">
        <f>ROUND(B281/D281*100,1)</f>
        <v>#DIV/0!</v>
      </c>
      <c r="G281" s="300"/>
      <c r="H281" s="313" t="e">
        <f>AVERAGE(F281,F282,F283)</f>
        <v>#DIV/0!</v>
      </c>
      <c r="I281" s="324" t="s">
        <v>109</v>
      </c>
      <c r="J281" s="189"/>
      <c r="K281" s="176"/>
      <c r="L281" s="176"/>
      <c r="M281" s="176"/>
      <c r="N281" s="173"/>
    </row>
    <row r="282" spans="1:14" s="153" customFormat="1" ht="31.5" customHeight="1" x14ac:dyDescent="0.15">
      <c r="A282" s="183" t="s">
        <v>15</v>
      </c>
      <c r="B282" s="298">
        <f t="shared" ref="B282" si="46">$B$275</f>
        <v>0</v>
      </c>
      <c r="C282" s="298"/>
      <c r="D282" s="298">
        <f t="shared" ref="D282" si="47">$D$275</f>
        <v>0</v>
      </c>
      <c r="E282" s="298"/>
      <c r="F282" s="299" t="e">
        <f>ROUND(B282/D282*100,1)</f>
        <v>#DIV/0!</v>
      </c>
      <c r="G282" s="300"/>
      <c r="H282" s="314"/>
      <c r="I282" s="325"/>
      <c r="J282" s="189"/>
      <c r="K282" s="160"/>
      <c r="L282" s="160"/>
      <c r="M282" s="160"/>
      <c r="N282" s="173"/>
    </row>
    <row r="283" spans="1:14" s="153" customFormat="1" ht="31.5" customHeight="1" x14ac:dyDescent="0.15">
      <c r="A283" s="183" t="s">
        <v>16</v>
      </c>
      <c r="B283" s="298">
        <f t="shared" ref="B283" si="48">$B$276</f>
        <v>0</v>
      </c>
      <c r="C283" s="298"/>
      <c r="D283" s="298">
        <f t="shared" ref="D283" si="49">$D$276</f>
        <v>0</v>
      </c>
      <c r="E283" s="298"/>
      <c r="F283" s="299" t="e">
        <f>ROUND(B283/D283*100,1)</f>
        <v>#DIV/0!</v>
      </c>
      <c r="G283" s="300"/>
      <c r="H283" s="315"/>
      <c r="I283" s="325"/>
      <c r="J283" s="189"/>
      <c r="K283" s="173"/>
    </row>
    <row r="284" spans="1:14" s="153" customFormat="1" ht="20.25" customHeight="1" x14ac:dyDescent="0.15">
      <c r="A284" s="35"/>
      <c r="B284" s="188"/>
      <c r="C284" s="188"/>
      <c r="D284" s="34"/>
      <c r="E284" s="34"/>
      <c r="F284" s="120"/>
      <c r="G284" s="120"/>
      <c r="H284" s="189"/>
      <c r="I284" s="325"/>
      <c r="J284" s="189"/>
      <c r="K284" s="173"/>
    </row>
    <row r="285" spans="1:14" s="153" customFormat="1" ht="31.5" customHeight="1" x14ac:dyDescent="0.15">
      <c r="A285" s="183" t="s">
        <v>15</v>
      </c>
      <c r="B285" s="298">
        <f t="shared" ref="B285" si="50">$B$282</f>
        <v>0</v>
      </c>
      <c r="C285" s="298"/>
      <c r="D285" s="298">
        <f t="shared" ref="D285" si="51">$D$282</f>
        <v>0</v>
      </c>
      <c r="E285" s="298"/>
      <c r="F285" s="299" t="e">
        <f>ROUND(B285/D285*100,1)</f>
        <v>#DIV/0!</v>
      </c>
      <c r="G285" s="300"/>
      <c r="H285" s="313" t="e">
        <f>AVERAGE(F285,F286,F287)</f>
        <v>#DIV/0!</v>
      </c>
      <c r="I285" s="325"/>
      <c r="J285" s="189"/>
      <c r="K285" s="173"/>
    </row>
    <row r="286" spans="1:14" s="153" customFormat="1" ht="31.5" customHeight="1" x14ac:dyDescent="0.15">
      <c r="A286" s="183" t="s">
        <v>16</v>
      </c>
      <c r="B286" s="298">
        <f t="shared" ref="B286" si="52">$B$283</f>
        <v>0</v>
      </c>
      <c r="C286" s="298"/>
      <c r="D286" s="298">
        <f t="shared" ref="D286" si="53">$D$283</f>
        <v>0</v>
      </c>
      <c r="E286" s="298"/>
      <c r="F286" s="299" t="e">
        <f>ROUND(B286/D286*100,1)</f>
        <v>#DIV/0!</v>
      </c>
      <c r="G286" s="300"/>
      <c r="H286" s="314"/>
      <c r="I286" s="325"/>
      <c r="J286" s="189"/>
      <c r="K286" s="173"/>
    </row>
    <row r="287" spans="1:14" s="153" customFormat="1" ht="31.5" customHeight="1" x14ac:dyDescent="0.15">
      <c r="A287" s="183" t="s">
        <v>43</v>
      </c>
      <c r="B287" s="301"/>
      <c r="C287" s="301"/>
      <c r="D287" s="302"/>
      <c r="E287" s="302"/>
      <c r="F287" s="299" t="e">
        <f>ROUND(B287/D287*100,1)</f>
        <v>#DIV/0!</v>
      </c>
      <c r="G287" s="300"/>
      <c r="H287" s="315"/>
      <c r="I287" s="325"/>
      <c r="J287" s="189"/>
      <c r="K287" s="173"/>
    </row>
    <row r="288" spans="1:14" s="153" customFormat="1" ht="18" customHeight="1" x14ac:dyDescent="0.15">
      <c r="A288" s="35"/>
      <c r="B288" s="188"/>
      <c r="C288" s="188"/>
      <c r="D288" s="34"/>
      <c r="E288" s="34"/>
      <c r="F288" s="120"/>
      <c r="G288" s="120"/>
      <c r="H288" s="189"/>
      <c r="I288" s="325"/>
      <c r="J288" s="189"/>
      <c r="K288" s="173"/>
    </row>
    <row r="289" spans="1:14" s="153" customFormat="1" ht="31.5" customHeight="1" x14ac:dyDescent="0.15">
      <c r="A289" s="183" t="s">
        <v>16</v>
      </c>
      <c r="B289" s="298">
        <f t="shared" ref="B289" si="54">$B$286</f>
        <v>0</v>
      </c>
      <c r="C289" s="298"/>
      <c r="D289" s="298">
        <f t="shared" ref="D289" si="55">$D$286</f>
        <v>0</v>
      </c>
      <c r="E289" s="298"/>
      <c r="F289" s="299" t="e">
        <f>ROUND(B289/D289*100,1)</f>
        <v>#DIV/0!</v>
      </c>
      <c r="G289" s="300"/>
      <c r="H289" s="313" t="e">
        <f>AVERAGE(F289,F290,F291)</f>
        <v>#DIV/0!</v>
      </c>
      <c r="I289" s="325"/>
      <c r="J289" s="189"/>
      <c r="K289" s="173"/>
    </row>
    <row r="290" spans="1:14" s="153" customFormat="1" ht="31.5" customHeight="1" x14ac:dyDescent="0.15">
      <c r="A290" s="183" t="s">
        <v>43</v>
      </c>
      <c r="B290" s="298">
        <f t="shared" ref="B290" si="56">$B$287</f>
        <v>0</v>
      </c>
      <c r="C290" s="298"/>
      <c r="D290" s="298">
        <f t="shared" ref="D290" si="57">$D$287</f>
        <v>0</v>
      </c>
      <c r="E290" s="298"/>
      <c r="F290" s="299" t="e">
        <f>ROUND(B290/D290*100,1)</f>
        <v>#DIV/0!</v>
      </c>
      <c r="G290" s="300"/>
      <c r="H290" s="314"/>
      <c r="I290" s="325"/>
      <c r="J290" s="189"/>
      <c r="K290" s="173"/>
    </row>
    <row r="291" spans="1:14" s="153" customFormat="1" ht="31.5" customHeight="1" thickBot="1" x14ac:dyDescent="0.2">
      <c r="A291" s="183" t="s">
        <v>44</v>
      </c>
      <c r="B291" s="301"/>
      <c r="C291" s="301"/>
      <c r="D291" s="302"/>
      <c r="E291" s="302"/>
      <c r="F291" s="299" t="e">
        <f>ROUND(B291/D291*100,1)</f>
        <v>#DIV/0!</v>
      </c>
      <c r="G291" s="300"/>
      <c r="H291" s="315"/>
      <c r="I291" s="326"/>
      <c r="J291" s="189"/>
      <c r="K291" s="173"/>
    </row>
    <row r="292" spans="1:14" s="153" customFormat="1" ht="31.5" customHeight="1" x14ac:dyDescent="0.15">
      <c r="A292" s="188"/>
      <c r="B292" s="188"/>
      <c r="C292" s="188"/>
      <c r="D292" s="34"/>
      <c r="E292" s="34"/>
      <c r="F292" s="202"/>
      <c r="G292" s="202"/>
      <c r="H292" s="203"/>
      <c r="I292" s="189"/>
      <c r="J292" s="189"/>
      <c r="K292" s="173"/>
    </row>
    <row r="293" spans="1:14" s="153" customFormat="1" ht="31.5" customHeight="1" x14ac:dyDescent="0.15">
      <c r="A293" s="188"/>
      <c r="B293" s="188"/>
      <c r="C293" s="188"/>
      <c r="D293" s="34"/>
      <c r="E293" s="34"/>
      <c r="F293" s="202"/>
      <c r="G293" s="202"/>
      <c r="H293" s="203"/>
      <c r="I293" s="189"/>
      <c r="J293" s="189"/>
      <c r="K293" s="173"/>
    </row>
    <row r="294" spans="1:14" s="153" customFormat="1" ht="17.25" customHeight="1" x14ac:dyDescent="0.15">
      <c r="A294" s="168"/>
      <c r="B294" s="174"/>
      <c r="C294" s="174"/>
      <c r="D294" s="167"/>
      <c r="E294" s="167"/>
      <c r="F294" s="175"/>
      <c r="G294" s="175"/>
      <c r="H294" s="160"/>
      <c r="I294" s="160"/>
      <c r="J294" s="160"/>
      <c r="K294" s="173"/>
    </row>
    <row r="295" spans="1:14" ht="25.5" customHeight="1" x14ac:dyDescent="0.15">
      <c r="A295" s="48" t="s">
        <v>139</v>
      </c>
      <c r="B295" s="36"/>
      <c r="C295" s="47"/>
      <c r="D295" s="47"/>
      <c r="E295" s="47"/>
      <c r="L295" s="19"/>
      <c r="N295" s="161"/>
    </row>
    <row r="296" spans="1:14" ht="25.5" customHeight="1" x14ac:dyDescent="0.15">
      <c r="A296" s="67" t="s">
        <v>145</v>
      </c>
      <c r="B296" s="19"/>
      <c r="L296" s="19"/>
    </row>
    <row r="297" spans="1:14" ht="25.5" customHeight="1" thickBot="1" x14ac:dyDescent="0.2">
      <c r="A297" s="13" t="s">
        <v>140</v>
      </c>
      <c r="B297" s="19"/>
      <c r="L297" s="19"/>
    </row>
    <row r="298" spans="1:14" ht="29.25" customHeight="1" thickBot="1" x14ac:dyDescent="0.2">
      <c r="A298" s="19"/>
      <c r="B298" s="302" t="s">
        <v>3</v>
      </c>
      <c r="C298" s="302"/>
      <c r="D298" s="302"/>
      <c r="E298" s="302"/>
      <c r="F298" s="243" t="s">
        <v>4</v>
      </c>
      <c r="G298" s="244"/>
      <c r="H298" s="244"/>
      <c r="I298" s="244"/>
      <c r="J298" s="378" t="s">
        <v>36</v>
      </c>
      <c r="K298" s="140" t="s">
        <v>30</v>
      </c>
      <c r="L298" s="92"/>
    </row>
    <row r="299" spans="1:14" ht="62.25" customHeight="1" thickBot="1" x14ac:dyDescent="0.2">
      <c r="A299" s="117" t="s">
        <v>9</v>
      </c>
      <c r="B299" s="131" t="s">
        <v>78</v>
      </c>
      <c r="C299" s="121" t="s">
        <v>79</v>
      </c>
      <c r="D299" s="115" t="s">
        <v>27</v>
      </c>
      <c r="E299" s="114" t="s">
        <v>28</v>
      </c>
      <c r="F299" s="131" t="s">
        <v>78</v>
      </c>
      <c r="G299" s="121" t="s">
        <v>79</v>
      </c>
      <c r="H299" s="115" t="s">
        <v>27</v>
      </c>
      <c r="I299" s="114" t="s">
        <v>29</v>
      </c>
      <c r="J299" s="379"/>
      <c r="K299" s="98" t="s">
        <v>94</v>
      </c>
      <c r="L299" s="99"/>
    </row>
    <row r="300" spans="1:14" ht="28.5" customHeight="1" x14ac:dyDescent="0.15">
      <c r="A300" s="126" t="s">
        <v>14</v>
      </c>
      <c r="B300" s="26"/>
      <c r="C300" s="26"/>
      <c r="D300" s="27" t="e">
        <f>ROUND(B300/C300,2)</f>
        <v>#DIV/0!</v>
      </c>
      <c r="E300" s="383" t="e">
        <f>ROUND(SUM(D300:D302)/3,2)</f>
        <v>#DIV/0!</v>
      </c>
      <c r="F300" s="26"/>
      <c r="G300" s="72"/>
      <c r="H300" s="27" t="e">
        <f>ROUND(F300/G300,2)</f>
        <v>#DIV/0!</v>
      </c>
      <c r="I300" s="383" t="e">
        <f>ROUND(SUM(H300:H302)/3,2)</f>
        <v>#DIV/0!</v>
      </c>
      <c r="J300" s="404" t="e">
        <f>ROUND(E300/I300,2)</f>
        <v>#DIV/0!</v>
      </c>
      <c r="K300" s="384" t="s">
        <v>10</v>
      </c>
      <c r="L300" s="403"/>
    </row>
    <row r="301" spans="1:14" ht="28.5" customHeight="1" x14ac:dyDescent="0.15">
      <c r="A301" s="127" t="s">
        <v>15</v>
      </c>
      <c r="B301" s="100"/>
      <c r="C301" s="29"/>
      <c r="D301" s="40" t="e">
        <f>ROUND(B301/C301,2)</f>
        <v>#DIV/0!</v>
      </c>
      <c r="E301" s="331"/>
      <c r="F301" s="29"/>
      <c r="G301" s="101"/>
      <c r="H301" s="40" t="e">
        <f>ROUND(F301/G301,2)</f>
        <v>#DIV/0!</v>
      </c>
      <c r="I301" s="331"/>
      <c r="J301" s="405"/>
      <c r="K301" s="385"/>
      <c r="L301" s="403"/>
    </row>
    <row r="302" spans="1:14" ht="28.5" customHeight="1" thickBot="1" x14ac:dyDescent="0.2">
      <c r="A302" s="128" t="s">
        <v>33</v>
      </c>
      <c r="B302" s="102"/>
      <c r="C302" s="32"/>
      <c r="D302" s="33" t="e">
        <f>ROUND(B302/C302,2)</f>
        <v>#DIV/0!</v>
      </c>
      <c r="E302" s="332"/>
      <c r="F302" s="32"/>
      <c r="G302" s="102"/>
      <c r="H302" s="33" t="e">
        <f>ROUND(F302/G302,2)</f>
        <v>#DIV/0!</v>
      </c>
      <c r="I302" s="332"/>
      <c r="J302" s="406"/>
      <c r="K302" s="386"/>
      <c r="L302" s="403"/>
    </row>
    <row r="303" spans="1:14" ht="43.5" customHeight="1" x14ac:dyDescent="0.15">
      <c r="A303" s="103"/>
      <c r="B303" s="19"/>
      <c r="C303" s="19"/>
      <c r="D303" s="36"/>
      <c r="E303" s="37"/>
      <c r="F303" s="36"/>
      <c r="G303" s="36"/>
      <c r="H303" s="36"/>
      <c r="I303" s="37"/>
      <c r="J303" s="37"/>
      <c r="K303" s="38"/>
      <c r="L303" s="96"/>
    </row>
    <row r="304" spans="1:14" ht="20.25" customHeight="1" thickBot="1" x14ac:dyDescent="0.2">
      <c r="A304" s="377" t="s">
        <v>141</v>
      </c>
      <c r="B304" s="377"/>
      <c r="C304" s="377"/>
      <c r="D304" s="377"/>
      <c r="E304" s="377"/>
      <c r="F304" s="377"/>
      <c r="G304" s="36"/>
      <c r="H304" s="36"/>
      <c r="I304" s="37"/>
      <c r="J304" s="37"/>
      <c r="K304" s="38"/>
      <c r="L304" s="96"/>
    </row>
    <row r="305" spans="1:14" ht="28.5" customHeight="1" x14ac:dyDescent="0.15">
      <c r="A305" s="19"/>
      <c r="B305" s="302" t="s">
        <v>3</v>
      </c>
      <c r="C305" s="302"/>
      <c r="D305" s="302"/>
      <c r="E305" s="302"/>
      <c r="F305" s="243" t="s">
        <v>4</v>
      </c>
      <c r="G305" s="244"/>
      <c r="H305" s="244"/>
      <c r="I305" s="244"/>
      <c r="J305" s="378" t="s">
        <v>36</v>
      </c>
      <c r="K305" s="367" t="s">
        <v>93</v>
      </c>
      <c r="L305" s="380"/>
    </row>
    <row r="306" spans="1:14" ht="63.75" customHeight="1" thickBot="1" x14ac:dyDescent="0.2">
      <c r="A306" s="84" t="s">
        <v>9</v>
      </c>
      <c r="B306" s="131" t="s">
        <v>78</v>
      </c>
      <c r="C306" s="121" t="s">
        <v>79</v>
      </c>
      <c r="D306" s="15" t="s">
        <v>27</v>
      </c>
      <c r="E306" s="107" t="s">
        <v>151</v>
      </c>
      <c r="F306" s="131" t="s">
        <v>78</v>
      </c>
      <c r="G306" s="121" t="s">
        <v>79</v>
      </c>
      <c r="H306" s="15" t="s">
        <v>27</v>
      </c>
      <c r="I306" s="107" t="s">
        <v>152</v>
      </c>
      <c r="J306" s="379"/>
      <c r="K306" s="381"/>
      <c r="L306" s="382"/>
      <c r="M306" s="66"/>
      <c r="N306" s="6"/>
    </row>
    <row r="307" spans="1:14" ht="30" customHeight="1" x14ac:dyDescent="0.15">
      <c r="A307" s="126" t="s">
        <v>15</v>
      </c>
      <c r="B307" s="27">
        <f>B301</f>
        <v>0</v>
      </c>
      <c r="C307" s="27">
        <f>C301</f>
        <v>0</v>
      </c>
      <c r="D307" s="27" t="e">
        <f>ROUND(B307/C307,2)</f>
        <v>#DIV/0!</v>
      </c>
      <c r="E307" s="383" t="e">
        <f>ROUND(SUM(D307:D309)/3,2)</f>
        <v>#DIV/0!</v>
      </c>
      <c r="F307" s="27">
        <f>F301</f>
        <v>0</v>
      </c>
      <c r="G307" s="78">
        <f>G301</f>
        <v>0</v>
      </c>
      <c r="H307" s="27" t="e">
        <f>ROUND(F307/G307,2)</f>
        <v>#DIV/0!</v>
      </c>
      <c r="I307" s="383" t="e">
        <f>ROUND(SUM(H307:H309)/3,2)</f>
        <v>#DIV/0!</v>
      </c>
      <c r="J307" s="292" t="e">
        <f>ROUND(E307/I307,2)</f>
        <v>#DIV/0!</v>
      </c>
      <c r="K307" s="367" t="s">
        <v>117</v>
      </c>
      <c r="L307" s="368"/>
    </row>
    <row r="308" spans="1:14" s="6" customFormat="1" ht="30" customHeight="1" x14ac:dyDescent="0.15">
      <c r="A308" s="127" t="s">
        <v>16</v>
      </c>
      <c r="B308" s="104">
        <f>B302</f>
        <v>0</v>
      </c>
      <c r="C308" s="40">
        <f>C302</f>
        <v>0</v>
      </c>
      <c r="D308" s="40" t="e">
        <f>ROUND(B308/C308,2)</f>
        <v>#DIV/0!</v>
      </c>
      <c r="E308" s="331"/>
      <c r="F308" s="40">
        <f>F302</f>
        <v>0</v>
      </c>
      <c r="G308" s="105">
        <f>G302</f>
        <v>0</v>
      </c>
      <c r="H308" s="40" t="e">
        <f>ROUND(F308/G308,2)</f>
        <v>#DIV/0!</v>
      </c>
      <c r="I308" s="331"/>
      <c r="J308" s="294"/>
      <c r="K308" s="369"/>
      <c r="L308" s="370"/>
      <c r="M308" s="14"/>
      <c r="N308"/>
    </row>
    <row r="309" spans="1:14" ht="30" customHeight="1" thickBot="1" x14ac:dyDescent="0.2">
      <c r="A309" s="128" t="s">
        <v>43</v>
      </c>
      <c r="B309" s="102"/>
      <c r="C309" s="32"/>
      <c r="D309" s="33" t="e">
        <f>ROUND(B309/C309,2)</f>
        <v>#DIV/0!</v>
      </c>
      <c r="E309" s="332"/>
      <c r="F309" s="32"/>
      <c r="G309" s="102"/>
      <c r="H309" s="33" t="e">
        <f>ROUND(F309/G309,2)</f>
        <v>#DIV/0!</v>
      </c>
      <c r="I309" s="332"/>
      <c r="J309" s="296"/>
      <c r="K309" s="371"/>
      <c r="L309" s="372"/>
    </row>
    <row r="310" spans="1:14" ht="18" customHeight="1" thickBot="1" x14ac:dyDescent="0.2">
      <c r="A310" s="132"/>
    </row>
    <row r="311" spans="1:14" ht="30" customHeight="1" x14ac:dyDescent="0.15">
      <c r="A311" s="126" t="s">
        <v>16</v>
      </c>
      <c r="B311" s="27">
        <f>B302</f>
        <v>0</v>
      </c>
      <c r="C311" s="27">
        <f>C302</f>
        <v>0</v>
      </c>
      <c r="D311" s="27" t="e">
        <f>ROUND(B311/C311,2)</f>
        <v>#DIV/0!</v>
      </c>
      <c r="E311" s="383" t="e">
        <f>ROUND(SUM(D311:D313)/3,2)</f>
        <v>#DIV/0!</v>
      </c>
      <c r="F311" s="27">
        <f>F302</f>
        <v>0</v>
      </c>
      <c r="G311" s="78">
        <f>G302</f>
        <v>0</v>
      </c>
      <c r="H311" s="27" t="e">
        <f>ROUND(F311/G311,2)</f>
        <v>#DIV/0!</v>
      </c>
      <c r="I311" s="383" t="e">
        <f>ROUND(SUM(H311:H313)/3,2)</f>
        <v>#DIV/0!</v>
      </c>
      <c r="J311" s="292" t="e">
        <f>ROUND(E311/I311,2)</f>
        <v>#DIV/0!</v>
      </c>
      <c r="K311" s="335" t="s">
        <v>0</v>
      </c>
      <c r="L311" s="336"/>
    </row>
    <row r="312" spans="1:14" ht="30" customHeight="1" x14ac:dyDescent="0.15">
      <c r="A312" s="127" t="s">
        <v>43</v>
      </c>
      <c r="B312" s="104">
        <f>B309</f>
        <v>0</v>
      </c>
      <c r="C312" s="40">
        <f>C309</f>
        <v>0</v>
      </c>
      <c r="D312" s="40" t="e">
        <f>ROUND(B312/C312,2)</f>
        <v>#DIV/0!</v>
      </c>
      <c r="E312" s="331"/>
      <c r="F312" s="40">
        <f>F309</f>
        <v>0</v>
      </c>
      <c r="G312" s="105">
        <f>G309</f>
        <v>0</v>
      </c>
      <c r="H312" s="40" t="e">
        <f>ROUND(F312/G312,2)</f>
        <v>#DIV/0!</v>
      </c>
      <c r="I312" s="331"/>
      <c r="J312" s="294"/>
      <c r="K312" s="337"/>
      <c r="L312" s="338"/>
    </row>
    <row r="313" spans="1:14" ht="30" customHeight="1" thickBot="1" x14ac:dyDescent="0.2">
      <c r="A313" s="128" t="s">
        <v>44</v>
      </c>
      <c r="B313" s="102"/>
      <c r="C313" s="32"/>
      <c r="D313" s="33" t="e">
        <f>ROUND(B313/C313,2)</f>
        <v>#DIV/0!</v>
      </c>
      <c r="E313" s="332"/>
      <c r="F313" s="32"/>
      <c r="G313" s="102"/>
      <c r="H313" s="33" t="e">
        <f>ROUND(F313/G313,2)</f>
        <v>#DIV/0!</v>
      </c>
      <c r="I313" s="332"/>
      <c r="J313" s="296"/>
      <c r="K313" s="339"/>
      <c r="L313" s="340"/>
    </row>
    <row r="314" spans="1:14" s="7" customFormat="1" ht="30" customHeight="1" x14ac:dyDescent="0.15">
      <c r="A314" s="55"/>
      <c r="B314" s="36"/>
      <c r="C314" s="36"/>
      <c r="D314" s="36"/>
      <c r="E314" s="116"/>
      <c r="F314" s="36"/>
      <c r="G314" s="36"/>
      <c r="H314" s="36"/>
      <c r="I314" s="116"/>
      <c r="J314" s="116"/>
      <c r="K314" s="76"/>
      <c r="L314" s="76"/>
      <c r="M314" s="47"/>
    </row>
    <row r="315" spans="1:14" s="7" customFormat="1" ht="30" customHeight="1" x14ac:dyDescent="0.15">
      <c r="A315" s="55"/>
      <c r="B315" s="36"/>
      <c r="C315" s="36"/>
      <c r="D315" s="36"/>
      <c r="E315" s="116"/>
      <c r="F315" s="36"/>
      <c r="G315" s="36"/>
      <c r="H315" s="36"/>
      <c r="I315" s="116"/>
      <c r="J315" s="116"/>
      <c r="K315" s="76"/>
      <c r="L315" s="76"/>
      <c r="M315" s="47"/>
    </row>
    <row r="316" spans="1:14" ht="24.75" customHeight="1" x14ac:dyDescent="0.15">
      <c r="A316" s="178" t="s">
        <v>95</v>
      </c>
      <c r="B316" s="47"/>
      <c r="C316" s="47"/>
      <c r="D316" s="47"/>
      <c r="N316" s="161"/>
    </row>
    <row r="317" spans="1:14" ht="40.5" customHeight="1" x14ac:dyDescent="0.15">
      <c r="A317" s="390" t="s">
        <v>142</v>
      </c>
      <c r="B317" s="390"/>
      <c r="C317" s="390"/>
      <c r="D317" s="390"/>
      <c r="E317" s="390"/>
      <c r="F317" s="390"/>
      <c r="G317" s="390"/>
      <c r="H317" s="390"/>
      <c r="I317" s="390"/>
      <c r="J317" s="390"/>
      <c r="K317" s="390"/>
      <c r="L317" s="390"/>
    </row>
    <row r="318" spans="1:14" ht="23.25" customHeight="1" x14ac:dyDescent="0.15">
      <c r="A318" s="106"/>
      <c r="B318" s="106"/>
      <c r="C318" s="106"/>
      <c r="D318" s="106"/>
      <c r="E318" s="106"/>
      <c r="F318" s="106"/>
      <c r="G318" s="106"/>
      <c r="H318" s="106"/>
      <c r="I318" s="106"/>
      <c r="J318" s="106"/>
      <c r="K318" s="106"/>
      <c r="L318" s="106"/>
    </row>
    <row r="319" spans="1:14" ht="33" customHeight="1" x14ac:dyDescent="0.15">
      <c r="A319" s="15" t="s">
        <v>105</v>
      </c>
      <c r="B319" s="243" t="s">
        <v>213</v>
      </c>
      <c r="C319" s="244"/>
      <c r="D319" s="244"/>
      <c r="E319" s="244"/>
      <c r="F319" s="245"/>
      <c r="G319" s="184" t="s">
        <v>119</v>
      </c>
      <c r="H319" s="243" t="s">
        <v>213</v>
      </c>
      <c r="I319" s="244"/>
      <c r="J319" s="244"/>
      <c r="K319" s="244"/>
      <c r="L319" s="245"/>
    </row>
    <row r="320" spans="1:14" ht="32.25" customHeight="1" thickBot="1" x14ac:dyDescent="0.2">
      <c r="A320" s="88"/>
      <c r="B320" s="106"/>
      <c r="C320" s="106"/>
      <c r="D320" s="106"/>
      <c r="E320" s="106"/>
      <c r="F320" s="106"/>
      <c r="G320" s="106"/>
      <c r="H320" s="106"/>
      <c r="I320" s="106"/>
      <c r="J320" s="106"/>
      <c r="K320" s="106"/>
      <c r="L320" s="106"/>
    </row>
    <row r="321" spans="1:12" ht="51.75" customHeight="1" thickBot="1" x14ac:dyDescent="0.2">
      <c r="A321" s="107" t="s">
        <v>96</v>
      </c>
      <c r="B321" s="391" t="s">
        <v>98</v>
      </c>
      <c r="C321" s="391"/>
      <c r="D321" s="391"/>
      <c r="E321" s="130" t="s">
        <v>150</v>
      </c>
      <c r="F321" s="401" t="s">
        <v>97</v>
      </c>
      <c r="G321" s="402"/>
      <c r="H321" s="108"/>
      <c r="I321" s="109"/>
      <c r="J321" s="109"/>
      <c r="K321" s="109"/>
      <c r="L321" s="109"/>
    </row>
    <row r="322" spans="1:12" ht="27.75" customHeight="1" x14ac:dyDescent="0.15">
      <c r="A322" s="126" t="s">
        <v>14</v>
      </c>
      <c r="B322" s="284"/>
      <c r="C322" s="392"/>
      <c r="D322" s="285"/>
      <c r="E322" s="360">
        <f>SUM(B322:D324)</f>
        <v>0</v>
      </c>
      <c r="F322" s="62"/>
      <c r="G322" s="110"/>
      <c r="H322" s="62"/>
    </row>
    <row r="323" spans="1:12" ht="27.75" customHeight="1" x14ac:dyDescent="0.15">
      <c r="A323" s="127" t="s">
        <v>15</v>
      </c>
      <c r="B323" s="290"/>
      <c r="C323" s="393"/>
      <c r="D323" s="291"/>
      <c r="E323" s="361"/>
      <c r="F323" s="62"/>
      <c r="G323" s="62"/>
      <c r="H323" s="62"/>
    </row>
    <row r="324" spans="1:12" ht="27.75" customHeight="1" thickBot="1" x14ac:dyDescent="0.2">
      <c r="A324" s="128" t="s">
        <v>16</v>
      </c>
      <c r="B324" s="260"/>
      <c r="C324" s="394"/>
      <c r="D324" s="281"/>
      <c r="E324" s="362"/>
      <c r="F324" s="62"/>
      <c r="G324" s="62"/>
      <c r="H324" s="62"/>
    </row>
    <row r="325" spans="1:12" ht="27.75" customHeight="1" thickBot="1" x14ac:dyDescent="0.2">
      <c r="A325" s="129"/>
      <c r="E325" s="111"/>
      <c r="F325" s="363" t="s">
        <v>100</v>
      </c>
      <c r="G325" s="364"/>
    </row>
    <row r="326" spans="1:12" ht="27.75" customHeight="1" x14ac:dyDescent="0.15">
      <c r="A326" s="126" t="s">
        <v>15</v>
      </c>
      <c r="B326" s="395">
        <f>B323</f>
        <v>0</v>
      </c>
      <c r="C326" s="396"/>
      <c r="D326" s="397"/>
      <c r="E326" s="360">
        <f>SUM(B326:D328)</f>
        <v>0</v>
      </c>
      <c r="F326" s="110"/>
    </row>
    <row r="327" spans="1:12" ht="27.75" customHeight="1" x14ac:dyDescent="0.15">
      <c r="A327" s="127" t="s">
        <v>16</v>
      </c>
      <c r="B327" s="398">
        <f>B324</f>
        <v>0</v>
      </c>
      <c r="C327" s="399"/>
      <c r="D327" s="400"/>
      <c r="E327" s="361"/>
      <c r="F327" s="110"/>
    </row>
    <row r="328" spans="1:12" ht="27.75" customHeight="1" thickBot="1" x14ac:dyDescent="0.2">
      <c r="A328" s="128" t="s">
        <v>43</v>
      </c>
      <c r="B328" s="260"/>
      <c r="C328" s="394"/>
      <c r="D328" s="281"/>
      <c r="E328" s="362"/>
      <c r="F328" s="110"/>
    </row>
    <row r="329" spans="1:12" ht="27.75" customHeight="1" thickBot="1" x14ac:dyDescent="0.2">
      <c r="A329" s="55"/>
      <c r="F329" s="363" t="s">
        <v>100</v>
      </c>
      <c r="G329" s="364"/>
    </row>
    <row r="330" spans="1:12" ht="27.75" customHeight="1" x14ac:dyDescent="0.15">
      <c r="A330" s="126" t="s">
        <v>16</v>
      </c>
      <c r="B330" s="395">
        <f>B324</f>
        <v>0</v>
      </c>
      <c r="C330" s="396"/>
      <c r="D330" s="397"/>
      <c r="E330" s="360">
        <f>SUM(B330:D332)</f>
        <v>0</v>
      </c>
      <c r="F330" s="110"/>
    </row>
    <row r="331" spans="1:12" ht="27.75" customHeight="1" x14ac:dyDescent="0.15">
      <c r="A331" s="127" t="s">
        <v>43</v>
      </c>
      <c r="B331" s="398">
        <f>B328</f>
        <v>0</v>
      </c>
      <c r="C331" s="399"/>
      <c r="D331" s="400"/>
      <c r="E331" s="361"/>
      <c r="F331" s="112"/>
      <c r="G331" s="71"/>
      <c r="H331" s="71"/>
    </row>
    <row r="332" spans="1:12" ht="27.75" customHeight="1" thickBot="1" x14ac:dyDescent="0.2">
      <c r="A332" s="128" t="s">
        <v>44</v>
      </c>
      <c r="B332" s="260"/>
      <c r="C332" s="394"/>
      <c r="D332" s="281"/>
      <c r="E332" s="362"/>
      <c r="F332" s="387"/>
      <c r="G332" s="388"/>
      <c r="H332" s="388"/>
    </row>
    <row r="333" spans="1:12" ht="27.75" customHeight="1" thickBot="1" x14ac:dyDescent="0.2">
      <c r="F333" s="363" t="s">
        <v>100</v>
      </c>
      <c r="G333" s="364"/>
      <c r="H333" s="389" t="s">
        <v>101</v>
      </c>
      <c r="I333" s="388"/>
      <c r="J333" s="388"/>
    </row>
    <row r="334" spans="1:12" ht="22.5" customHeight="1" x14ac:dyDescent="0.15"/>
    <row r="335" spans="1:12" ht="39" customHeight="1" x14ac:dyDescent="0.15"/>
  </sheetData>
  <dataConsolidate/>
  <mergeCells count="599">
    <mergeCell ref="A161:A162"/>
    <mergeCell ref="B161:B162"/>
    <mergeCell ref="C161:D161"/>
    <mergeCell ref="B176:B177"/>
    <mergeCell ref="C176:D176"/>
    <mergeCell ref="E176:E177"/>
    <mergeCell ref="I167:I170"/>
    <mergeCell ref="A163:A174"/>
    <mergeCell ref="I178:I181"/>
    <mergeCell ref="A178:A189"/>
    <mergeCell ref="N77:N78"/>
    <mergeCell ref="J145:J155"/>
    <mergeCell ref="J216:K216"/>
    <mergeCell ref="A209:E209"/>
    <mergeCell ref="A150:A151"/>
    <mergeCell ref="A217:A228"/>
    <mergeCell ref="B208:F208"/>
    <mergeCell ref="H208:L208"/>
    <mergeCell ref="A215:J215"/>
    <mergeCell ref="A145:A148"/>
    <mergeCell ref="K77:M78"/>
    <mergeCell ref="A125:A126"/>
    <mergeCell ref="B125:B126"/>
    <mergeCell ref="A143:A144"/>
    <mergeCell ref="H143:H144"/>
    <mergeCell ref="I127:I130"/>
    <mergeCell ref="J142:J144"/>
    <mergeCell ref="A131:A134"/>
    <mergeCell ref="B216:C216"/>
    <mergeCell ref="D216:I216"/>
    <mergeCell ref="B213:F213"/>
    <mergeCell ref="H213:L213"/>
    <mergeCell ref="H150:H151"/>
    <mergeCell ref="I150:I151"/>
    <mergeCell ref="M52:M53"/>
    <mergeCell ref="I71:J71"/>
    <mergeCell ref="B121:F121"/>
    <mergeCell ref="H121:L121"/>
    <mergeCell ref="K72:L72"/>
    <mergeCell ref="C239:D239"/>
    <mergeCell ref="C233:D233"/>
    <mergeCell ref="C150:D150"/>
    <mergeCell ref="E150:E151"/>
    <mergeCell ref="L152:L154"/>
    <mergeCell ref="B217:C220"/>
    <mergeCell ref="B221:C224"/>
    <mergeCell ref="C231:D231"/>
    <mergeCell ref="A230:I230"/>
    <mergeCell ref="B225:C228"/>
    <mergeCell ref="I152:I155"/>
    <mergeCell ref="B150:B151"/>
    <mergeCell ref="K160:K162"/>
    <mergeCell ref="A231:B231"/>
    <mergeCell ref="A232:B235"/>
    <mergeCell ref="C232:D232"/>
    <mergeCell ref="F150:G150"/>
    <mergeCell ref="E131:E134"/>
    <mergeCell ref="I131:I134"/>
    <mergeCell ref="J1:L1"/>
    <mergeCell ref="G1:I1"/>
    <mergeCell ref="J2:L2"/>
    <mergeCell ref="H131:H134"/>
    <mergeCell ref="H8:L8"/>
    <mergeCell ref="B103:F103"/>
    <mergeCell ref="H103:L103"/>
    <mergeCell ref="G77:H77"/>
    <mergeCell ref="D53:E53"/>
    <mergeCell ref="L21:L23"/>
    <mergeCell ref="C72:D72"/>
    <mergeCell ref="J52:L53"/>
    <mergeCell ref="B53:C53"/>
    <mergeCell ref="K18:K20"/>
    <mergeCell ref="L18:L20"/>
    <mergeCell ref="L28:L38"/>
    <mergeCell ref="H53:I53"/>
    <mergeCell ref="F52:G52"/>
    <mergeCell ref="F53:G53"/>
    <mergeCell ref="L131:L133"/>
    <mergeCell ref="K21:K23"/>
    <mergeCell ref="G21:G23"/>
    <mergeCell ref="F21:F23"/>
    <mergeCell ref="J127:J130"/>
    <mergeCell ref="D56:E56"/>
    <mergeCell ref="G56:H56"/>
    <mergeCell ref="G58:H58"/>
    <mergeCell ref="B143:B144"/>
    <mergeCell ref="C143:D143"/>
    <mergeCell ref="F143:G143"/>
    <mergeCell ref="E145:E148"/>
    <mergeCell ref="H127:H130"/>
    <mergeCell ref="G78:H78"/>
    <mergeCell ref="E88:F88"/>
    <mergeCell ref="H88:I88"/>
    <mergeCell ref="C91:D91"/>
    <mergeCell ref="E143:E144"/>
    <mergeCell ref="C142:E142"/>
    <mergeCell ref="C93:D93"/>
    <mergeCell ref="B106:C106"/>
    <mergeCell ref="D106:E106"/>
    <mergeCell ref="F106:G106"/>
    <mergeCell ref="B107:C109"/>
    <mergeCell ref="B115:C117"/>
    <mergeCell ref="H116:I116"/>
    <mergeCell ref="H117:I117"/>
    <mergeCell ref="A96:L96"/>
    <mergeCell ref="J91:K93"/>
    <mergeCell ref="L15:L17"/>
    <mergeCell ref="L145:L147"/>
    <mergeCell ref="L135:L137"/>
    <mergeCell ref="J124:J125"/>
    <mergeCell ref="I77:J77"/>
    <mergeCell ref="J135:J138"/>
    <mergeCell ref="I135:I138"/>
    <mergeCell ref="J106:K106"/>
    <mergeCell ref="J115:K117"/>
    <mergeCell ref="J107:K109"/>
    <mergeCell ref="I124:I126"/>
    <mergeCell ref="H93:I93"/>
    <mergeCell ref="B8:F8"/>
    <mergeCell ref="K230:L230"/>
    <mergeCell ref="E232:G232"/>
    <mergeCell ref="J131:J134"/>
    <mergeCell ref="L26:L27"/>
    <mergeCell ref="H145:H148"/>
    <mergeCell ref="I145:I148"/>
    <mergeCell ref="G26:J26"/>
    <mergeCell ref="K26:K27"/>
    <mergeCell ref="L127:L129"/>
    <mergeCell ref="K28:K30"/>
    <mergeCell ref="J51:L51"/>
    <mergeCell ref="I76:J76"/>
    <mergeCell ref="K76:M76"/>
    <mergeCell ref="K71:L71"/>
    <mergeCell ref="F142:H142"/>
    <mergeCell ref="I142:I144"/>
    <mergeCell ref="I56:J56"/>
    <mergeCell ref="J83:K85"/>
    <mergeCell ref="G61:H61"/>
    <mergeCell ref="I61:J63"/>
    <mergeCell ref="I65:J67"/>
    <mergeCell ref="L83:L93"/>
    <mergeCell ref="J87:K89"/>
    <mergeCell ref="C236:D236"/>
    <mergeCell ref="E236:G236"/>
    <mergeCell ref="H241:J241"/>
    <mergeCell ref="E72:F72"/>
    <mergeCell ref="G72:H72"/>
    <mergeCell ref="E127:E130"/>
    <mergeCell ref="A152:A155"/>
    <mergeCell ref="E152:E155"/>
    <mergeCell ref="A4:L4"/>
    <mergeCell ref="F15:F17"/>
    <mergeCell ref="K15:K17"/>
    <mergeCell ref="A32:A34"/>
    <mergeCell ref="F32:F34"/>
    <mergeCell ref="K32:K34"/>
    <mergeCell ref="A18:A20"/>
    <mergeCell ref="F18:F20"/>
    <mergeCell ref="G18:G20"/>
    <mergeCell ref="C13:G13"/>
    <mergeCell ref="G15:G17"/>
    <mergeCell ref="A28:A30"/>
    <mergeCell ref="F28:F30"/>
    <mergeCell ref="J32:J34"/>
    <mergeCell ref="H13:K13"/>
    <mergeCell ref="A15:A17"/>
    <mergeCell ref="A2:F2"/>
    <mergeCell ref="G2:I2"/>
    <mergeCell ref="A21:A23"/>
    <mergeCell ref="C78:D78"/>
    <mergeCell ref="A36:A38"/>
    <mergeCell ref="F36:F38"/>
    <mergeCell ref="H75:J75"/>
    <mergeCell ref="I72:J72"/>
    <mergeCell ref="J36:J38"/>
    <mergeCell ref="H47:I47"/>
    <mergeCell ref="F46:G46"/>
    <mergeCell ref="H46:I46"/>
    <mergeCell ref="F51:G51"/>
    <mergeCell ref="J46:K46"/>
    <mergeCell ref="F47:G47"/>
    <mergeCell ref="J47:K47"/>
    <mergeCell ref="H49:J49"/>
    <mergeCell ref="K36:K38"/>
    <mergeCell ref="C26:F26"/>
    <mergeCell ref="H52:I52"/>
    <mergeCell ref="I78:J78"/>
    <mergeCell ref="C71:D71"/>
    <mergeCell ref="H51:I51"/>
    <mergeCell ref="J28:J30"/>
    <mergeCell ref="B46:C46"/>
    <mergeCell ref="D46:E46"/>
    <mergeCell ref="B47:C47"/>
    <mergeCell ref="D47:E47"/>
    <mergeCell ref="B51:C51"/>
    <mergeCell ref="D51:E51"/>
    <mergeCell ref="B52:C52"/>
    <mergeCell ref="D52:E52"/>
    <mergeCell ref="E135:E138"/>
    <mergeCell ref="C92:D92"/>
    <mergeCell ref="E92:F92"/>
    <mergeCell ref="B58:C58"/>
    <mergeCell ref="D58:E58"/>
    <mergeCell ref="C88:D88"/>
    <mergeCell ref="E91:F91"/>
    <mergeCell ref="C85:D85"/>
    <mergeCell ref="E85:F85"/>
    <mergeCell ref="C89:D89"/>
    <mergeCell ref="E89:F89"/>
    <mergeCell ref="B61:C61"/>
    <mergeCell ref="D61:E61"/>
    <mergeCell ref="C76:D76"/>
    <mergeCell ref="E76:F76"/>
    <mergeCell ref="B56:C56"/>
    <mergeCell ref="A77:A78"/>
    <mergeCell ref="C77:D77"/>
    <mergeCell ref="E77:F77"/>
    <mergeCell ref="C125:D125"/>
    <mergeCell ref="E125:E126"/>
    <mergeCell ref="F125:G125"/>
    <mergeCell ref="H125:H126"/>
    <mergeCell ref="C82:D82"/>
    <mergeCell ref="E82:F82"/>
    <mergeCell ref="H82:I82"/>
    <mergeCell ref="H91:I91"/>
    <mergeCell ref="H92:I92"/>
    <mergeCell ref="H87:I87"/>
    <mergeCell ref="H85:I85"/>
    <mergeCell ref="C124:E124"/>
    <mergeCell ref="F124:H124"/>
    <mergeCell ref="E87:F87"/>
    <mergeCell ref="E93:F93"/>
    <mergeCell ref="B59:C59"/>
    <mergeCell ref="D59:E59"/>
    <mergeCell ref="G59:H59"/>
    <mergeCell ref="C242:D242"/>
    <mergeCell ref="E242:G242"/>
    <mergeCell ref="H242:J242"/>
    <mergeCell ref="D270:E270"/>
    <mergeCell ref="B275:C275"/>
    <mergeCell ref="C258:D258"/>
    <mergeCell ref="H273:J273"/>
    <mergeCell ref="H275:J276"/>
    <mergeCell ref="J82:K82"/>
    <mergeCell ref="B62:C62"/>
    <mergeCell ref="D62:E62"/>
    <mergeCell ref="G62:H62"/>
    <mergeCell ref="B63:C63"/>
    <mergeCell ref="D63:E63"/>
    <mergeCell ref="G63:H63"/>
    <mergeCell ref="B65:C65"/>
    <mergeCell ref="D65:E65"/>
    <mergeCell ref="G65:H65"/>
    <mergeCell ref="B66:C66"/>
    <mergeCell ref="D66:E66"/>
    <mergeCell ref="G66:H66"/>
    <mergeCell ref="A127:A130"/>
    <mergeCell ref="H152:H155"/>
    <mergeCell ref="H135:H138"/>
    <mergeCell ref="A236:B239"/>
    <mergeCell ref="A240:B243"/>
    <mergeCell ref="C243:D243"/>
    <mergeCell ref="E243:G243"/>
    <mergeCell ref="C240:D240"/>
    <mergeCell ref="E240:G240"/>
    <mergeCell ref="H240:J240"/>
    <mergeCell ref="C241:D241"/>
    <mergeCell ref="E241:G241"/>
    <mergeCell ref="E239:G239"/>
    <mergeCell ref="H239:J239"/>
    <mergeCell ref="C238:D238"/>
    <mergeCell ref="E238:G238"/>
    <mergeCell ref="A193:A204"/>
    <mergeCell ref="E193:E196"/>
    <mergeCell ref="I193:I196"/>
    <mergeCell ref="A176:A177"/>
    <mergeCell ref="A191:A192"/>
    <mergeCell ref="B191:B192"/>
    <mergeCell ref="C191:D191"/>
    <mergeCell ref="I191:I192"/>
    <mergeCell ref="I307:I309"/>
    <mergeCell ref="J307:J309"/>
    <mergeCell ref="L300:L302"/>
    <mergeCell ref="J300:J302"/>
    <mergeCell ref="F298:I298"/>
    <mergeCell ref="I300:I302"/>
    <mergeCell ref="K280:M280"/>
    <mergeCell ref="K275:K276"/>
    <mergeCell ref="A83:A85"/>
    <mergeCell ref="A87:A89"/>
    <mergeCell ref="A91:A93"/>
    <mergeCell ref="A135:A138"/>
    <mergeCell ref="H236:J236"/>
    <mergeCell ref="K231:L231"/>
    <mergeCell ref="D269:E269"/>
    <mergeCell ref="F269:G269"/>
    <mergeCell ref="F275:G275"/>
    <mergeCell ref="C237:D237"/>
    <mergeCell ref="E237:G237"/>
    <mergeCell ref="H237:J237"/>
    <mergeCell ref="B269:C269"/>
    <mergeCell ref="A258:B258"/>
    <mergeCell ref="D275:E275"/>
    <mergeCell ref="H243:J243"/>
    <mergeCell ref="E311:E313"/>
    <mergeCell ref="I311:I313"/>
    <mergeCell ref="J311:J313"/>
    <mergeCell ref="E300:E302"/>
    <mergeCell ref="J298:J299"/>
    <mergeCell ref="B298:E298"/>
    <mergeCell ref="K300:K302"/>
    <mergeCell ref="F333:G333"/>
    <mergeCell ref="F332:H332"/>
    <mergeCell ref="H333:J333"/>
    <mergeCell ref="A317:L317"/>
    <mergeCell ref="B321:D321"/>
    <mergeCell ref="B322:D322"/>
    <mergeCell ref="B323:D323"/>
    <mergeCell ref="B324:D324"/>
    <mergeCell ref="B326:D326"/>
    <mergeCell ref="B327:D327"/>
    <mergeCell ref="B328:D328"/>
    <mergeCell ref="B330:D330"/>
    <mergeCell ref="B331:D331"/>
    <mergeCell ref="B332:D332"/>
    <mergeCell ref="F321:G321"/>
    <mergeCell ref="E322:E324"/>
    <mergeCell ref="E326:E328"/>
    <mergeCell ref="E330:E332"/>
    <mergeCell ref="F325:G325"/>
    <mergeCell ref="F329:G329"/>
    <mergeCell ref="B57:C57"/>
    <mergeCell ref="D57:E57"/>
    <mergeCell ref="G57:H57"/>
    <mergeCell ref="I57:J59"/>
    <mergeCell ref="B319:F319"/>
    <mergeCell ref="E233:G233"/>
    <mergeCell ref="H232:J232"/>
    <mergeCell ref="H319:L319"/>
    <mergeCell ref="K307:L309"/>
    <mergeCell ref="K311:L313"/>
    <mergeCell ref="B274:C274"/>
    <mergeCell ref="D274:E274"/>
    <mergeCell ref="F274:G274"/>
    <mergeCell ref="H274:J274"/>
    <mergeCell ref="A304:F304"/>
    <mergeCell ref="B305:E305"/>
    <mergeCell ref="F305:I305"/>
    <mergeCell ref="J305:J306"/>
    <mergeCell ref="K305:L306"/>
    <mergeCell ref="E307:E309"/>
    <mergeCell ref="K57:K67"/>
    <mergeCell ref="B67:C67"/>
    <mergeCell ref="D67:E67"/>
    <mergeCell ref="G67:H67"/>
    <mergeCell ref="E71:F71"/>
    <mergeCell ref="G71:H71"/>
    <mergeCell ref="E78:F78"/>
    <mergeCell ref="H89:I89"/>
    <mergeCell ref="C83:D83"/>
    <mergeCell ref="E83:F83"/>
    <mergeCell ref="H83:I83"/>
    <mergeCell ref="C84:D84"/>
    <mergeCell ref="E84:F84"/>
    <mergeCell ref="H84:I84"/>
    <mergeCell ref="C87:D87"/>
    <mergeCell ref="G76:H76"/>
    <mergeCell ref="E191:E192"/>
    <mergeCell ref="D116:E116"/>
    <mergeCell ref="F116:G116"/>
    <mergeCell ref="D117:E117"/>
    <mergeCell ref="F117:G117"/>
    <mergeCell ref="D107:E107"/>
    <mergeCell ref="F107:G107"/>
    <mergeCell ref="M186:M188"/>
    <mergeCell ref="J176:J177"/>
    <mergeCell ref="M171:M173"/>
    <mergeCell ref="I171:I174"/>
    <mergeCell ref="J191:J192"/>
    <mergeCell ref="E161:E162"/>
    <mergeCell ref="J178:J189"/>
    <mergeCell ref="E182:E185"/>
    <mergeCell ref="I182:I185"/>
    <mergeCell ref="E186:E189"/>
    <mergeCell ref="I186:I189"/>
    <mergeCell ref="I176:I177"/>
    <mergeCell ref="E178:E181"/>
    <mergeCell ref="E163:E166"/>
    <mergeCell ref="I163:I166"/>
    <mergeCell ref="E167:E170"/>
    <mergeCell ref="J163:J174"/>
    <mergeCell ref="E231:G231"/>
    <mergeCell ref="H233:J233"/>
    <mergeCell ref="J217:K220"/>
    <mergeCell ref="J221:K224"/>
    <mergeCell ref="J193:J204"/>
    <mergeCell ref="E197:E200"/>
    <mergeCell ref="I197:I200"/>
    <mergeCell ref="E201:E204"/>
    <mergeCell ref="I201:I204"/>
    <mergeCell ref="J225:K228"/>
    <mergeCell ref="M201:M203"/>
    <mergeCell ref="E171:E174"/>
    <mergeCell ref="H231:J231"/>
    <mergeCell ref="K232:L243"/>
    <mergeCell ref="H238:J238"/>
    <mergeCell ref="C246:D246"/>
    <mergeCell ref="G246:H246"/>
    <mergeCell ref="I246:J246"/>
    <mergeCell ref="C247:D247"/>
    <mergeCell ref="G247:H247"/>
    <mergeCell ref="I247:J249"/>
    <mergeCell ref="K247:K257"/>
    <mergeCell ref="C248:D248"/>
    <mergeCell ref="G248:H248"/>
    <mergeCell ref="C249:D249"/>
    <mergeCell ref="G249:H249"/>
    <mergeCell ref="C251:D251"/>
    <mergeCell ref="G251:H251"/>
    <mergeCell ref="I251:J253"/>
    <mergeCell ref="C252:D252"/>
    <mergeCell ref="E246:F246"/>
    <mergeCell ref="E247:F249"/>
    <mergeCell ref="E251:F253"/>
    <mergeCell ref="H234:J234"/>
    <mergeCell ref="C235:D235"/>
    <mergeCell ref="E235:G235"/>
    <mergeCell ref="H235:J235"/>
    <mergeCell ref="C234:D234"/>
    <mergeCell ref="E234:G234"/>
    <mergeCell ref="I281:I291"/>
    <mergeCell ref="A247:A249"/>
    <mergeCell ref="H279:J279"/>
    <mergeCell ref="B280:C280"/>
    <mergeCell ref="D280:E280"/>
    <mergeCell ref="F280:G280"/>
    <mergeCell ref="A255:A257"/>
    <mergeCell ref="A251:A253"/>
    <mergeCell ref="G252:H252"/>
    <mergeCell ref="C253:D253"/>
    <mergeCell ref="G253:H253"/>
    <mergeCell ref="H285:H287"/>
    <mergeCell ref="H289:H291"/>
    <mergeCell ref="B286:C286"/>
    <mergeCell ref="D286:E286"/>
    <mergeCell ref="F286:G286"/>
    <mergeCell ref="B287:C287"/>
    <mergeCell ref="D287:E287"/>
    <mergeCell ref="F282:G282"/>
    <mergeCell ref="I255:J257"/>
    <mergeCell ref="C256:D256"/>
    <mergeCell ref="G256:H256"/>
    <mergeCell ref="C257:D257"/>
    <mergeCell ref="G257:H257"/>
    <mergeCell ref="C255:D255"/>
    <mergeCell ref="G255:H255"/>
    <mergeCell ref="H258:J258"/>
    <mergeCell ref="H281:H283"/>
    <mergeCell ref="E255:F257"/>
    <mergeCell ref="F270:G270"/>
    <mergeCell ref="B270:C270"/>
    <mergeCell ref="B263:F263"/>
    <mergeCell ref="H269:I269"/>
    <mergeCell ref="H270:I270"/>
    <mergeCell ref="E258:G258"/>
    <mergeCell ref="H263:L263"/>
    <mergeCell ref="B290:C290"/>
    <mergeCell ref="D290:E290"/>
    <mergeCell ref="F290:G290"/>
    <mergeCell ref="B291:C291"/>
    <mergeCell ref="D291:E291"/>
    <mergeCell ref="F291:G291"/>
    <mergeCell ref="D276:E276"/>
    <mergeCell ref="B276:C276"/>
    <mergeCell ref="F276:G276"/>
    <mergeCell ref="F287:G287"/>
    <mergeCell ref="B289:C289"/>
    <mergeCell ref="D289:E289"/>
    <mergeCell ref="F289:G289"/>
    <mergeCell ref="B283:C283"/>
    <mergeCell ref="D283:E283"/>
    <mergeCell ref="F283:G283"/>
    <mergeCell ref="B281:C281"/>
    <mergeCell ref="D281:E281"/>
    <mergeCell ref="F281:G281"/>
    <mergeCell ref="B285:C285"/>
    <mergeCell ref="D285:E285"/>
    <mergeCell ref="F285:G285"/>
    <mergeCell ref="B282:C282"/>
    <mergeCell ref="D282:E282"/>
    <mergeCell ref="O163:O174"/>
    <mergeCell ref="B111:C113"/>
    <mergeCell ref="H106:I106"/>
    <mergeCell ref="H107:I107"/>
    <mergeCell ref="H108:I108"/>
    <mergeCell ref="H109:I109"/>
    <mergeCell ref="H111:I111"/>
    <mergeCell ref="H112:I112"/>
    <mergeCell ref="H113:I113"/>
    <mergeCell ref="H115:I115"/>
    <mergeCell ref="F113:G113"/>
    <mergeCell ref="D115:E115"/>
    <mergeCell ref="F115:G115"/>
    <mergeCell ref="L107:L117"/>
    <mergeCell ref="D108:E108"/>
    <mergeCell ref="F108:G108"/>
    <mergeCell ref="D109:E109"/>
    <mergeCell ref="F109:G109"/>
    <mergeCell ref="D111:E111"/>
    <mergeCell ref="F111:G111"/>
    <mergeCell ref="J111:K113"/>
    <mergeCell ref="D112:E112"/>
    <mergeCell ref="F112:G112"/>
    <mergeCell ref="D113:E113"/>
    <mergeCell ref="P155:R155"/>
    <mergeCell ref="S155:S159"/>
    <mergeCell ref="T155:T159"/>
    <mergeCell ref="P156:Q156"/>
    <mergeCell ref="R156:R159"/>
    <mergeCell ref="O161:O162"/>
    <mergeCell ref="P161:P162"/>
    <mergeCell ref="Q161:R161"/>
    <mergeCell ref="S161:S162"/>
    <mergeCell ref="X163:X174"/>
    <mergeCell ref="X161:X162"/>
    <mergeCell ref="U160:X160"/>
    <mergeCell ref="Y160:Y162"/>
    <mergeCell ref="Y163:Y174"/>
    <mergeCell ref="S163:S166"/>
    <mergeCell ref="S167:S170"/>
    <mergeCell ref="S171:S174"/>
    <mergeCell ref="T163:T174"/>
    <mergeCell ref="Q160:T160"/>
    <mergeCell ref="T161:T162"/>
    <mergeCell ref="U161:V161"/>
    <mergeCell ref="W161:W162"/>
    <mergeCell ref="W163:W166"/>
    <mergeCell ref="W167:W170"/>
    <mergeCell ref="W171:W174"/>
    <mergeCell ref="Y176:Y177"/>
    <mergeCell ref="Y178:Y189"/>
    <mergeCell ref="O191:O192"/>
    <mergeCell ref="P191:P192"/>
    <mergeCell ref="Q191:R191"/>
    <mergeCell ref="S191:S192"/>
    <mergeCell ref="T191:T192"/>
    <mergeCell ref="U191:V191"/>
    <mergeCell ref="W191:W192"/>
    <mergeCell ref="X191:X192"/>
    <mergeCell ref="Y191:Y192"/>
    <mergeCell ref="S186:S189"/>
    <mergeCell ref="W186:W189"/>
    <mergeCell ref="O176:O177"/>
    <mergeCell ref="P176:P177"/>
    <mergeCell ref="Q176:R176"/>
    <mergeCell ref="S176:S177"/>
    <mergeCell ref="T176:T177"/>
    <mergeCell ref="U176:V176"/>
    <mergeCell ref="W176:W177"/>
    <mergeCell ref="O178:O189"/>
    <mergeCell ref="S178:S181"/>
    <mergeCell ref="T178:T189"/>
    <mergeCell ref="W178:W181"/>
    <mergeCell ref="S193:S196"/>
    <mergeCell ref="S197:S200"/>
    <mergeCell ref="S201:S204"/>
    <mergeCell ref="T193:T204"/>
    <mergeCell ref="W193:W196"/>
    <mergeCell ref="W197:W200"/>
    <mergeCell ref="W201:W204"/>
    <mergeCell ref="X193:X204"/>
    <mergeCell ref="X176:X177"/>
    <mergeCell ref="X178:X189"/>
    <mergeCell ref="S182:S185"/>
    <mergeCell ref="W182:W185"/>
    <mergeCell ref="Y193:Y204"/>
    <mergeCell ref="Z160:Z162"/>
    <mergeCell ref="Z163:Z204"/>
    <mergeCell ref="C160:F160"/>
    <mergeCell ref="G160:J160"/>
    <mergeCell ref="L160:L162"/>
    <mergeCell ref="F161:F162"/>
    <mergeCell ref="G161:H161"/>
    <mergeCell ref="I161:I162"/>
    <mergeCell ref="J161:J162"/>
    <mergeCell ref="F163:F174"/>
    <mergeCell ref="K163:K174"/>
    <mergeCell ref="L163:L204"/>
    <mergeCell ref="F176:F177"/>
    <mergeCell ref="G176:H176"/>
    <mergeCell ref="K176:K177"/>
    <mergeCell ref="F178:F189"/>
    <mergeCell ref="K178:K189"/>
    <mergeCell ref="F191:F192"/>
    <mergeCell ref="G191:H191"/>
    <mergeCell ref="K191:K192"/>
    <mergeCell ref="F193:F204"/>
    <mergeCell ref="K193:K204"/>
    <mergeCell ref="O193:O204"/>
  </mergeCells>
  <phoneticPr fontId="1"/>
  <printOptions verticalCentered="1"/>
  <pageMargins left="0.39370078740157483" right="0" top="0.35433070866141736" bottom="0.31496062992125984" header="0.31496062992125984" footer="0.31496062992125984"/>
  <pageSetup paperSize="9" scale="87" fitToHeight="0" orientation="portrait" r:id="rId1"/>
  <rowBreaks count="11" manualBreakCount="11">
    <brk id="24" max="12" man="1"/>
    <brk id="39" max="12" man="1"/>
    <brk id="68" max="12" man="1"/>
    <brk id="94" max="12" man="1"/>
    <brk id="118" max="12" man="1"/>
    <brk id="157" max="12" man="1"/>
    <brk id="205" max="12" man="1"/>
    <brk id="229" max="12" man="1"/>
    <brk id="258" max="12" man="1"/>
    <brk id="294" max="12" man="1"/>
    <brk id="315" max="12" man="1"/>
  </rowBreaks>
  <ignoredErrors>
    <ignoredError sqref="C196:D196 G196:H196 C181:D181 G181:H18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6"/>
  <sheetViews>
    <sheetView topLeftCell="A6" zoomScale="148" zoomScaleNormal="148" workbookViewId="0">
      <selection activeCell="K5" sqref="K5"/>
    </sheetView>
  </sheetViews>
  <sheetFormatPr defaultRowHeight="13.5" x14ac:dyDescent="0.15"/>
  <cols>
    <col min="9" max="9" width="22.875" customWidth="1"/>
  </cols>
  <sheetData>
    <row r="1" spans="1:15" ht="19.5" customHeight="1" x14ac:dyDescent="0.15">
      <c r="A1" s="458" t="s">
        <v>164</v>
      </c>
      <c r="B1" s="458"/>
      <c r="J1" s="182"/>
      <c r="K1" s="7"/>
      <c r="L1" s="7"/>
      <c r="M1" s="7"/>
      <c r="N1" s="7"/>
      <c r="O1" s="7"/>
    </row>
    <row r="2" spans="1:15" ht="19.5" customHeight="1" x14ac:dyDescent="0.15">
      <c r="A2" s="5" t="s">
        <v>34</v>
      </c>
    </row>
    <row r="3" spans="1:15" ht="32.25" customHeight="1" x14ac:dyDescent="0.15">
      <c r="A3" s="480" t="s">
        <v>214</v>
      </c>
      <c r="B3" s="480"/>
      <c r="C3" s="480"/>
      <c r="D3" s="480"/>
      <c r="E3" s="480"/>
      <c r="F3" s="480"/>
      <c r="G3" s="480"/>
      <c r="H3" s="480"/>
      <c r="I3" s="480"/>
    </row>
    <row r="4" spans="1:15" ht="19.5" customHeight="1" x14ac:dyDescent="0.15">
      <c r="A4" t="s">
        <v>38</v>
      </c>
    </row>
    <row r="5" spans="1:15" s="6" customFormat="1" ht="18.75" customHeight="1" x14ac:dyDescent="0.15">
      <c r="A5" s="475" t="s">
        <v>39</v>
      </c>
      <c r="B5" s="475"/>
      <c r="C5" s="475"/>
      <c r="D5" s="475"/>
      <c r="E5" s="475"/>
      <c r="F5" s="475"/>
      <c r="G5" s="475"/>
      <c r="H5" s="475"/>
      <c r="I5" s="475"/>
    </row>
    <row r="6" spans="1:15" ht="113.25" customHeight="1" x14ac:dyDescent="0.15">
      <c r="A6" s="476" t="s">
        <v>161</v>
      </c>
      <c r="B6" s="476"/>
      <c r="C6" s="476"/>
      <c r="D6" s="476"/>
      <c r="E6" s="476"/>
      <c r="F6" s="476"/>
      <c r="G6" s="476"/>
      <c r="H6" s="476"/>
      <c r="I6" s="476"/>
    </row>
    <row r="7" spans="1:15" ht="18.75" customHeight="1" x14ac:dyDescent="0.15">
      <c r="A7" s="475" t="s">
        <v>40</v>
      </c>
      <c r="B7" s="475"/>
      <c r="C7" s="475"/>
      <c r="D7" s="475"/>
      <c r="E7" s="475"/>
      <c r="F7" s="475"/>
      <c r="G7" s="475"/>
      <c r="H7" s="475"/>
      <c r="I7" s="475"/>
    </row>
    <row r="8" spans="1:15" ht="48" customHeight="1" x14ac:dyDescent="0.15">
      <c r="A8" s="476" t="s">
        <v>147</v>
      </c>
      <c r="B8" s="477"/>
      <c r="C8" s="477"/>
      <c r="D8" s="477"/>
      <c r="E8" s="477"/>
      <c r="F8" s="477"/>
      <c r="G8" s="477"/>
      <c r="H8" s="477"/>
      <c r="I8" s="477"/>
    </row>
    <row r="9" spans="1:15" ht="97.5" customHeight="1" x14ac:dyDescent="0.15">
      <c r="A9" s="476" t="s">
        <v>148</v>
      </c>
      <c r="B9" s="477"/>
      <c r="C9" s="477"/>
      <c r="D9" s="477"/>
      <c r="E9" s="477"/>
      <c r="F9" s="477"/>
      <c r="G9" s="477"/>
      <c r="H9" s="477"/>
      <c r="I9" s="477"/>
    </row>
    <row r="10" spans="1:15" ht="18.75" customHeight="1" x14ac:dyDescent="0.15">
      <c r="A10" s="475" t="s">
        <v>41</v>
      </c>
      <c r="B10" s="475"/>
      <c r="C10" s="475"/>
      <c r="D10" s="475"/>
      <c r="E10" s="475"/>
      <c r="F10" s="475"/>
      <c r="G10" s="475"/>
      <c r="H10" s="475"/>
      <c r="I10" s="475"/>
    </row>
    <row r="11" spans="1:15" s="4" customFormat="1" ht="90.75" customHeight="1" x14ac:dyDescent="0.15">
      <c r="A11" s="476" t="s">
        <v>157</v>
      </c>
      <c r="B11" s="477"/>
      <c r="C11" s="477"/>
      <c r="D11" s="477"/>
      <c r="E11" s="477"/>
      <c r="F11" s="477"/>
      <c r="G11" s="477"/>
      <c r="H11" s="477"/>
      <c r="I11" s="477"/>
    </row>
    <row r="12" spans="1:15" ht="18.75" customHeight="1" x14ac:dyDescent="0.15">
      <c r="A12" s="475" t="s">
        <v>42</v>
      </c>
      <c r="B12" s="475"/>
      <c r="C12" s="475"/>
      <c r="D12" s="475"/>
      <c r="E12" s="475"/>
      <c r="F12" s="475"/>
      <c r="G12" s="475"/>
      <c r="H12" s="475"/>
      <c r="I12" s="475"/>
    </row>
    <row r="13" spans="1:15" ht="86.25" customHeight="1" x14ac:dyDescent="0.15">
      <c r="A13" s="478" t="s">
        <v>166</v>
      </c>
      <c r="B13" s="479"/>
      <c r="C13" s="479"/>
      <c r="D13" s="479"/>
      <c r="E13" s="479"/>
      <c r="F13" s="479"/>
      <c r="G13" s="479"/>
      <c r="H13" s="479"/>
      <c r="I13" s="479"/>
    </row>
    <row r="14" spans="1:15" ht="138.75" customHeight="1" x14ac:dyDescent="0.15">
      <c r="A14" s="476" t="s">
        <v>149</v>
      </c>
      <c r="B14" s="477"/>
      <c r="C14" s="477"/>
      <c r="D14" s="477"/>
      <c r="E14" s="477"/>
      <c r="F14" s="477"/>
      <c r="G14" s="477"/>
      <c r="H14" s="477"/>
      <c r="I14" s="477"/>
    </row>
    <row r="15" spans="1:15" ht="18.75" customHeight="1" x14ac:dyDescent="0.15">
      <c r="A15" s="475" t="s">
        <v>95</v>
      </c>
      <c r="B15" s="475"/>
      <c r="C15" s="475"/>
      <c r="D15" s="475"/>
      <c r="E15" s="475"/>
      <c r="F15" s="475"/>
      <c r="G15" s="475"/>
      <c r="H15" s="475"/>
      <c r="I15" s="475"/>
    </row>
    <row r="16" spans="1:15" ht="96.75" customHeight="1" x14ac:dyDescent="0.15">
      <c r="A16" s="476" t="s">
        <v>99</v>
      </c>
      <c r="B16" s="477"/>
      <c r="C16" s="477"/>
      <c r="D16" s="477"/>
      <c r="E16" s="477"/>
      <c r="F16" s="477"/>
      <c r="G16" s="477"/>
      <c r="H16" s="477"/>
      <c r="I16" s="477"/>
    </row>
  </sheetData>
  <mergeCells count="14">
    <mergeCell ref="A1:B1"/>
    <mergeCell ref="A15:I15"/>
    <mergeCell ref="A16:I16"/>
    <mergeCell ref="A14:I14"/>
    <mergeCell ref="A5:I5"/>
    <mergeCell ref="A7:I7"/>
    <mergeCell ref="A10:I10"/>
    <mergeCell ref="A12:I12"/>
    <mergeCell ref="A6:I6"/>
    <mergeCell ref="A8:I8"/>
    <mergeCell ref="A9:I9"/>
    <mergeCell ref="A11:I11"/>
    <mergeCell ref="A13:I13"/>
    <mergeCell ref="A3:I3"/>
  </mergeCells>
  <phoneticPr fontId="1"/>
  <pageMargins left="0.51181102362204722" right="0.19685039370078741" top="0.74803149606299213" bottom="0.74803149606299213" header="0.31496062992125984" footer="0.31496062992125984"/>
  <pageSetup paperSize="9" scale="98" fitToWidth="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e86db0-997c-4cb6-bb34-f88ecb8e7e9c" xsi:nil="true"/>
    <lcf76f155ced4ddcb4097134ff3c332f xmlns="e4a5da64-351d-442f-9ec7-ee4fd955b27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4E48676145E704EA8A350D2E1084413" ma:contentTypeVersion="14" ma:contentTypeDescription="新しいドキュメントを作成します。" ma:contentTypeScope="" ma:versionID="06ce01b54bea706f4741e61877c9fbda">
  <xsd:schema xmlns:xsd="http://www.w3.org/2001/XMLSchema" xmlns:xs="http://www.w3.org/2001/XMLSchema" xmlns:p="http://schemas.microsoft.com/office/2006/metadata/properties" xmlns:ns2="e4a5da64-351d-442f-9ec7-ee4fd955b273" xmlns:ns3="e0e86db0-997c-4cb6-bb34-f88ecb8e7e9c" targetNamespace="http://schemas.microsoft.com/office/2006/metadata/properties" ma:root="true" ma:fieldsID="71639266b8c62d43c51b585003d5781a" ns2:_="" ns3:_="">
    <xsd:import namespace="e4a5da64-351d-442f-9ec7-ee4fd955b273"/>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a5da64-351d-442f-9ec7-ee4fd955b2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8e4ca12-712c-47a5-8e1b-c500e4080a46}"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F6D5F2-A3D4-4F90-8DE4-ADB0929AD947}">
  <ds:schemaRefs>
    <ds:schemaRef ds:uri="http://purl.org/dc/dcmitype/"/>
    <ds:schemaRef ds:uri="e4a5da64-351d-442f-9ec7-ee4fd955b273"/>
    <ds:schemaRef ds:uri="http://schemas.microsoft.com/office/infopath/2007/PartnerControls"/>
    <ds:schemaRef ds:uri="http://www.w3.org/XML/1998/namespace"/>
    <ds:schemaRef ds:uri="e0e86db0-997c-4cb6-bb34-f88ecb8e7e9c"/>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296FE158-C731-4C11-A6AD-46796726213D}">
  <ds:schemaRefs>
    <ds:schemaRef ds:uri="http://schemas.microsoft.com/sharepoint/v3/contenttype/forms"/>
  </ds:schemaRefs>
</ds:datastoreItem>
</file>

<file path=customXml/itemProps3.xml><?xml version="1.0" encoding="utf-8"?>
<ds:datastoreItem xmlns:ds="http://schemas.openxmlformats.org/officeDocument/2006/customXml" ds:itemID="{A168E3DF-B1F9-4235-B223-1CFBE2F0F5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a5da64-351d-442f-9ec7-ee4fd955b273"/>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添付書類</vt:lpstr>
      <vt:lpstr>裏面　留意事項</vt:lpstr>
      <vt:lpstr>添付書類!Print_Area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0x01010034E48676145E704EA8A350D2E1084413</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TriggerFlowInfo">
    <vt:lpwstr/>
  </property>
  <property fmtid="{D5CDD505-2E9C-101B-9397-08002B2CF9AE}" pid="8" name="xd_Signature">
    <vt:bool>false</vt:bool>
  </property>
</Properties>
</file>