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4022000_千葉労働局\12000千葉労働局職業安定部(所を除く)\移行用\千葉労働局\02　職業対策課\02　事業所給付係\01　各種助成金\17 事業所給付係\52-1　人材開発支援助成金\09 提出書類一覧表\R06\"/>
    </mc:Choice>
  </mc:AlternateContent>
  <bookViews>
    <workbookView xWindow="0" yWindow="0" windowWidth="19200" windowHeight="11370" activeTab="2"/>
  </bookViews>
  <sheets>
    <sheet name="記入例と留意点" sheetId="88" r:id="rId1"/>
    <sheet name="エクセル上の注意点" sheetId="87" r:id="rId2"/>
    <sheet name="R6-7" sheetId="72" r:id="rId3"/>
    <sheet name="R6-8" sheetId="89" r:id="rId4"/>
    <sheet name="R6-9" sheetId="90" r:id="rId5"/>
    <sheet name="R6-10" sheetId="91" r:id="rId6"/>
    <sheet name="R6-11" sheetId="92" r:id="rId7"/>
    <sheet name="R6-12" sheetId="93" r:id="rId8"/>
    <sheet name="R7-1" sheetId="94" r:id="rId9"/>
    <sheet name="R7-2" sheetId="95" r:id="rId10"/>
    <sheet name="R7-3" sheetId="96" r:id="rId11"/>
    <sheet name="R7-4" sheetId="97" r:id="rId12"/>
    <sheet name="R7-5" sheetId="98" r:id="rId13"/>
    <sheet name="R7-6" sheetId="99" r:id="rId14"/>
  </sheets>
  <definedNames>
    <definedName name="_xlnm.Print_Area" localSheetId="5">'R6-10'!$B$1:$T$45</definedName>
    <definedName name="_xlnm.Print_Area" localSheetId="6">'R6-11'!$B$1:$T$45</definedName>
    <definedName name="_xlnm.Print_Area" localSheetId="7">'R6-12'!$B$1:$T$45</definedName>
    <definedName name="_xlnm.Print_Area" localSheetId="2">'R6-7'!$B$1:$T$45</definedName>
    <definedName name="_xlnm.Print_Area" localSheetId="3">'R6-8'!$B$1:$T$45</definedName>
    <definedName name="_xlnm.Print_Area" localSheetId="4">'R6-9'!$B$1:$T$45</definedName>
    <definedName name="_xlnm.Print_Area" localSheetId="8">'R7-1'!$B$1:$T$45</definedName>
    <definedName name="_xlnm.Print_Area" localSheetId="9">'R7-2'!$B$1:$T$45</definedName>
    <definedName name="_xlnm.Print_Area" localSheetId="10">'R7-3'!$B$1:$T$45</definedName>
    <definedName name="_xlnm.Print_Area" localSheetId="11">'R7-4'!$B$1:$T$45</definedName>
    <definedName name="_xlnm.Print_Area" localSheetId="12">'R7-5'!$B$1:$T$45</definedName>
    <definedName name="_xlnm.Print_Area" localSheetId="13">'R7-6'!$B$1:$T$45</definedName>
    <definedName name="_xlnm.Print_Area" localSheetId="1">エクセル上の注意点!$B$1:$T$45</definedName>
    <definedName name="_xlnm.Print_Area" localSheetId="0">記入例と留意点!$B$1:$T$45</definedName>
    <definedName name="祝日" localSheetId="3">'R6-8'!$X$8:$X$95</definedName>
    <definedName name="祝日" localSheetId="1">エクセル上の注意点!$X$8:$X$95</definedName>
    <definedName name="祝日" localSheetId="0">記入例と留意点!$X$8:$X$95</definedName>
    <definedName name="祝日">'R6-7'!$X$8:$X$95</definedName>
  </definedNames>
  <calcPr calcId="162913"/>
</workbook>
</file>

<file path=xl/calcChain.xml><?xml version="1.0" encoding="utf-8"?>
<calcChain xmlns="http://schemas.openxmlformats.org/spreadsheetml/2006/main">
  <c r="P42" i="99" l="1"/>
  <c r="K2" i="99"/>
  <c r="B2" i="99"/>
  <c r="D15" i="99" s="1"/>
  <c r="E15" i="99" s="1"/>
  <c r="P42" i="98"/>
  <c r="K2" i="98"/>
  <c r="B2" i="98"/>
  <c r="D15" i="98" s="1"/>
  <c r="E15" i="98" s="1"/>
  <c r="P42" i="97"/>
  <c r="D30" i="97"/>
  <c r="E30" i="97" s="1"/>
  <c r="D29" i="97"/>
  <c r="E29" i="97" s="1"/>
  <c r="D28" i="97"/>
  <c r="E28" i="97" s="1"/>
  <c r="D27" i="97"/>
  <c r="E27" i="97" s="1"/>
  <c r="D26" i="97"/>
  <c r="E26" i="97" s="1"/>
  <c r="D25" i="97"/>
  <c r="E25" i="97" s="1"/>
  <c r="D24" i="97"/>
  <c r="E24" i="97" s="1"/>
  <c r="D23" i="97"/>
  <c r="E23" i="97" s="1"/>
  <c r="D22" i="97"/>
  <c r="E22" i="97" s="1"/>
  <c r="D21" i="97"/>
  <c r="E21" i="97" s="1"/>
  <c r="D20" i="97"/>
  <c r="E20" i="97" s="1"/>
  <c r="K2" i="97"/>
  <c r="B2" i="97"/>
  <c r="D15" i="97" s="1"/>
  <c r="E15" i="97" s="1"/>
  <c r="P42" i="96"/>
  <c r="K2" i="96"/>
  <c r="B2" i="96"/>
  <c r="D15" i="96" s="1"/>
  <c r="E15" i="96" s="1"/>
  <c r="P42" i="95"/>
  <c r="K2" i="95"/>
  <c r="B2" i="95"/>
  <c r="D15" i="95" s="1"/>
  <c r="E15" i="95" s="1"/>
  <c r="P42" i="94"/>
  <c r="D29" i="94"/>
  <c r="E29" i="94" s="1"/>
  <c r="D28" i="94"/>
  <c r="E28" i="94" s="1"/>
  <c r="D27" i="94"/>
  <c r="E27" i="94" s="1"/>
  <c r="D26" i="94"/>
  <c r="E26" i="94" s="1"/>
  <c r="D25" i="94"/>
  <c r="E25" i="94" s="1"/>
  <c r="D24" i="94"/>
  <c r="E24" i="94" s="1"/>
  <c r="D23" i="94"/>
  <c r="E23" i="94" s="1"/>
  <c r="D22" i="94"/>
  <c r="E22" i="94" s="1"/>
  <c r="K2" i="94"/>
  <c r="B2" i="94"/>
  <c r="D15" i="94" s="1"/>
  <c r="E15" i="94" s="1"/>
  <c r="P42" i="93"/>
  <c r="K2" i="93"/>
  <c r="B2" i="93"/>
  <c r="D15" i="93" s="1"/>
  <c r="E15" i="93" s="1"/>
  <c r="P42" i="92"/>
  <c r="K2" i="92"/>
  <c r="B2" i="92"/>
  <c r="D15" i="92" s="1"/>
  <c r="E15" i="92" s="1"/>
  <c r="P42" i="91"/>
  <c r="D38" i="91"/>
  <c r="E38" i="91" s="1"/>
  <c r="D31" i="91"/>
  <c r="E31" i="91" s="1"/>
  <c r="D30" i="91"/>
  <c r="E30" i="91" s="1"/>
  <c r="D29" i="91"/>
  <c r="E29" i="91" s="1"/>
  <c r="D28" i="91"/>
  <c r="E28" i="91" s="1"/>
  <c r="K2" i="91"/>
  <c r="B2" i="91"/>
  <c r="D37" i="91" s="1"/>
  <c r="E37" i="91" s="1"/>
  <c r="D18" i="99" l="1"/>
  <c r="E18" i="99" s="1"/>
  <c r="D17" i="99"/>
  <c r="E17" i="99" s="1"/>
  <c r="D27" i="99"/>
  <c r="E27" i="99" s="1"/>
  <c r="D21" i="99"/>
  <c r="E21" i="99" s="1"/>
  <c r="D24" i="99"/>
  <c r="E24" i="99" s="1"/>
  <c r="D28" i="99"/>
  <c r="E28" i="99" s="1"/>
  <c r="D20" i="99"/>
  <c r="E20" i="99" s="1"/>
  <c r="D23" i="99"/>
  <c r="E23" i="99" s="1"/>
  <c r="D29" i="99"/>
  <c r="E29" i="99" s="1"/>
  <c r="D19" i="99"/>
  <c r="E19" i="99" s="1"/>
  <c r="D22" i="99"/>
  <c r="E22" i="99" s="1"/>
  <c r="D25" i="99"/>
  <c r="E25" i="99" s="1"/>
  <c r="D30" i="99"/>
  <c r="E30" i="99" s="1"/>
  <c r="D16" i="99"/>
  <c r="E16" i="99" s="1"/>
  <c r="D26" i="99"/>
  <c r="E26" i="99" s="1"/>
  <c r="D23" i="98"/>
  <c r="E23" i="98" s="1"/>
  <c r="D21" i="98"/>
  <c r="E21" i="98" s="1"/>
  <c r="D26" i="98"/>
  <c r="E26" i="98" s="1"/>
  <c r="D24" i="98"/>
  <c r="E24" i="98" s="1"/>
  <c r="D17" i="98"/>
  <c r="E17" i="98" s="1"/>
  <c r="D28" i="98"/>
  <c r="E28" i="98" s="1"/>
  <c r="D18" i="98"/>
  <c r="E18" i="98" s="1"/>
  <c r="D22" i="98"/>
  <c r="E22" i="98" s="1"/>
  <c r="D30" i="98"/>
  <c r="E30" i="98" s="1"/>
  <c r="D16" i="98"/>
  <c r="E16" i="98" s="1"/>
  <c r="D19" i="98"/>
  <c r="E19" i="98" s="1"/>
  <c r="D27" i="98"/>
  <c r="E27" i="98" s="1"/>
  <c r="D29" i="98"/>
  <c r="E29" i="98" s="1"/>
  <c r="D20" i="98"/>
  <c r="E20" i="98" s="1"/>
  <c r="D25" i="98"/>
  <c r="E25" i="98" s="1"/>
  <c r="D16" i="97"/>
  <c r="E16" i="97" s="1"/>
  <c r="D17" i="97"/>
  <c r="E17" i="97" s="1"/>
  <c r="D18" i="97"/>
  <c r="E18" i="97" s="1"/>
  <c r="D19" i="97"/>
  <c r="E19" i="97" s="1"/>
  <c r="D19" i="96"/>
  <c r="E19" i="96" s="1"/>
  <c r="D23" i="96"/>
  <c r="E23" i="96" s="1"/>
  <c r="D18" i="96"/>
  <c r="E18" i="96" s="1"/>
  <c r="D24" i="96"/>
  <c r="E24" i="96" s="1"/>
  <c r="D21" i="96"/>
  <c r="E21" i="96" s="1"/>
  <c r="D25" i="96"/>
  <c r="E25" i="96" s="1"/>
  <c r="D16" i="96"/>
  <c r="E16" i="96" s="1"/>
  <c r="D28" i="96"/>
  <c r="E28" i="96" s="1"/>
  <c r="D17" i="96"/>
  <c r="E17" i="96" s="1"/>
  <c r="D26" i="96"/>
  <c r="E26" i="96" s="1"/>
  <c r="D20" i="96"/>
  <c r="E20" i="96" s="1"/>
  <c r="D22" i="96"/>
  <c r="E22" i="96" s="1"/>
  <c r="D27" i="96"/>
  <c r="E27" i="96" s="1"/>
  <c r="D21" i="95"/>
  <c r="E21" i="95" s="1"/>
  <c r="D17" i="95"/>
  <c r="E17" i="95" s="1"/>
  <c r="D16" i="95"/>
  <c r="E16" i="95" s="1"/>
  <c r="D24" i="95"/>
  <c r="E24" i="95" s="1"/>
  <c r="D25" i="95"/>
  <c r="E25" i="95" s="1"/>
  <c r="D27" i="95"/>
  <c r="E27" i="95" s="1"/>
  <c r="D20" i="95"/>
  <c r="E20" i="95" s="1"/>
  <c r="D29" i="95"/>
  <c r="E29" i="95" s="1"/>
  <c r="D22" i="95"/>
  <c r="E22" i="95" s="1"/>
  <c r="D18" i="95"/>
  <c r="E18" i="95" s="1"/>
  <c r="D23" i="95"/>
  <c r="E23" i="95" s="1"/>
  <c r="D19" i="95"/>
  <c r="E19" i="95" s="1"/>
  <c r="D26" i="95"/>
  <c r="E26" i="95" s="1"/>
  <c r="D28" i="95"/>
  <c r="E28" i="95" s="1"/>
  <c r="D16" i="94"/>
  <c r="E16" i="94" s="1"/>
  <c r="D17" i="94"/>
  <c r="E17" i="94" s="1"/>
  <c r="D18" i="94"/>
  <c r="E18" i="94" s="1"/>
  <c r="D19" i="94"/>
  <c r="E19" i="94" s="1"/>
  <c r="D20" i="94"/>
  <c r="E20" i="94" s="1"/>
  <c r="D21" i="94"/>
  <c r="E21" i="94" s="1"/>
  <c r="D17" i="93"/>
  <c r="E17" i="93" s="1"/>
  <c r="D20" i="93"/>
  <c r="E20" i="93" s="1"/>
  <c r="D22" i="93"/>
  <c r="E22" i="93" s="1"/>
  <c r="D25" i="93"/>
  <c r="E25" i="93" s="1"/>
  <c r="D23" i="93"/>
  <c r="E23" i="93" s="1"/>
  <c r="D19" i="93"/>
  <c r="E19" i="93" s="1"/>
  <c r="D21" i="93"/>
  <c r="E21" i="93" s="1"/>
  <c r="D29" i="93"/>
  <c r="E29" i="93" s="1"/>
  <c r="D27" i="93"/>
  <c r="E27" i="93" s="1"/>
  <c r="D16" i="93"/>
  <c r="E16" i="93" s="1"/>
  <c r="D28" i="93"/>
  <c r="E28" i="93" s="1"/>
  <c r="D18" i="93"/>
  <c r="E18" i="93" s="1"/>
  <c r="D26" i="93"/>
  <c r="E26" i="93" s="1"/>
  <c r="D24" i="93"/>
  <c r="E24" i="93" s="1"/>
  <c r="D19" i="92"/>
  <c r="E19" i="92" s="1"/>
  <c r="D20" i="92"/>
  <c r="E20" i="92" s="1"/>
  <c r="D21" i="92"/>
  <c r="E21" i="92" s="1"/>
  <c r="D29" i="92"/>
  <c r="E29" i="92" s="1"/>
  <c r="D17" i="92"/>
  <c r="E17" i="92" s="1"/>
  <c r="D23" i="92"/>
  <c r="E23" i="92" s="1"/>
  <c r="D26" i="92"/>
  <c r="E26" i="92" s="1"/>
  <c r="D25" i="92"/>
  <c r="E25" i="92" s="1"/>
  <c r="D16" i="92"/>
  <c r="E16" i="92" s="1"/>
  <c r="D27" i="92"/>
  <c r="E27" i="92" s="1"/>
  <c r="D22" i="92"/>
  <c r="E22" i="92" s="1"/>
  <c r="D24" i="92"/>
  <c r="E24" i="92" s="1"/>
  <c r="D18" i="92"/>
  <c r="E18" i="92" s="1"/>
  <c r="D28" i="92"/>
  <c r="E28" i="92" s="1"/>
  <c r="D20" i="91"/>
  <c r="E20" i="91" s="1"/>
  <c r="D17" i="91"/>
  <c r="E17" i="91" s="1"/>
  <c r="D21" i="91"/>
  <c r="E21" i="91" s="1"/>
  <c r="D22" i="91"/>
  <c r="E22" i="91" s="1"/>
  <c r="D23" i="91"/>
  <c r="E23" i="91" s="1"/>
  <c r="D24" i="91"/>
  <c r="E24" i="91" s="1"/>
  <c r="D14" i="91"/>
  <c r="E14" i="91" s="1"/>
  <c r="D18" i="91"/>
  <c r="E18" i="91" s="1"/>
  <c r="D25" i="91"/>
  <c r="E25" i="91" s="1"/>
  <c r="D19" i="91"/>
  <c r="E19" i="91" s="1"/>
  <c r="D26" i="91"/>
  <c r="E26" i="91" s="1"/>
  <c r="D15" i="91"/>
  <c r="E15" i="91" s="1"/>
  <c r="D16" i="91"/>
  <c r="E16" i="91" s="1"/>
  <c r="D27" i="91"/>
  <c r="E27" i="91" s="1"/>
  <c r="D31" i="99"/>
  <c r="E31" i="99" s="1"/>
  <c r="D35" i="99"/>
  <c r="E35" i="99" s="1"/>
  <c r="D32" i="99"/>
  <c r="E32" i="99" s="1"/>
  <c r="D12" i="99"/>
  <c r="E12" i="99" s="1"/>
  <c r="D36" i="99"/>
  <c r="E36" i="99" s="1"/>
  <c r="D8" i="99"/>
  <c r="E8" i="99" s="1"/>
  <c r="D13" i="99"/>
  <c r="E13" i="99" s="1"/>
  <c r="D37" i="99"/>
  <c r="E37" i="99" s="1"/>
  <c r="D33" i="99"/>
  <c r="E33" i="99" s="1"/>
  <c r="D10" i="99"/>
  <c r="E10" i="99" s="1"/>
  <c r="D14" i="99"/>
  <c r="E14" i="99" s="1"/>
  <c r="D38" i="99"/>
  <c r="E38" i="99" s="1"/>
  <c r="D9" i="99"/>
  <c r="E9" i="99" s="1"/>
  <c r="D34" i="99"/>
  <c r="E34" i="99" s="1"/>
  <c r="D11" i="99"/>
  <c r="E11" i="99" s="1"/>
  <c r="D35" i="98"/>
  <c r="E35" i="98" s="1"/>
  <c r="D33" i="98"/>
  <c r="E33" i="98" s="1"/>
  <c r="D12" i="98"/>
  <c r="E12" i="98" s="1"/>
  <c r="D36" i="98"/>
  <c r="E36" i="98" s="1"/>
  <c r="D31" i="98"/>
  <c r="E31" i="98" s="1"/>
  <c r="D8" i="98"/>
  <c r="E8" i="98" s="1"/>
  <c r="D9" i="98"/>
  <c r="E9" i="98" s="1"/>
  <c r="D10" i="98"/>
  <c r="E10" i="98" s="1"/>
  <c r="D13" i="98"/>
  <c r="E13" i="98" s="1"/>
  <c r="D37" i="98"/>
  <c r="E37" i="98" s="1"/>
  <c r="D34" i="98"/>
  <c r="E34" i="98" s="1"/>
  <c r="D32" i="98"/>
  <c r="E32" i="98" s="1"/>
  <c r="D14" i="98"/>
  <c r="E14" i="98" s="1"/>
  <c r="D38" i="98"/>
  <c r="E38" i="98" s="1"/>
  <c r="D11" i="98"/>
  <c r="E11" i="98" s="1"/>
  <c r="D35" i="97"/>
  <c r="E35" i="97" s="1"/>
  <c r="D36" i="97"/>
  <c r="E36" i="97" s="1"/>
  <c r="D9" i="97"/>
  <c r="E9" i="97" s="1"/>
  <c r="D31" i="97"/>
  <c r="E31" i="97" s="1"/>
  <c r="D32" i="97"/>
  <c r="E32" i="97" s="1"/>
  <c r="D10" i="97"/>
  <c r="E10" i="97" s="1"/>
  <c r="D12" i="97"/>
  <c r="E12" i="97" s="1"/>
  <c r="D13" i="97"/>
  <c r="E13" i="97" s="1"/>
  <c r="D37" i="97"/>
  <c r="E37" i="97" s="1"/>
  <c r="D11" i="97"/>
  <c r="E11" i="97" s="1"/>
  <c r="D8" i="97"/>
  <c r="E8" i="97" s="1"/>
  <c r="D14" i="97"/>
  <c r="E14" i="97" s="1"/>
  <c r="D38" i="97"/>
  <c r="E38" i="97" s="1"/>
  <c r="D33" i="97"/>
  <c r="E33" i="97" s="1"/>
  <c r="D34" i="97"/>
  <c r="E34" i="97" s="1"/>
  <c r="D30" i="96"/>
  <c r="E30" i="96" s="1"/>
  <c r="D33" i="96"/>
  <c r="E33" i="96" s="1"/>
  <c r="D29" i="96"/>
  <c r="E29" i="96" s="1"/>
  <c r="D34" i="96"/>
  <c r="E34" i="96" s="1"/>
  <c r="D13" i="96"/>
  <c r="E13" i="96" s="1"/>
  <c r="D37" i="96"/>
  <c r="E37" i="96" s="1"/>
  <c r="D31" i="96"/>
  <c r="E31" i="96" s="1"/>
  <c r="D32" i="96"/>
  <c r="E32" i="96" s="1"/>
  <c r="D9" i="96"/>
  <c r="E9" i="96" s="1"/>
  <c r="D10" i="96"/>
  <c r="E10" i="96" s="1"/>
  <c r="D35" i="96"/>
  <c r="E35" i="96" s="1"/>
  <c r="D12" i="96"/>
  <c r="E12" i="96" s="1"/>
  <c r="D14" i="96"/>
  <c r="E14" i="96" s="1"/>
  <c r="D38" i="96"/>
  <c r="E38" i="96" s="1"/>
  <c r="D8" i="96"/>
  <c r="E8" i="96" s="1"/>
  <c r="D11" i="96"/>
  <c r="E11" i="96" s="1"/>
  <c r="D36" i="96"/>
  <c r="E36" i="96" s="1"/>
  <c r="D35" i="95"/>
  <c r="E35" i="95" s="1"/>
  <c r="D12" i="95"/>
  <c r="E12" i="95" s="1"/>
  <c r="D36" i="95"/>
  <c r="E36" i="95" s="1"/>
  <c r="D30" i="95"/>
  <c r="E30" i="95" s="1"/>
  <c r="D32" i="95"/>
  <c r="E32" i="95" s="1"/>
  <c r="D11" i="95"/>
  <c r="E11" i="95" s="1"/>
  <c r="D13" i="95"/>
  <c r="E13" i="95" s="1"/>
  <c r="D37" i="95"/>
  <c r="E37" i="95" s="1"/>
  <c r="D31" i="95"/>
  <c r="E31" i="95" s="1"/>
  <c r="D9" i="95"/>
  <c r="E9" i="95" s="1"/>
  <c r="D10" i="95"/>
  <c r="E10" i="95" s="1"/>
  <c r="D14" i="95"/>
  <c r="E14" i="95" s="1"/>
  <c r="D38" i="95"/>
  <c r="E38" i="95" s="1"/>
  <c r="D33" i="95"/>
  <c r="E33" i="95" s="1"/>
  <c r="D8" i="95"/>
  <c r="E8" i="95" s="1"/>
  <c r="D34" i="95"/>
  <c r="E34" i="95" s="1"/>
  <c r="D36" i="94"/>
  <c r="E36" i="94" s="1"/>
  <c r="D34" i="94"/>
  <c r="E34" i="94" s="1"/>
  <c r="D31" i="94"/>
  <c r="E31" i="94" s="1"/>
  <c r="D13" i="94"/>
  <c r="E13" i="94" s="1"/>
  <c r="D37" i="94"/>
  <c r="E37" i="94" s="1"/>
  <c r="D10" i="94"/>
  <c r="E10" i="94" s="1"/>
  <c r="D8" i="94"/>
  <c r="E8" i="94" s="1"/>
  <c r="D9" i="94"/>
  <c r="E9" i="94" s="1"/>
  <c r="D14" i="94"/>
  <c r="E14" i="94" s="1"/>
  <c r="D38" i="94"/>
  <c r="E38" i="94" s="1"/>
  <c r="D32" i="94"/>
  <c r="E32" i="94" s="1"/>
  <c r="D11" i="94"/>
  <c r="E11" i="94" s="1"/>
  <c r="D30" i="94"/>
  <c r="E30" i="94" s="1"/>
  <c r="D33" i="94"/>
  <c r="E33" i="94" s="1"/>
  <c r="D35" i="94"/>
  <c r="E35" i="94" s="1"/>
  <c r="D12" i="94"/>
  <c r="E12" i="94" s="1"/>
  <c r="D12" i="93"/>
  <c r="E12" i="93" s="1"/>
  <c r="D32" i="93"/>
  <c r="E32" i="93" s="1"/>
  <c r="D8" i="93"/>
  <c r="E8" i="93" s="1"/>
  <c r="D9" i="93"/>
  <c r="E9" i="93" s="1"/>
  <c r="D37" i="93"/>
  <c r="E37" i="93" s="1"/>
  <c r="D31" i="93"/>
  <c r="E31" i="93" s="1"/>
  <c r="D33" i="93"/>
  <c r="E33" i="93" s="1"/>
  <c r="D35" i="93"/>
  <c r="E35" i="93" s="1"/>
  <c r="D13" i="93"/>
  <c r="E13" i="93" s="1"/>
  <c r="D14" i="93"/>
  <c r="E14" i="93" s="1"/>
  <c r="D38" i="93"/>
  <c r="E38" i="93" s="1"/>
  <c r="D30" i="93"/>
  <c r="E30" i="93" s="1"/>
  <c r="D34" i="93"/>
  <c r="E34" i="93" s="1"/>
  <c r="D10" i="93"/>
  <c r="E10" i="93" s="1"/>
  <c r="D11" i="93"/>
  <c r="E11" i="93" s="1"/>
  <c r="D36" i="93"/>
  <c r="E36" i="93" s="1"/>
  <c r="D31" i="92"/>
  <c r="E31" i="92" s="1"/>
  <c r="D9" i="92"/>
  <c r="E9" i="92" s="1"/>
  <c r="D11" i="92"/>
  <c r="E11" i="92" s="1"/>
  <c r="D8" i="92"/>
  <c r="E8" i="92" s="1"/>
  <c r="D34" i="92"/>
  <c r="E34" i="92" s="1"/>
  <c r="D13" i="92"/>
  <c r="E13" i="92" s="1"/>
  <c r="D37" i="92"/>
  <c r="E37" i="92" s="1"/>
  <c r="D33" i="92"/>
  <c r="E33" i="92" s="1"/>
  <c r="D12" i="92"/>
  <c r="E12" i="92" s="1"/>
  <c r="D32" i="92"/>
  <c r="E32" i="92" s="1"/>
  <c r="D36" i="92"/>
  <c r="E36" i="92" s="1"/>
  <c r="D14" i="92"/>
  <c r="E14" i="92" s="1"/>
  <c r="D38" i="92"/>
  <c r="E38" i="92" s="1"/>
  <c r="D35" i="92"/>
  <c r="E35" i="92" s="1"/>
  <c r="D30" i="92"/>
  <c r="E30" i="92" s="1"/>
  <c r="D10" i="92"/>
  <c r="E10" i="92" s="1"/>
  <c r="D36" i="91"/>
  <c r="E36" i="91" s="1"/>
  <c r="D32" i="91"/>
  <c r="E32" i="91" s="1"/>
  <c r="D9" i="91"/>
  <c r="E9" i="91" s="1"/>
  <c r="D10" i="91"/>
  <c r="E10" i="91" s="1"/>
  <c r="D11" i="91"/>
  <c r="E11" i="91" s="1"/>
  <c r="D35" i="91"/>
  <c r="E35" i="91" s="1"/>
  <c r="D12" i="91"/>
  <c r="E12" i="91" s="1"/>
  <c r="D8" i="91"/>
  <c r="E8" i="91" s="1"/>
  <c r="D33" i="91"/>
  <c r="E33" i="91" s="1"/>
  <c r="D34" i="91"/>
  <c r="E34" i="91" s="1"/>
  <c r="D13" i="91"/>
  <c r="E13" i="91" s="1"/>
  <c r="P42" i="90"/>
  <c r="D22" i="90"/>
  <c r="E22" i="90" s="1"/>
  <c r="D18" i="90"/>
  <c r="E18" i="90" s="1"/>
  <c r="K2" i="90"/>
  <c r="B2" i="90"/>
  <c r="D35" i="90" s="1"/>
  <c r="E35" i="90" s="1"/>
  <c r="K2" i="89"/>
  <c r="P42" i="89"/>
  <c r="B2" i="89"/>
  <c r="D38" i="89" s="1"/>
  <c r="E38" i="89" s="1"/>
  <c r="B2" i="87"/>
  <c r="D36" i="87" s="1"/>
  <c r="E36" i="87" s="1"/>
  <c r="B2" i="72"/>
  <c r="P42" i="88"/>
  <c r="D38" i="88"/>
  <c r="E38" i="88" s="1"/>
  <c r="D37" i="88"/>
  <c r="E37" i="88" s="1"/>
  <c r="D36" i="88"/>
  <c r="E36" i="88" s="1"/>
  <c r="D35" i="88"/>
  <c r="E35" i="88" s="1"/>
  <c r="D34" i="88"/>
  <c r="E34" i="88" s="1"/>
  <c r="D33" i="88"/>
  <c r="E33" i="88" s="1"/>
  <c r="D32" i="88"/>
  <c r="E32" i="88" s="1"/>
  <c r="D31" i="88"/>
  <c r="E31" i="88" s="1"/>
  <c r="D30" i="88"/>
  <c r="E30" i="88" s="1"/>
  <c r="D29" i="88"/>
  <c r="E29" i="88" s="1"/>
  <c r="D28" i="88"/>
  <c r="E28" i="88" s="1"/>
  <c r="D27" i="88"/>
  <c r="E27" i="88" s="1"/>
  <c r="E26" i="88"/>
  <c r="D26" i="88"/>
  <c r="D25" i="88"/>
  <c r="E25" i="88" s="1"/>
  <c r="D24" i="88"/>
  <c r="E24" i="88" s="1"/>
  <c r="D23" i="88"/>
  <c r="E23" i="88" s="1"/>
  <c r="E22" i="88"/>
  <c r="D22" i="88"/>
  <c r="D21" i="88"/>
  <c r="E21" i="88" s="1"/>
  <c r="D20" i="88"/>
  <c r="E20" i="88" s="1"/>
  <c r="D19" i="88"/>
  <c r="E19" i="88" s="1"/>
  <c r="D18" i="88"/>
  <c r="E18" i="88" s="1"/>
  <c r="D17" i="88"/>
  <c r="E17" i="88" s="1"/>
  <c r="D16" i="88"/>
  <c r="E16" i="88" s="1"/>
  <c r="D15" i="88"/>
  <c r="E15" i="88" s="1"/>
  <c r="D14" i="88"/>
  <c r="E14" i="88" s="1"/>
  <c r="D13" i="88"/>
  <c r="E13" i="88" s="1"/>
  <c r="D12" i="88"/>
  <c r="E12" i="88" s="1"/>
  <c r="D11" i="88"/>
  <c r="E11" i="88" s="1"/>
  <c r="E10" i="88"/>
  <c r="D10" i="88"/>
  <c r="D9" i="88"/>
  <c r="E9" i="88" s="1"/>
  <c r="D8" i="88"/>
  <c r="E8" i="88" s="1"/>
  <c r="C8" i="88"/>
  <c r="P42" i="87"/>
  <c r="P42" i="72"/>
  <c r="D10" i="90" l="1"/>
  <c r="E10" i="90" s="1"/>
  <c r="D14" i="90"/>
  <c r="E14" i="90" s="1"/>
  <c r="D8" i="90"/>
  <c r="E8" i="90" s="1"/>
  <c r="D16" i="90"/>
  <c r="E16" i="90" s="1"/>
  <c r="D20" i="90"/>
  <c r="E20" i="90" s="1"/>
  <c r="D24" i="90"/>
  <c r="E24" i="90" s="1"/>
  <c r="D28" i="90"/>
  <c r="E28" i="90" s="1"/>
  <c r="D32" i="90"/>
  <c r="E32" i="90" s="1"/>
  <c r="D36" i="90"/>
  <c r="E36" i="90" s="1"/>
  <c r="D37" i="90"/>
  <c r="E37" i="90" s="1"/>
  <c r="D11" i="90"/>
  <c r="E11" i="90" s="1"/>
  <c r="D19" i="90"/>
  <c r="E19" i="90" s="1"/>
  <c r="D23" i="90"/>
  <c r="E23" i="90" s="1"/>
  <c r="D27" i="90"/>
  <c r="E27" i="90" s="1"/>
  <c r="D31" i="90"/>
  <c r="E31" i="90" s="1"/>
  <c r="D12" i="90"/>
  <c r="E12" i="90" s="1"/>
  <c r="D9" i="90"/>
  <c r="E9" i="90" s="1"/>
  <c r="D13" i="90"/>
  <c r="E13" i="90" s="1"/>
  <c r="D17" i="90"/>
  <c r="E17" i="90" s="1"/>
  <c r="D21" i="90"/>
  <c r="E21" i="90" s="1"/>
  <c r="D25" i="90"/>
  <c r="E25" i="90" s="1"/>
  <c r="D29" i="90"/>
  <c r="E29" i="90" s="1"/>
  <c r="D33" i="90"/>
  <c r="E33" i="90" s="1"/>
  <c r="D26" i="90"/>
  <c r="E26" i="90" s="1"/>
  <c r="D30" i="90"/>
  <c r="E30" i="90" s="1"/>
  <c r="D34" i="90"/>
  <c r="E34" i="90" s="1"/>
  <c r="D38" i="90"/>
  <c r="E38" i="90" s="1"/>
  <c r="D15" i="90"/>
  <c r="E15" i="90" s="1"/>
  <c r="D11" i="89"/>
  <c r="E11" i="89" s="1"/>
  <c r="D19" i="89"/>
  <c r="E19" i="89" s="1"/>
  <c r="D23" i="89"/>
  <c r="E23" i="89" s="1"/>
  <c r="D27" i="89"/>
  <c r="E27" i="89" s="1"/>
  <c r="D35" i="89"/>
  <c r="E35" i="89" s="1"/>
  <c r="D8" i="89"/>
  <c r="E8" i="89" s="1"/>
  <c r="D16" i="89"/>
  <c r="E16" i="89" s="1"/>
  <c r="D20" i="89"/>
  <c r="E20" i="89" s="1"/>
  <c r="D28" i="89"/>
  <c r="E28" i="89" s="1"/>
  <c r="D36" i="89"/>
  <c r="E36" i="89" s="1"/>
  <c r="D9" i="89"/>
  <c r="E9" i="89" s="1"/>
  <c r="D13" i="89"/>
  <c r="E13" i="89" s="1"/>
  <c r="D17" i="89"/>
  <c r="E17" i="89" s="1"/>
  <c r="D21" i="89"/>
  <c r="E21" i="89" s="1"/>
  <c r="D25" i="89"/>
  <c r="E25" i="89" s="1"/>
  <c r="D29" i="89"/>
  <c r="E29" i="89" s="1"/>
  <c r="D33" i="89"/>
  <c r="E33" i="89" s="1"/>
  <c r="D37" i="89"/>
  <c r="E37" i="89" s="1"/>
  <c r="D24" i="89"/>
  <c r="E24" i="89" s="1"/>
  <c r="D15" i="89"/>
  <c r="E15" i="89" s="1"/>
  <c r="D31" i="89"/>
  <c r="E31" i="89" s="1"/>
  <c r="D12" i="89"/>
  <c r="E12" i="89" s="1"/>
  <c r="D32" i="89"/>
  <c r="E32" i="89" s="1"/>
  <c r="D10" i="89"/>
  <c r="E10" i="89" s="1"/>
  <c r="D14" i="89"/>
  <c r="E14" i="89" s="1"/>
  <c r="D18" i="89"/>
  <c r="E18" i="89" s="1"/>
  <c r="D22" i="89"/>
  <c r="E22" i="89" s="1"/>
  <c r="D26" i="89"/>
  <c r="E26" i="89" s="1"/>
  <c r="D30" i="89"/>
  <c r="E30" i="89" s="1"/>
  <c r="D34" i="89"/>
  <c r="E34" i="89" s="1"/>
  <c r="D31" i="87"/>
  <c r="E31" i="87" s="1"/>
  <c r="D16" i="87"/>
  <c r="E16" i="87" s="1"/>
  <c r="D20" i="87"/>
  <c r="E20" i="87" s="1"/>
  <c r="D13" i="87"/>
  <c r="E13" i="87" s="1"/>
  <c r="D29" i="87"/>
  <c r="E29" i="87" s="1"/>
  <c r="D14" i="87"/>
  <c r="E14" i="87" s="1"/>
  <c r="D38" i="87"/>
  <c r="E38" i="87" s="1"/>
  <c r="D8" i="87"/>
  <c r="E8" i="87" s="1"/>
  <c r="D32" i="87"/>
  <c r="E32" i="87" s="1"/>
  <c r="D9" i="87"/>
  <c r="E9" i="87" s="1"/>
  <c r="D33" i="87"/>
  <c r="E33" i="87" s="1"/>
  <c r="D10" i="87"/>
  <c r="E10" i="87" s="1"/>
  <c r="D18" i="87"/>
  <c r="E18" i="87" s="1"/>
  <c r="D26" i="87"/>
  <c r="E26" i="87" s="1"/>
  <c r="D34" i="87"/>
  <c r="E34" i="87" s="1"/>
  <c r="D12" i="87"/>
  <c r="E12" i="87" s="1"/>
  <c r="D28" i="87"/>
  <c r="E28" i="87" s="1"/>
  <c r="D21" i="87"/>
  <c r="E21" i="87" s="1"/>
  <c r="D37" i="87"/>
  <c r="E37" i="87" s="1"/>
  <c r="D22" i="87"/>
  <c r="E22" i="87" s="1"/>
  <c r="D30" i="87"/>
  <c r="E30" i="87" s="1"/>
  <c r="D15" i="87"/>
  <c r="E15" i="87" s="1"/>
  <c r="D23" i="87"/>
  <c r="E23" i="87" s="1"/>
  <c r="D24" i="87"/>
  <c r="E24" i="87" s="1"/>
  <c r="D17" i="87"/>
  <c r="E17" i="87" s="1"/>
  <c r="D25" i="87"/>
  <c r="E25" i="87" s="1"/>
  <c r="D11" i="87"/>
  <c r="E11" i="87" s="1"/>
  <c r="D19" i="87"/>
  <c r="E19" i="87" s="1"/>
  <c r="D27" i="87"/>
  <c r="E27" i="87" s="1"/>
  <c r="D35" i="87"/>
  <c r="E35" i="87" s="1"/>
  <c r="D38" i="72"/>
  <c r="E38" i="72" s="1"/>
  <c r="D37" i="72"/>
  <c r="E37" i="72" s="1"/>
  <c r="D36" i="72"/>
  <c r="E36" i="72" s="1"/>
  <c r="D35" i="72"/>
  <c r="E35" i="72" s="1"/>
  <c r="D34" i="72"/>
  <c r="E34" i="72" s="1"/>
  <c r="D33" i="72"/>
  <c r="E33" i="72" s="1"/>
  <c r="D32" i="72"/>
  <c r="E32" i="72" s="1"/>
  <c r="D31" i="72"/>
  <c r="E31" i="72" s="1"/>
  <c r="D30" i="72"/>
  <c r="E30" i="72" s="1"/>
  <c r="D29" i="72"/>
  <c r="E29" i="72" s="1"/>
  <c r="D28" i="72"/>
  <c r="E28" i="72" s="1"/>
  <c r="D27" i="72"/>
  <c r="E27" i="72" s="1"/>
  <c r="D26" i="72"/>
  <c r="E26" i="72" s="1"/>
  <c r="D25" i="72"/>
  <c r="E25" i="72" s="1"/>
  <c r="D24" i="72"/>
  <c r="E24" i="72" s="1"/>
  <c r="D23" i="72"/>
  <c r="E23" i="72" s="1"/>
  <c r="D22" i="72"/>
  <c r="E22" i="72" s="1"/>
  <c r="D21" i="72"/>
  <c r="E21" i="72" s="1"/>
  <c r="D20" i="72"/>
  <c r="E20" i="72" s="1"/>
  <c r="D19" i="72"/>
  <c r="E19" i="72" s="1"/>
  <c r="D18" i="72"/>
  <c r="E18" i="72" s="1"/>
  <c r="D17" i="72"/>
  <c r="E17" i="72" s="1"/>
  <c r="D16" i="72"/>
  <c r="E16" i="72" s="1"/>
  <c r="D15" i="72"/>
  <c r="E15" i="72" s="1"/>
  <c r="D14" i="72"/>
  <c r="E14" i="72" s="1"/>
  <c r="D13" i="72"/>
  <c r="E13" i="72" s="1"/>
  <c r="D12" i="72"/>
  <c r="E12" i="72" s="1"/>
  <c r="D11" i="72"/>
  <c r="E11" i="72" s="1"/>
  <c r="D10" i="72"/>
  <c r="E10" i="72" s="1"/>
  <c r="D9" i="72"/>
  <c r="E9" i="72" s="1"/>
  <c r="D8" i="72"/>
  <c r="E8" i="72" s="1"/>
</calcChain>
</file>

<file path=xl/sharedStrings.xml><?xml version="1.0" encoding="utf-8"?>
<sst xmlns="http://schemas.openxmlformats.org/spreadsheetml/2006/main" count="1115" uniqueCount="85">
  <si>
    <t>月</t>
  </si>
  <si>
    <t>日</t>
  </si>
  <si>
    <t>曜</t>
  </si>
  <si>
    <t>訓練
場所</t>
    <phoneticPr fontId="2"/>
  </si>
  <si>
    <t>山の日</t>
  </si>
  <si>
    <t>敬老の日</t>
  </si>
  <si>
    <t>秋分の日</t>
  </si>
  <si>
    <t>文化の日</t>
  </si>
  <si>
    <t>勤労感謝の日</t>
  </si>
  <si>
    <t>天皇誕生日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</si>
  <si>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</si>
  <si>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</si>
  <si>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</si>
  <si>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</si>
  <si>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</si>
  <si>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</si>
  <si>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</si>
  <si>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</si>
  <si>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</si>
  <si>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範囲名：祝日</t>
    <rPh sb="0" eb="2">
      <t>ハンイ</t>
    </rPh>
    <rPh sb="2" eb="3">
      <t>メイ</t>
    </rPh>
    <rPh sb="4" eb="6">
      <t>シュクジツ</t>
    </rPh>
    <phoneticPr fontId="2"/>
  </si>
  <si>
    <t>年</t>
    <rPh sb="0" eb="1">
      <t>トシ</t>
    </rPh>
    <phoneticPr fontId="2"/>
  </si>
  <si>
    <t>年末年始休暇</t>
    <rPh sb="0" eb="2">
      <t>ネンマツ</t>
    </rPh>
    <rPh sb="2" eb="4">
      <t>ネンシ</t>
    </rPh>
    <rPh sb="4" eb="6">
      <t>キュウカ</t>
    </rPh>
    <phoneticPr fontId="2"/>
  </si>
  <si>
    <t>月 訓練日程表</t>
    <rPh sb="2" eb="4">
      <t>クンレン</t>
    </rPh>
    <rPh sb="4" eb="6">
      <t>ニッテイ</t>
    </rPh>
    <rPh sb="6" eb="7">
      <t>ヒョウ</t>
    </rPh>
    <phoneticPr fontId="2"/>
  </si>
  <si>
    <t>和暦(令和）年月日</t>
    <phoneticPr fontId="2"/>
  </si>
  <si>
    <t>振替休日</t>
    <rPh sb="0" eb="2">
      <t>フリカエ</t>
    </rPh>
    <rPh sb="2" eb="4">
      <t>キュウジツ</t>
    </rPh>
    <phoneticPr fontId="2"/>
  </si>
  <si>
    <t>スポーツの日</t>
    <phoneticPr fontId="2"/>
  </si>
  <si>
    <t>イ</t>
    <phoneticPr fontId="2"/>
  </si>
  <si>
    <t>訓練コースの名称：</t>
    <rPh sb="0" eb="2">
      <t>クンレン</t>
    </rPh>
    <rPh sb="6" eb="8">
      <t>メイショウ</t>
    </rPh>
    <phoneticPr fontId="2"/>
  </si>
  <si>
    <t>OFF-JT カリキュラム内容と時間帯</t>
    <rPh sb="16" eb="19">
      <t>ジカンタイ</t>
    </rPh>
    <phoneticPr fontId="2"/>
  </si>
  <si>
    <t>イ</t>
    <phoneticPr fontId="2"/>
  </si>
  <si>
    <t>①</t>
    <phoneticPr fontId="2"/>
  </si>
  <si>
    <t>記入例：</t>
    <phoneticPr fontId="2"/>
  </si>
  <si>
    <t>②</t>
    <phoneticPr fontId="2"/>
  </si>
  <si>
    <t>③</t>
    <phoneticPr fontId="2"/>
  </si>
  <si>
    <t>ロ</t>
    <phoneticPr fontId="2"/>
  </si>
  <si>
    <t>ハ</t>
    <phoneticPr fontId="2"/>
  </si>
  <si>
    <t>ニ</t>
    <phoneticPr fontId="2"/>
  </si>
  <si>
    <t>ホ</t>
    <phoneticPr fontId="2"/>
  </si>
  <si>
    <t>④</t>
    <phoneticPr fontId="2"/>
  </si>
  <si>
    <t>⑤</t>
    <phoneticPr fontId="2"/>
  </si>
  <si>
    <t>振替休日</t>
  </si>
  <si>
    <t>スポーツの日</t>
  </si>
  <si>
    <t>本社　市川市八幡 xx-xx-xx</t>
    <phoneticPr fontId="2"/>
  </si>
  <si>
    <t>〇〇園　市川市末広 xx-xx-xx</t>
    <phoneticPr fontId="2"/>
  </si>
  <si>
    <t>△△園　船橋市 xx-xx-xx</t>
    <phoneticPr fontId="2"/>
  </si>
  <si>
    <t>労働太郎</t>
    <phoneticPr fontId="2"/>
  </si>
  <si>
    <t>雇用花子</t>
    <phoneticPr fontId="2"/>
  </si>
  <si>
    <t>厚生健二</t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</si>
  <si>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</si>
  <si>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</si>
  <si>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</si>
  <si>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</si>
  <si>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分</t>
    <rPh sb="0" eb="1">
      <t>フン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</si>
  <si>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</si>
  <si>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</si>
  <si>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</si>
  <si>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</si>
  <si>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</si>
  <si>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ホ</t>
    <phoneticPr fontId="2"/>
  </si>
  <si>
    <t>訓　練　場　所</t>
    <phoneticPr fontId="2"/>
  </si>
  <si>
    <t>この月の訓練時間数の合計</t>
    <rPh sb="4" eb="6">
      <t>クンレン</t>
    </rPh>
    <rPh sb="8" eb="9">
      <t>スウ</t>
    </rPh>
    <rPh sb="10" eb="11">
      <t>ゴウ</t>
    </rPh>
    <phoneticPr fontId="2"/>
  </si>
  <si>
    <t>担当講師氏名</t>
    <rPh sb="0" eb="2">
      <t>タントウ</t>
    </rPh>
    <rPh sb="2" eb="4">
      <t>コウシ</t>
    </rPh>
    <rPh sb="4" eb="6">
      <t>シメイ</t>
    </rPh>
    <phoneticPr fontId="2"/>
  </si>
  <si>
    <t>（カリキュラム科目が複数ある場合のみ各々の時間帯も記入)</t>
    <rPh sb="7" eb="9">
      <t>カモク</t>
    </rPh>
    <rPh sb="10" eb="12">
      <t>フクスウ</t>
    </rPh>
    <rPh sb="14" eb="16">
      <t>バアイ</t>
    </rPh>
    <rPh sb="18" eb="20">
      <t>オノオノ</t>
    </rPh>
    <rPh sb="21" eb="23">
      <t>ジカン</t>
    </rPh>
    <rPh sb="23" eb="24">
      <t>タイ</t>
    </rPh>
    <rPh sb="25" eb="27">
      <t>キニュウ</t>
    </rPh>
    <phoneticPr fontId="2"/>
  </si>
  <si>
    <t>講師氏名</t>
    <rPh sb="2" eb="4">
      <t>シメイ</t>
    </rPh>
    <phoneticPr fontId="2"/>
  </si>
  <si>
    <t>保育士育成コース</t>
    <phoneticPr fontId="2"/>
  </si>
  <si>
    <t>60 分</t>
    <rPh sb="3" eb="4">
      <t>フン</t>
    </rPh>
    <phoneticPr fontId="2"/>
  </si>
  <si>
    <t>ロ</t>
    <phoneticPr fontId="2"/>
  </si>
  <si>
    <t>②</t>
    <phoneticPr fontId="2"/>
  </si>
  <si>
    <t>保育方針(10：00～15：00）、保育指導法(15:00～16:00)</t>
    <phoneticPr fontId="2"/>
  </si>
  <si>
    <t>小児の食事と健康(9:00～15:00)、昼食(12:00～12:45）</t>
    <rPh sb="21" eb="23">
      <t>チュウショク</t>
    </rPh>
    <phoneticPr fontId="2"/>
  </si>
  <si>
    <t>イ</t>
    <phoneticPr fontId="2"/>
  </si>
  <si>
    <t>①</t>
    <phoneticPr fontId="2"/>
  </si>
  <si>
    <t>開始
時刻</t>
    <rPh sb="0" eb="2">
      <t>カイシ</t>
    </rPh>
    <rPh sb="3" eb="5">
      <t>ジコク</t>
    </rPh>
    <phoneticPr fontId="2"/>
  </si>
  <si>
    <t>終了
時刻</t>
    <rPh sb="0" eb="2">
      <t>シュウリョウ</t>
    </rPh>
    <rPh sb="3" eb="5">
      <t>ジコク</t>
    </rPh>
    <phoneticPr fontId="2"/>
  </si>
  <si>
    <t>イハ</t>
    <phoneticPr fontId="2"/>
  </si>
  <si>
    <t>②③</t>
    <phoneticPr fontId="2"/>
  </si>
  <si>
    <t>保育方針(10：00～15：00）イ②、保育指導法(15:00～16:00)ハ③</t>
    <phoneticPr fontId="2"/>
  </si>
  <si>
    <t>訓練
時間数</t>
    <rPh sb="0" eb="2">
      <t>クンレン</t>
    </rPh>
    <rPh sb="5" eb="6">
      <t>スウ</t>
    </rPh>
    <phoneticPr fontId="2"/>
  </si>
  <si>
    <t>下表に記号で示す</t>
    <rPh sb="1" eb="2">
      <t>ヒョウ</t>
    </rPh>
    <rPh sb="6" eb="7">
      <t>シメ</t>
    </rPh>
    <phoneticPr fontId="2"/>
  </si>
  <si>
    <t>お昼
休憩</t>
    <rPh sb="1" eb="2">
      <t>ヒル</t>
    </rPh>
    <rPh sb="3" eb="5">
      <t>キュウケイ</t>
    </rPh>
    <phoneticPr fontId="2"/>
  </si>
  <si>
    <t>書類作成（一般的な事務処理や届け出）</t>
    <rPh sb="5" eb="8">
      <t>イッパンテキ</t>
    </rPh>
    <rPh sb="9" eb="11">
      <t>ジム</t>
    </rPh>
    <rPh sb="11" eb="13">
      <t>ショリ</t>
    </rPh>
    <rPh sb="14" eb="15">
      <t>トド</t>
    </rPh>
    <rPh sb="16" eb="17">
      <t>デ</t>
    </rPh>
    <phoneticPr fontId="2"/>
  </si>
  <si>
    <t>下表に記号
で示す</t>
    <rPh sb="1" eb="2">
      <t>ヒョウ</t>
    </rPh>
    <rPh sb="7" eb="8">
      <t>シメ</t>
    </rPh>
    <phoneticPr fontId="2"/>
  </si>
  <si>
    <t>開校式・ｵﾘｴﾝﾃｰｼｮﾝ（9:00～10：00）、保育方針(10:00～16：00）</t>
    <rPh sb="0" eb="2">
      <t>カイコウ</t>
    </rPh>
    <rPh sb="2" eb="3">
      <t>シキ</t>
    </rPh>
    <phoneticPr fontId="2"/>
  </si>
  <si>
    <t>開校式・ｵﾘｴﾝﾃｰｼｮﾝ(9:00～10：00）、保育方針(10:00～16：00）</t>
    <phoneticPr fontId="2"/>
  </si>
  <si>
    <t>接遇・父母対応・電話対応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</si>
</sst>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"/>
    <numFmt numFmtId="177" formatCode="ggge&quot;年&quot;m&quot;月&quot;d&quot;日&quot;"/>
    <numFmt numFmtId="178" formatCode="[h]:mm"/>
  </numFmts>
  <fonts count="18" x14ac:knownFonts="1">
    <font>
      <sz val="11"/>
      <color indexed="64"/>
      <name val="ＭＳ Ｐゴシック"/>
      <family val="3"/>
      <charset val="128"/>
    </font>
    <font>
      <b/>
      <sz val="16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4"/>
      <name val="ＭＳ Ｐゴシック"/>
      <family val="3"/>
      <charset val="128"/>
    </font>
    <font>
      <b/>
      <sz val="8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8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1C1E21"/>
      <name val="Segoe UI"/>
      <family val="2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177" fontId="0" fillId="0" borderId="0" xfId="0" applyNumberForma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3" fillId="0" borderId="0" xfId="0" applyFont="1" applyAlignment="1">
      <alignment vertical="center" wrapText="1"/>
    </xf>
    <xf numFmtId="0" fontId="9" fillId="2" borderId="0" xfId="0" applyFont="1" applyFill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/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>
      <alignment vertical="center"/>
    </xf>
    <xf numFmtId="0" fontId="0" fillId="0" borderId="38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27" xfId="0" applyBorder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76" fontId="0" fillId="2" borderId="40" xfId="0" applyNumberFormat="1" applyFill="1" applyBorder="1" applyAlignment="1">
      <alignment horizontal="center" vertical="center"/>
    </xf>
    <xf numFmtId="0" fontId="0" fillId="2" borderId="44" xfId="0" applyFill="1" applyBorder="1">
      <alignment vertical="center"/>
    </xf>
    <xf numFmtId="0" fontId="3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3" borderId="36" xfId="0" applyFont="1" applyFill="1" applyBorder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27" xfId="0" applyFont="1" applyBorder="1">
      <alignment vertical="center"/>
    </xf>
    <xf numFmtId="0" fontId="6" fillId="0" borderId="7" xfId="0" applyFont="1" applyBorder="1">
      <alignment vertical="center"/>
    </xf>
    <xf numFmtId="0" fontId="6" fillId="2" borderId="7" xfId="0" applyFont="1" applyFill="1" applyBorder="1">
      <alignment vertical="center"/>
    </xf>
    <xf numFmtId="0" fontId="6" fillId="2" borderId="44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6" fillId="2" borderId="7" xfId="0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 textRotation="255" wrapText="1"/>
    </xf>
    <xf numFmtId="0" fontId="6" fillId="0" borderId="50" xfId="0" applyFont="1" applyBorder="1">
      <alignment vertical="center"/>
    </xf>
    <xf numFmtId="0" fontId="5" fillId="0" borderId="55" xfId="0" applyFont="1" applyBorder="1" applyAlignment="1">
      <alignment vertical="center" textRotation="255" wrapText="1"/>
    </xf>
    <xf numFmtId="0" fontId="6" fillId="0" borderId="55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center" vertical="center"/>
    </xf>
    <xf numFmtId="178" fontId="5" fillId="2" borderId="24" xfId="0" applyNumberFormat="1" applyFont="1" applyFill="1" applyBorder="1">
      <alignment vertical="center"/>
    </xf>
    <xf numFmtId="178" fontId="5" fillId="2" borderId="47" xfId="0" applyNumberFormat="1" applyFont="1" applyFill="1" applyBorder="1">
      <alignment vertical="center"/>
    </xf>
    <xf numFmtId="178" fontId="5" fillId="0" borderId="5" xfId="0" applyNumberFormat="1" applyFont="1" applyBorder="1" applyAlignment="1">
      <alignment vertical="center" wrapText="1"/>
    </xf>
    <xf numFmtId="178" fontId="5" fillId="0" borderId="48" xfId="0" applyNumberFormat="1" applyFont="1" applyBorder="1" applyAlignment="1">
      <alignment vertical="center" wrapText="1"/>
    </xf>
    <xf numFmtId="178" fontId="5" fillId="0" borderId="5" xfId="0" applyNumberFormat="1" applyFont="1" applyBorder="1">
      <alignment vertical="center"/>
    </xf>
    <xf numFmtId="178" fontId="5" fillId="0" borderId="48" xfId="0" applyNumberFormat="1" applyFont="1" applyBorder="1">
      <alignment vertical="center"/>
    </xf>
    <xf numFmtId="178" fontId="5" fillId="2" borderId="5" xfId="0" applyNumberFormat="1" applyFont="1" applyFill="1" applyBorder="1">
      <alignment vertical="center"/>
    </xf>
    <xf numFmtId="178" fontId="5" fillId="2" borderId="48" xfId="0" applyNumberFormat="1" applyFont="1" applyFill="1" applyBorder="1">
      <alignment vertical="center"/>
    </xf>
    <xf numFmtId="178" fontId="6" fillId="2" borderId="5" xfId="0" applyNumberFormat="1" applyFont="1" applyFill="1" applyBorder="1">
      <alignment vertical="center"/>
    </xf>
    <xf numFmtId="178" fontId="6" fillId="2" borderId="48" xfId="0" applyNumberFormat="1" applyFont="1" applyFill="1" applyBorder="1">
      <alignment vertical="center"/>
    </xf>
    <xf numFmtId="178" fontId="5" fillId="2" borderId="5" xfId="0" applyNumberFormat="1" applyFont="1" applyFill="1" applyBorder="1" applyAlignment="1">
      <alignment vertical="center" shrinkToFit="1"/>
    </xf>
    <xf numFmtId="178" fontId="5" fillId="2" borderId="48" xfId="0" applyNumberFormat="1" applyFont="1" applyFill="1" applyBorder="1" applyAlignment="1">
      <alignment vertical="center" shrinkToFit="1"/>
    </xf>
    <xf numFmtId="178" fontId="6" fillId="2" borderId="5" xfId="0" applyNumberFormat="1" applyFont="1" applyFill="1" applyBorder="1" applyAlignment="1">
      <alignment vertical="center" shrinkToFit="1"/>
    </xf>
    <xf numFmtId="178" fontId="6" fillId="2" borderId="48" xfId="0" applyNumberFormat="1" applyFont="1" applyFill="1" applyBorder="1" applyAlignment="1">
      <alignment vertical="center" shrinkToFit="1"/>
    </xf>
    <xf numFmtId="178" fontId="6" fillId="2" borderId="42" xfId="0" applyNumberFormat="1" applyFont="1" applyFill="1" applyBorder="1">
      <alignment vertical="center"/>
    </xf>
    <xf numFmtId="178" fontId="6" fillId="2" borderId="49" xfId="0" applyNumberFormat="1" applyFont="1" applyFill="1" applyBorder="1">
      <alignment vertical="center"/>
    </xf>
    <xf numFmtId="178" fontId="5" fillId="2" borderId="48" xfId="0" applyNumberFormat="1" applyFont="1" applyFill="1" applyBorder="1" applyAlignment="1">
      <alignment horizontal="center" vertical="center"/>
    </xf>
    <xf numFmtId="178" fontId="5" fillId="2" borderId="24" xfId="0" applyNumberFormat="1" applyFont="1" applyFill="1" applyBorder="1" applyAlignment="1">
      <alignment horizontal="left" vertical="center"/>
    </xf>
    <xf numFmtId="178" fontId="5" fillId="2" borderId="47" xfId="0" applyNumberFormat="1" applyFont="1" applyFill="1" applyBorder="1" applyAlignment="1">
      <alignment horizontal="left" vertical="center"/>
    </xf>
    <xf numFmtId="178" fontId="5" fillId="0" borderId="5" xfId="0" applyNumberFormat="1" applyFont="1" applyBorder="1" applyAlignment="1">
      <alignment horizontal="left" vertical="center" wrapText="1"/>
    </xf>
    <xf numFmtId="178" fontId="5" fillId="0" borderId="48" xfId="0" applyNumberFormat="1" applyFont="1" applyBorder="1" applyAlignment="1">
      <alignment horizontal="left" vertical="center" wrapText="1"/>
    </xf>
    <xf numFmtId="178" fontId="16" fillId="0" borderId="8" xfId="0" applyNumberFormat="1" applyFont="1" applyBorder="1" applyAlignment="1">
      <alignment horizontal="center" vertical="center"/>
    </xf>
    <xf numFmtId="178" fontId="16" fillId="0" borderId="48" xfId="0" applyNumberFormat="1" applyFont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left" vertical="center"/>
    </xf>
    <xf numFmtId="178" fontId="5" fillId="2" borderId="57" xfId="0" applyNumberFormat="1" applyFont="1" applyFill="1" applyBorder="1" applyAlignment="1">
      <alignment horizontal="left" vertical="center"/>
    </xf>
    <xf numFmtId="178" fontId="5" fillId="2" borderId="5" xfId="0" applyNumberFormat="1" applyFont="1" applyFill="1" applyBorder="1" applyAlignment="1">
      <alignment horizontal="left" vertical="center"/>
    </xf>
    <xf numFmtId="178" fontId="5" fillId="2" borderId="48" xfId="0" applyNumberFormat="1" applyFont="1" applyFill="1" applyBorder="1" applyAlignment="1">
      <alignment horizontal="left" vertical="center"/>
    </xf>
    <xf numFmtId="178" fontId="6" fillId="2" borderId="5" xfId="0" applyNumberFormat="1" applyFont="1" applyFill="1" applyBorder="1" applyAlignment="1">
      <alignment horizontal="left" vertical="center"/>
    </xf>
    <xf numFmtId="178" fontId="6" fillId="2" borderId="48" xfId="0" applyNumberFormat="1" applyFont="1" applyFill="1" applyBorder="1" applyAlignment="1">
      <alignment horizontal="left" vertical="center"/>
    </xf>
    <xf numFmtId="178" fontId="16" fillId="2" borderId="5" xfId="0" applyNumberFormat="1" applyFont="1" applyFill="1" applyBorder="1" applyAlignment="1">
      <alignment horizontal="center" vertical="center"/>
    </xf>
    <xf numFmtId="178" fontId="16" fillId="2" borderId="48" xfId="0" applyNumberFormat="1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left" vertical="center" shrinkToFit="1"/>
    </xf>
    <xf numFmtId="178" fontId="5" fillId="2" borderId="48" xfId="0" applyNumberFormat="1" applyFont="1" applyFill="1" applyBorder="1" applyAlignment="1">
      <alignment horizontal="left" vertical="center" shrinkToFit="1"/>
    </xf>
    <xf numFmtId="178" fontId="6" fillId="2" borderId="5" xfId="0" applyNumberFormat="1" applyFont="1" applyFill="1" applyBorder="1" applyAlignment="1">
      <alignment horizontal="left" vertical="center" shrinkToFit="1"/>
    </xf>
    <xf numFmtId="178" fontId="6" fillId="2" borderId="48" xfId="0" applyNumberFormat="1" applyFont="1" applyFill="1" applyBorder="1" applyAlignment="1">
      <alignment horizontal="left" vertical="center" shrinkToFit="1"/>
    </xf>
    <xf numFmtId="178" fontId="3" fillId="0" borderId="58" xfId="0" applyNumberFormat="1" applyFont="1" applyBorder="1">
      <alignment vertical="center"/>
    </xf>
    <xf numFmtId="178" fontId="3" fillId="0" borderId="48" xfId="0" applyNumberFormat="1" applyFont="1" applyBorder="1">
      <alignment vertical="center"/>
    </xf>
    <xf numFmtId="178" fontId="6" fillId="2" borderId="42" xfId="0" applyNumberFormat="1" applyFont="1" applyFill="1" applyBorder="1" applyAlignment="1">
      <alignment horizontal="left" vertical="center"/>
    </xf>
    <xf numFmtId="178" fontId="6" fillId="2" borderId="49" xfId="0" applyNumberFormat="1" applyFont="1" applyFill="1" applyBorder="1" applyAlignment="1">
      <alignment horizontal="left" vertical="center"/>
    </xf>
    <xf numFmtId="0" fontId="6" fillId="0" borderId="70" xfId="0" applyFont="1" applyBorder="1">
      <alignment vertical="center"/>
    </xf>
    <xf numFmtId="178" fontId="5" fillId="0" borderId="5" xfId="0" applyNumberFormat="1" applyFont="1" applyBorder="1" applyAlignment="1">
      <alignment horizontal="left" vertical="center"/>
    </xf>
    <xf numFmtId="178" fontId="5" fillId="0" borderId="48" xfId="0" applyNumberFormat="1" applyFont="1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8" fontId="17" fillId="2" borderId="5" xfId="0" applyNumberFormat="1" applyFont="1" applyFill="1" applyBorder="1" applyAlignment="1">
      <alignment horizontal="center" vertical="center"/>
    </xf>
    <xf numFmtId="178" fontId="17" fillId="2" borderId="48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178" fontId="17" fillId="2" borderId="5" xfId="0" applyNumberFormat="1" applyFont="1" applyFill="1" applyBorder="1" applyAlignment="1">
      <alignment horizontal="center" vertical="center" shrinkToFit="1"/>
    </xf>
    <xf numFmtId="178" fontId="17" fillId="2" borderId="48" xfId="0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78" fontId="10" fillId="0" borderId="72" xfId="0" applyNumberFormat="1" applyFont="1" applyBorder="1" applyAlignment="1">
      <alignment horizontal="center" vertical="center"/>
    </xf>
    <xf numFmtId="178" fontId="10" fillId="0" borderId="73" xfId="0" applyNumberFormat="1" applyFont="1" applyBorder="1" applyAlignment="1">
      <alignment horizontal="center" vertical="center"/>
    </xf>
    <xf numFmtId="178" fontId="10" fillId="0" borderId="74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 shrinkToFit="1"/>
    </xf>
    <xf numFmtId="0" fontId="17" fillId="2" borderId="5" xfId="0" applyFont="1" applyFill="1" applyBorder="1" applyAlignment="1">
      <alignment horizontal="left" vertical="center" shrinkToFit="1"/>
    </xf>
    <xf numFmtId="0" fontId="17" fillId="2" borderId="4" xfId="0" applyFont="1" applyFill="1" applyBorder="1" applyAlignment="1">
      <alignment horizontal="left" vertical="center" shrinkToFit="1"/>
    </xf>
    <xf numFmtId="178" fontId="17" fillId="2" borderId="8" xfId="0" applyNumberFormat="1" applyFont="1" applyFill="1" applyBorder="1" applyAlignment="1">
      <alignment horizontal="center" vertical="center" shrinkToFit="1"/>
    </xf>
    <xf numFmtId="178" fontId="17" fillId="2" borderId="4" xfId="0" applyNumberFormat="1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178" fontId="11" fillId="2" borderId="41" xfId="0" applyNumberFormat="1" applyFont="1" applyFill="1" applyBorder="1" applyAlignment="1">
      <alignment horizontal="center" vertical="center" shrinkToFit="1"/>
    </xf>
    <xf numFmtId="178" fontId="11" fillId="2" borderId="43" xfId="0" applyNumberFormat="1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78" fontId="11" fillId="2" borderId="8" xfId="0" applyNumberFormat="1" applyFont="1" applyFill="1" applyBorder="1" applyAlignment="1">
      <alignment horizontal="center" vertical="center" shrinkToFit="1"/>
    </xf>
    <xf numFmtId="178" fontId="11" fillId="2" borderId="4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8" fontId="11" fillId="2" borderId="8" xfId="0" applyNumberFormat="1" applyFont="1" applyFill="1" applyBorder="1" applyAlignment="1">
      <alignment horizontal="center" vertical="center"/>
    </xf>
    <xf numFmtId="178" fontId="11" fillId="2" borderId="4" xfId="0" applyNumberFormat="1" applyFont="1" applyFill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 wrapText="1"/>
    </xf>
    <xf numFmtId="178" fontId="11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 wrapText="1"/>
    </xf>
    <xf numFmtId="178" fontId="11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78" fontId="11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178" fontId="17" fillId="0" borderId="5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78" fontId="6" fillId="0" borderId="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178" fontId="11" fillId="0" borderId="26" xfId="0" applyNumberFormat="1" applyFont="1" applyBorder="1" applyAlignment="1">
      <alignment horizontal="center" vertical="center"/>
    </xf>
    <xf numFmtId="178" fontId="1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17" fillId="0" borderId="8" xfId="0" applyNumberFormat="1" applyFont="1" applyBorder="1" applyAlignment="1">
      <alignment horizontal="center" vertical="center" shrinkToFit="1"/>
    </xf>
    <xf numFmtId="178" fontId="17" fillId="0" borderId="4" xfId="0" applyNumberFormat="1" applyFont="1" applyBorder="1" applyAlignment="1">
      <alignment horizontal="center" vertical="center" shrinkToFit="1"/>
    </xf>
    <xf numFmtId="178" fontId="11" fillId="0" borderId="8" xfId="0" applyNumberFormat="1" applyFont="1" applyBorder="1" applyAlignment="1">
      <alignment horizontal="center" vertical="center" shrinkToFit="1"/>
    </xf>
    <xf numFmtId="178" fontId="11" fillId="0" borderId="4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 shrinkToFit="1"/>
    </xf>
    <xf numFmtId="178" fontId="0" fillId="2" borderId="4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8" fontId="0" fillId="2" borderId="41" xfId="0" applyNumberFormat="1" applyFill="1" applyBorder="1" applyAlignment="1">
      <alignment horizontal="center" vertical="center" shrinkToFit="1"/>
    </xf>
    <xf numFmtId="178" fontId="0" fillId="2" borderId="43" xfId="0" applyNumberForma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 shrinkToFit="1"/>
    </xf>
    <xf numFmtId="178" fontId="0" fillId="0" borderId="4" xfId="0" applyNumberFormat="1" applyBorder="1" applyAlignment="1">
      <alignment horizontal="center" vertical="center" shrinkToFit="1"/>
    </xf>
    <xf numFmtId="178" fontId="0" fillId="2" borderId="8" xfId="0" applyNumberFormat="1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25" xfId="0" applyFont="1" applyBorder="1">
      <alignment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178" fontId="6" fillId="0" borderId="8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0" fontId="6" fillId="2" borderId="8" xfId="0" applyFont="1" applyFill="1" applyBorder="1">
      <alignment vertical="center"/>
    </xf>
    <xf numFmtId="0" fontId="6" fillId="2" borderId="4" xfId="0" applyFont="1" applyFill="1" applyBorder="1">
      <alignment vertical="center"/>
    </xf>
    <xf numFmtId="178" fontId="6" fillId="2" borderId="8" xfId="0" applyNumberFormat="1" applyFont="1" applyFill="1" applyBorder="1" applyAlignment="1">
      <alignment horizontal="center" vertical="center"/>
    </xf>
    <xf numFmtId="178" fontId="6" fillId="2" borderId="4" xfId="0" applyNumberFormat="1" applyFont="1" applyFill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178" fontId="6" fillId="2" borderId="8" xfId="0" applyNumberFormat="1" applyFont="1" applyFill="1" applyBorder="1" applyAlignment="1">
      <alignment horizontal="center"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178" fontId="6" fillId="2" borderId="41" xfId="0" applyNumberFormat="1" applyFont="1" applyFill="1" applyBorder="1" applyAlignment="1">
      <alignment horizontal="center" vertical="center" shrinkToFit="1"/>
    </xf>
    <xf numFmtId="178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Font="1" applyFill="1" applyBorder="1">
      <alignment vertical="center"/>
    </xf>
    <xf numFmtId="0" fontId="6" fillId="2" borderId="43" xfId="0" applyFont="1" applyFill="1" applyBorder="1">
      <alignment vertical="center"/>
    </xf>
  </cellXfs>
  <cellStyles count="1">
    <cellStyle name="標準" xfId="0" builtinId="0"/>
  </cellStyles>
  <dxfs count="42"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FFFF99"/>
      <color rgb="FFFED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79373</xdr:colOff>
      <xdr:row>0</xdr:row>
      <xdr:rowOff>0</xdr:rowOff>
    </xdr:from>
    <xdr:to>
      <xdr:col>7</xdr:col>
      <xdr:colOff>539748</xdr:colOff>
      <xdr:row>4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373" y="0"/>
          <a:ext cx="2055813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記入例と留意点</a:t>
          </a:r>
        </a:p>
      </xdr:txBody>
    </xdr:sp>
    <xdr:clientData/>
  </xdr:twoCellAnchor>
  <xdr:twoCellAnchor>
    <xdr:from>
      <xdr:col>5</xdr:col>
      <xdr:colOff>39687</xdr:colOff>
      <xdr:row>7</xdr:row>
      <xdr:rowOff>44098</xdr:rowOff>
    </xdr:from>
    <xdr:to>
      <xdr:col>10</xdr:col>
      <xdr:colOff>135616</xdr:colOff>
      <xdr:row>8</xdr:row>
      <xdr:rowOff>101425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66812" y="1195036"/>
          <a:ext cx="2405742" cy="303389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今回のコースの名称を記入</a:t>
          </a:r>
        </a:p>
      </xdr:txBody>
    </xdr:sp>
    <xdr:clientData/>
  </xdr:twoCellAnchor>
  <xdr:twoCellAnchor>
    <xdr:from>
      <xdr:col>8</xdr:col>
      <xdr:colOff>119062</xdr:colOff>
      <xdr:row>2</xdr:row>
      <xdr:rowOff>15875</xdr:rowOff>
    </xdr:from>
    <xdr:to>
      <xdr:col>10</xdr:col>
      <xdr:colOff>349250</xdr:colOff>
      <xdr:row>7</xdr:row>
      <xdr:rowOff>39687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254250" y="341313"/>
          <a:ext cx="1531938" cy="849312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193675</xdr:colOff>
      <xdr:row>41</xdr:row>
      <xdr:rowOff>125413</xdr:rowOff>
    </xdr:from>
    <xdr:to>
      <xdr:col>13</xdr:col>
      <xdr:colOff>245711</xdr:colOff>
      <xdr:row>44</xdr:row>
      <xdr:rowOff>168274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708150" y="9421813"/>
          <a:ext cx="3557236" cy="747711"/>
          <a:chOff x="2088445" y="9143997"/>
          <a:chExt cx="3012723" cy="761999"/>
        </a:xfrm>
      </xdr:grpSpPr>
      <xdr:sp macro="" textlink="">
        <xdr:nvSpPr>
          <xdr:cNvPr id="8" name="思考の吹き出し: 雲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2088445" y="9143997"/>
            <a:ext cx="3012723" cy="761999"/>
          </a:xfrm>
          <a:prstGeom prst="cloudCallout">
            <a:avLst>
              <a:gd name="adj1" fmla="val -8421"/>
              <a:gd name="adj2" fmla="val 39212"/>
            </a:avLst>
          </a:prstGeom>
          <a:solidFill>
            <a:schemeClr val="lt1"/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638778" y="9260370"/>
            <a:ext cx="1820334" cy="5256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この纏めた表に書ききれない時は別紙添付でも良い</a:t>
            </a:r>
          </a:p>
        </xdr:txBody>
      </xdr:sp>
    </xdr:grpSp>
    <xdr:clientData/>
  </xdr:twoCellAnchor>
  <xdr:twoCellAnchor>
    <xdr:from>
      <xdr:col>5</xdr:col>
      <xdr:colOff>120513</xdr:colOff>
      <xdr:row>10</xdr:row>
      <xdr:rowOff>226643</xdr:rowOff>
    </xdr:from>
    <xdr:to>
      <xdr:col>10</xdr:col>
      <xdr:colOff>219369</xdr:colOff>
      <xdr:row>12</xdr:row>
      <xdr:rowOff>69271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51968" y="2125870"/>
          <a:ext cx="2407946" cy="339083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カリキュラムの内容と時間帯を記入</a:t>
          </a:r>
        </a:p>
      </xdr:txBody>
    </xdr:sp>
    <xdr:clientData/>
  </xdr:twoCellAnchor>
  <xdr:twoCellAnchor>
    <xdr:from>
      <xdr:col>8</xdr:col>
      <xdr:colOff>177135</xdr:colOff>
      <xdr:row>9</xdr:row>
      <xdr:rowOff>179676</xdr:rowOff>
    </xdr:from>
    <xdr:to>
      <xdr:col>9</xdr:col>
      <xdr:colOff>135305</xdr:colOff>
      <xdr:row>10</xdr:row>
      <xdr:rowOff>226643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5" idx="0"/>
        </xdr:cNvCxnSpPr>
      </xdr:nvCxnSpPr>
      <xdr:spPr>
        <a:xfrm flipH="1" flipV="1">
          <a:off x="2313044" y="1830676"/>
          <a:ext cx="142897" cy="295194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460375</xdr:colOff>
      <xdr:row>9</xdr:row>
      <xdr:rowOff>222250</xdr:rowOff>
    </xdr:from>
    <xdr:to>
      <xdr:col>15</xdr:col>
      <xdr:colOff>222259</xdr:colOff>
      <xdr:row>13</xdr:row>
      <xdr:rowOff>7937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4246563" y="1865313"/>
          <a:ext cx="1341446" cy="769937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200038</xdr:colOff>
      <xdr:row>14</xdr:row>
      <xdr:rowOff>189952</xdr:rowOff>
    </xdr:from>
    <xdr:to>
      <xdr:col>16</xdr:col>
      <xdr:colOff>11906</xdr:colOff>
      <xdr:row>16</xdr:row>
      <xdr:rowOff>11906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950507" y="3071265"/>
          <a:ext cx="2252649" cy="322016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実施場所をイロハで記入</a:t>
          </a:r>
        </a:p>
      </xdr:txBody>
    </xdr:sp>
    <xdr:clientData/>
  </xdr:twoCellAnchor>
  <xdr:twoCellAnchor>
    <xdr:from>
      <xdr:col>14</xdr:col>
      <xdr:colOff>166687</xdr:colOff>
      <xdr:row>9</xdr:row>
      <xdr:rowOff>198437</xdr:rowOff>
    </xdr:from>
    <xdr:to>
      <xdr:col>18</xdr:col>
      <xdr:colOff>55563</xdr:colOff>
      <xdr:row>14</xdr:row>
      <xdr:rowOff>198438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4968875" y="1841500"/>
          <a:ext cx="785813" cy="1230313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115636</xdr:colOff>
      <xdr:row>17</xdr:row>
      <xdr:rowOff>48225</xdr:rowOff>
    </xdr:from>
    <xdr:to>
      <xdr:col>19</xdr:col>
      <xdr:colOff>226218</xdr:colOff>
      <xdr:row>18</xdr:row>
      <xdr:rowOff>114018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140074" y="3679631"/>
          <a:ext cx="1825082" cy="315825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担当講師を番号で記入</a:t>
          </a:r>
        </a:p>
      </xdr:txBody>
    </xdr:sp>
    <xdr:clientData/>
  </xdr:twoCellAnchor>
  <xdr:twoCellAnchor>
    <xdr:from>
      <xdr:col>15</xdr:col>
      <xdr:colOff>166687</xdr:colOff>
      <xdr:row>9</xdr:row>
      <xdr:rowOff>238125</xdr:rowOff>
    </xdr:from>
    <xdr:to>
      <xdr:col>19</xdr:col>
      <xdr:colOff>134937</xdr:colOff>
      <xdr:row>17</xdr:row>
      <xdr:rowOff>47625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5492750" y="1881188"/>
          <a:ext cx="555625" cy="1778000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246064</xdr:colOff>
      <xdr:row>5</xdr:row>
      <xdr:rowOff>236008</xdr:rowOff>
    </xdr:from>
    <xdr:to>
      <xdr:col>19</xdr:col>
      <xdr:colOff>293689</xdr:colOff>
      <xdr:row>8</xdr:row>
      <xdr:rowOff>230188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111627" y="894821"/>
          <a:ext cx="2095500" cy="732367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食事を伴う休憩時間数を記入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日によって違う場合は左のコース内容欄で日毎に明示</a:t>
          </a:r>
        </a:p>
      </xdr:txBody>
    </xdr:sp>
    <xdr:clientData/>
  </xdr:twoCellAnchor>
  <xdr:twoCellAnchor>
    <xdr:from>
      <xdr:col>14</xdr:col>
      <xdr:colOff>309563</xdr:colOff>
      <xdr:row>4</xdr:row>
      <xdr:rowOff>222250</xdr:rowOff>
    </xdr:from>
    <xdr:to>
      <xdr:col>14</xdr:col>
      <xdr:colOff>452438</xdr:colOff>
      <xdr:row>5</xdr:row>
      <xdr:rowOff>246062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 flipV="1">
          <a:off x="5151438" y="603250"/>
          <a:ext cx="142875" cy="301625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269870</xdr:colOff>
      <xdr:row>13</xdr:row>
      <xdr:rowOff>17710</xdr:rowOff>
    </xdr:from>
    <xdr:to>
      <xdr:col>13</xdr:col>
      <xdr:colOff>369093</xdr:colOff>
      <xdr:row>14</xdr:row>
      <xdr:rowOff>115095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05901" y="2648991"/>
          <a:ext cx="2587630" cy="347417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その日の合計訓練時間数を記入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254002</xdr:colOff>
      <xdr:row>35</xdr:row>
      <xdr:rowOff>142875</xdr:rowOff>
    </xdr:from>
    <xdr:to>
      <xdr:col>9</xdr:col>
      <xdr:colOff>770114</xdr:colOff>
      <xdr:row>37</xdr:row>
      <xdr:rowOff>15876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79502" y="8183563"/>
          <a:ext cx="2008362" cy="357188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訓練実施場所をまとめて記入</a:t>
          </a:r>
        </a:p>
      </xdr:txBody>
    </xdr:sp>
    <xdr:clientData/>
  </xdr:twoCellAnchor>
  <xdr:twoCellAnchor>
    <xdr:from>
      <xdr:col>7</xdr:col>
      <xdr:colOff>190500</xdr:colOff>
      <xdr:row>37</xdr:row>
      <xdr:rowOff>15876</xdr:rowOff>
    </xdr:from>
    <xdr:to>
      <xdr:col>7</xdr:col>
      <xdr:colOff>488245</xdr:colOff>
      <xdr:row>38</xdr:row>
      <xdr:rowOff>55563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stCxn id="22" idx="2"/>
        </xdr:cNvCxnSpPr>
      </xdr:nvCxnSpPr>
      <xdr:spPr>
        <a:xfrm flipH="1">
          <a:off x="1785938" y="8540751"/>
          <a:ext cx="297745" cy="277812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952499</xdr:colOff>
      <xdr:row>35</xdr:row>
      <xdr:rowOff>142874</xdr:rowOff>
    </xdr:from>
    <xdr:to>
      <xdr:col>14</xdr:col>
      <xdr:colOff>333375</xdr:colOff>
      <xdr:row>37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88530" y="8274843"/>
          <a:ext cx="2333626" cy="333376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担当講師氏名をまとめて記入</a:t>
          </a:r>
        </a:p>
      </xdr:txBody>
    </xdr:sp>
    <xdr:clientData/>
  </xdr:twoCellAnchor>
  <xdr:twoCellAnchor>
    <xdr:from>
      <xdr:col>11</xdr:col>
      <xdr:colOff>523874</xdr:colOff>
      <xdr:row>37</xdr:row>
      <xdr:rowOff>0</xdr:rowOff>
    </xdr:from>
    <xdr:to>
      <xdr:col>13</xdr:col>
      <xdr:colOff>71437</xdr:colOff>
      <xdr:row>38</xdr:row>
      <xdr:rowOff>55563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stCxn id="25" idx="2"/>
        </xdr:cNvCxnSpPr>
      </xdr:nvCxnSpPr>
      <xdr:spPr>
        <a:xfrm>
          <a:off x="4655343" y="8608219"/>
          <a:ext cx="440532" cy="281782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142873</xdr:colOff>
      <xdr:row>29</xdr:row>
      <xdr:rowOff>202409</xdr:rowOff>
    </xdr:from>
    <xdr:to>
      <xdr:col>13</xdr:col>
      <xdr:colOff>0</xdr:colOff>
      <xdr:row>31</xdr:row>
      <xdr:rowOff>39688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531936" y="6766722"/>
          <a:ext cx="3071814" cy="329404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この日だけ食事を伴う休憩時間帯が違う時記入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750093</xdr:colOff>
      <xdr:row>31</xdr:row>
      <xdr:rowOff>39688</xdr:rowOff>
    </xdr:from>
    <xdr:to>
      <xdr:col>9</xdr:col>
      <xdr:colOff>984250</xdr:colOff>
      <xdr:row>32</xdr:row>
      <xdr:rowOff>39688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16" idx="2"/>
        </xdr:cNvCxnSpPr>
      </xdr:nvCxnSpPr>
      <xdr:spPr>
        <a:xfrm>
          <a:off x="3067843" y="7096126"/>
          <a:ext cx="234157" cy="246062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317503</xdr:colOff>
      <xdr:row>29</xdr:row>
      <xdr:rowOff>190498</xdr:rowOff>
    </xdr:from>
    <xdr:to>
      <xdr:col>19</xdr:col>
      <xdr:colOff>305595</xdr:colOff>
      <xdr:row>31</xdr:row>
      <xdr:rowOff>23812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921253" y="6754811"/>
          <a:ext cx="1496217" cy="325439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分は</a:t>
          </a:r>
          <a:r>
            <a:rPr kumimoji="1" lang="en-US" altLang="ja-JP" sz="1100">
              <a:solidFill>
                <a:sysClr val="windowText" lastClr="000000"/>
              </a:solidFill>
            </a:rPr>
            <a:t>60</a:t>
          </a:r>
          <a:r>
            <a:rPr kumimoji="1" lang="ja-JP" altLang="en-US" sz="1100">
              <a:solidFill>
                <a:sysClr val="windowText" lastClr="000000"/>
              </a:solidFill>
            </a:rPr>
            <a:t>進法で表示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39687</xdr:colOff>
      <xdr:row>31</xdr:row>
      <xdr:rowOff>23812</xdr:rowOff>
    </xdr:from>
    <xdr:to>
      <xdr:col>16</xdr:col>
      <xdr:colOff>73424</xdr:colOff>
      <xdr:row>32</xdr:row>
      <xdr:rowOff>47625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stCxn id="19" idx="2"/>
        </xdr:cNvCxnSpPr>
      </xdr:nvCxnSpPr>
      <xdr:spPr>
        <a:xfrm flipH="1">
          <a:off x="5635625" y="7080250"/>
          <a:ext cx="33737" cy="269875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47624</xdr:colOff>
      <xdr:row>26</xdr:row>
      <xdr:rowOff>99943</xdr:rowOff>
    </xdr:from>
    <xdr:to>
      <xdr:col>11</xdr:col>
      <xdr:colOff>380999</xdr:colOff>
      <xdr:row>27</xdr:row>
      <xdr:rowOff>183286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79079" y="5970807"/>
          <a:ext cx="2994602" cy="331570"/>
        </a:xfrm>
        <a:prstGeom prst="rect">
          <a:avLst/>
        </a:prstGeom>
        <a:solidFill>
          <a:srgbClr val="FFFFCC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訓練場所や講師が混在する場合は記号で明示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57728</xdr:colOff>
      <xdr:row>27</xdr:row>
      <xdr:rowOff>184727</xdr:rowOff>
    </xdr:from>
    <xdr:to>
      <xdr:col>9</xdr:col>
      <xdr:colOff>213591</xdr:colOff>
      <xdr:row>28</xdr:row>
      <xdr:rowOff>75046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378364" y="6303818"/>
          <a:ext cx="155863" cy="138546"/>
        </a:xfrm>
        <a:prstGeom prst="straightConnector1">
          <a:avLst/>
        </a:prstGeom>
        <a:ln w="15875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71442</xdr:colOff>
      <xdr:row>14</xdr:row>
      <xdr:rowOff>114667</xdr:rowOff>
    </xdr:from>
    <xdr:to>
      <xdr:col>7</xdr:col>
      <xdr:colOff>216207</xdr:colOff>
      <xdr:row>15</xdr:row>
      <xdr:rowOff>182071</xdr:rowOff>
    </xdr:to>
    <xdr:sp macro="" textlink="">
      <xdr:nvSpPr>
        <xdr:cNvPr id="2" name="四角形吹き出し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6692" y="2988042"/>
          <a:ext cx="1644953" cy="313467"/>
        </a:xfrm>
        <a:prstGeom prst="wedgeRectCallout">
          <a:avLst>
            <a:gd name="adj1" fmla="val -27486"/>
            <a:gd name="adj2" fmla="val -44026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年が変わる時だけ入力</a:t>
          </a:r>
        </a:p>
      </xdr:txBody>
    </xdr:sp>
    <xdr:clientData/>
  </xdr:twoCellAnchor>
  <xdr:twoCellAnchor>
    <xdr:from>
      <xdr:col>1</xdr:col>
      <xdr:colOff>141999</xdr:colOff>
      <xdr:row>7</xdr:row>
      <xdr:rowOff>214326</xdr:rowOff>
    </xdr:from>
    <xdr:to>
      <xdr:col>4</xdr:col>
      <xdr:colOff>163669</xdr:colOff>
      <xdr:row>14</xdr:row>
      <xdr:rowOff>114667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stCxn id="2" idx="0"/>
        </xdr:cNvCxnSpPr>
      </xdr:nvCxnSpPr>
      <xdr:spPr>
        <a:xfrm flipH="1" flipV="1">
          <a:off x="237249" y="1365264"/>
          <a:ext cx="751920" cy="1622778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138546</xdr:colOff>
      <xdr:row>7</xdr:row>
      <xdr:rowOff>178955</xdr:rowOff>
    </xdr:from>
    <xdr:to>
      <xdr:col>5</xdr:col>
      <xdr:colOff>55800</xdr:colOff>
      <xdr:row>13</xdr:row>
      <xdr:rowOff>15876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 flipV="1">
          <a:off x="473364" y="1333500"/>
          <a:ext cx="713891" cy="1326285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55800</xdr:colOff>
      <xdr:row>12</xdr:row>
      <xdr:rowOff>35280</xdr:rowOff>
    </xdr:from>
    <xdr:to>
      <xdr:col>9</xdr:col>
      <xdr:colOff>542381</xdr:colOff>
      <xdr:row>14</xdr:row>
      <xdr:rowOff>44100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182925" y="2416530"/>
          <a:ext cx="1677206" cy="500945"/>
        </a:xfrm>
        <a:prstGeom prst="wedgeRectCallout">
          <a:avLst>
            <a:gd name="adj1" fmla="val -50023"/>
            <a:gd name="adj2" fmla="val 16297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月を</a:t>
          </a:r>
          <a:r>
            <a:rPr kumimoji="1" lang="ja-JP" altLang="en-US" sz="1100">
              <a:solidFill>
                <a:sysClr val="windowText" lastClr="000000"/>
              </a:solidFill>
            </a:rPr>
            <a:t>入力、同時にこのシート名も変更</a:t>
          </a:r>
        </a:p>
      </xdr:txBody>
    </xdr:sp>
    <xdr:clientData/>
  </xdr:twoCellAnchor>
  <xdr:twoCellAnchor>
    <xdr:from>
      <xdr:col>3</xdr:col>
      <xdr:colOff>155864</xdr:colOff>
      <xdr:row>7</xdr:row>
      <xdr:rowOff>178955</xdr:rowOff>
    </xdr:from>
    <xdr:to>
      <xdr:col>5</xdr:col>
      <xdr:colOff>180644</xdr:colOff>
      <xdr:row>10</xdr:row>
      <xdr:rowOff>222640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 flipV="1">
          <a:off x="727364" y="1333500"/>
          <a:ext cx="584735" cy="788367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166534</xdr:colOff>
      <xdr:row>9</xdr:row>
      <xdr:rowOff>207818</xdr:rowOff>
    </xdr:from>
    <xdr:to>
      <xdr:col>9</xdr:col>
      <xdr:colOff>571474</xdr:colOff>
      <xdr:row>11</xdr:row>
      <xdr:rowOff>231172</xdr:rowOff>
    </xdr:to>
    <xdr:sp macro="" textlink="">
      <xdr:nvSpPr>
        <xdr:cNvPr id="9" name="四角形吹き出し 2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404784" y="1844386"/>
          <a:ext cx="1695145" cy="525581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日付は</a:t>
          </a:r>
          <a:r>
            <a:rPr kumimoji="1" lang="ja-JP" altLang="en-US" sz="1100">
              <a:solidFill>
                <a:srgbClr val="FF0000"/>
              </a:solidFill>
            </a:rPr>
            <a:t>入力しない！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関数が入っている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222235</xdr:colOff>
      <xdr:row>7</xdr:row>
      <xdr:rowOff>182564</xdr:rowOff>
    </xdr:from>
    <xdr:to>
      <xdr:col>6</xdr:col>
      <xdr:colOff>94720</xdr:colOff>
      <xdr:row>8</xdr:row>
      <xdr:rowOff>155792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>
          <a:stCxn id="13" idx="1"/>
        </xdr:cNvCxnSpPr>
      </xdr:nvCxnSpPr>
      <xdr:spPr>
        <a:xfrm flipH="1" flipV="1">
          <a:off x="1122780" y="1316905"/>
          <a:ext cx="495940" cy="224342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94720</xdr:colOff>
      <xdr:row>7</xdr:row>
      <xdr:rowOff>155865</xdr:rowOff>
    </xdr:from>
    <xdr:to>
      <xdr:col>11</xdr:col>
      <xdr:colOff>253974</xdr:colOff>
      <xdr:row>9</xdr:row>
      <xdr:rowOff>155720</xdr:rowOff>
    </xdr:to>
    <xdr:sp macro="" textlink="">
      <xdr:nvSpPr>
        <xdr:cNvPr id="13" name="四角形吹き出し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618720" y="1290206"/>
          <a:ext cx="2852231" cy="502082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曜日は</a:t>
          </a:r>
          <a:r>
            <a:rPr kumimoji="1" lang="ja-JP" altLang="en-US" sz="1100">
              <a:solidFill>
                <a:srgbClr val="FF0000"/>
              </a:solidFill>
            </a:rPr>
            <a:t>入力しない！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関数が入っている。土、日は色が付く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214312</xdr:colOff>
      <xdr:row>4</xdr:row>
      <xdr:rowOff>23813</xdr:rowOff>
    </xdr:from>
    <xdr:to>
      <xdr:col>7</xdr:col>
      <xdr:colOff>373061</xdr:colOff>
      <xdr:row>6</xdr:row>
      <xdr:rowOff>15875</xdr:rowOff>
    </xdr:to>
    <xdr:sp macro="" textlink="">
      <xdr:nvSpPr>
        <xdr:cNvPr id="15" name="四角形吹き出し 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9562" y="404813"/>
          <a:ext cx="1658937" cy="539750"/>
        </a:xfrm>
        <a:prstGeom prst="wedgeRectCallout">
          <a:avLst>
            <a:gd name="adj1" fmla="val -46914"/>
            <a:gd name="adj2" fmla="val -78097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この月は</a:t>
          </a:r>
          <a:r>
            <a:rPr kumimoji="1" lang="ja-JP" altLang="en-US" sz="1100">
              <a:solidFill>
                <a:srgbClr val="FF0000"/>
              </a:solidFill>
            </a:rPr>
            <a:t>入力しない！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関数が入っている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158750</xdr:colOff>
      <xdr:row>5</xdr:row>
      <xdr:rowOff>31750</xdr:rowOff>
    </xdr:from>
    <xdr:to>
      <xdr:col>11</xdr:col>
      <xdr:colOff>252235</xdr:colOff>
      <xdr:row>7</xdr:row>
      <xdr:rowOff>66513</xdr:rowOff>
    </xdr:to>
    <xdr:sp macro="" textlink="">
      <xdr:nvSpPr>
        <xdr:cNvPr id="16" name="四角形吹き出し 2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754188" y="690563"/>
          <a:ext cx="2363610" cy="526888"/>
        </a:xfrm>
        <a:prstGeom prst="wedgeRectCallout">
          <a:avLst>
            <a:gd name="adj1" fmla="val 28093"/>
            <a:gd name="adj2" fmla="val -13304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先頭のシートのみ訓練コース名を記入。他のシートは関数が入っている</a:t>
          </a:r>
        </a:p>
      </xdr:txBody>
    </xdr:sp>
    <xdr:clientData/>
  </xdr:twoCellAnchor>
  <xdr:twoCellAnchor>
    <xdr:from>
      <xdr:col>10</xdr:col>
      <xdr:colOff>365137</xdr:colOff>
      <xdr:row>0</xdr:row>
      <xdr:rowOff>15874</xdr:rowOff>
    </xdr:from>
    <xdr:to>
      <xdr:col>19</xdr:col>
      <xdr:colOff>308694</xdr:colOff>
      <xdr:row>4</xdr:row>
      <xdr:rowOff>58208</xdr:rowOff>
    </xdr:to>
    <xdr:sp macro="" textlink="">
      <xdr:nvSpPr>
        <xdr:cNvPr id="17" name="角丸四角形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802075" y="15874"/>
          <a:ext cx="2420057" cy="42333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エクセル上の注意点</a:t>
          </a:r>
        </a:p>
      </xdr:txBody>
    </xdr:sp>
    <xdr:clientData/>
  </xdr:twoCellAnchor>
  <xdr:twoCellAnchor>
    <xdr:from>
      <xdr:col>12</xdr:col>
      <xdr:colOff>126994</xdr:colOff>
      <xdr:row>35</xdr:row>
      <xdr:rowOff>79379</xdr:rowOff>
    </xdr:from>
    <xdr:to>
      <xdr:col>19</xdr:col>
      <xdr:colOff>46181</xdr:colOff>
      <xdr:row>37</xdr:row>
      <xdr:rowOff>101176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427676" y="8184288"/>
          <a:ext cx="1616369" cy="506706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合計欄は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入力しない！</a:t>
          </a:r>
          <a:r>
            <a:rPr kumimoji="1" lang="ja-JP" altLang="en-US" sz="1100">
              <a:solidFill>
                <a:schemeClr val="tx1"/>
              </a:solidFill>
            </a:rPr>
            <a:t>関数が入っている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144139</xdr:colOff>
      <xdr:row>37</xdr:row>
      <xdr:rowOff>95133</xdr:rowOff>
    </xdr:from>
    <xdr:to>
      <xdr:col>16</xdr:col>
      <xdr:colOff>174625</xdr:colOff>
      <xdr:row>42</xdr:row>
      <xdr:rowOff>103188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946327" y="8620008"/>
          <a:ext cx="744861" cy="1008180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214291</xdr:colOff>
      <xdr:row>21</xdr:row>
      <xdr:rowOff>190503</xdr:rowOff>
    </xdr:from>
    <xdr:to>
      <xdr:col>5</xdr:col>
      <xdr:colOff>134023</xdr:colOff>
      <xdr:row>23</xdr:row>
      <xdr:rowOff>120217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 flipV="1">
          <a:off x="1039791" y="4786316"/>
          <a:ext cx="221357" cy="421839"/>
        </a:xfrm>
        <a:prstGeom prst="straightConnector1">
          <a:avLst/>
        </a:prstGeom>
        <a:ln w="25400">
          <a:solidFill>
            <a:schemeClr val="accent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144102</xdr:colOff>
      <xdr:row>22</xdr:row>
      <xdr:rowOff>190499</xdr:rowOff>
    </xdr:from>
    <xdr:to>
      <xdr:col>9</xdr:col>
      <xdr:colOff>881063</xdr:colOff>
      <xdr:row>24</xdr:row>
      <xdr:rowOff>17318</xdr:rowOff>
    </xdr:to>
    <xdr:sp macro="" textlink="">
      <xdr:nvSpPr>
        <xdr:cNvPr id="22" name="四角形吹き出し 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382352" y="5091544"/>
          <a:ext cx="2027166" cy="329047"/>
        </a:xfrm>
        <a:prstGeom prst="wedgeRectCallout">
          <a:avLst>
            <a:gd name="adj1" fmla="val 30640"/>
            <a:gd name="adj2" fmla="val -47700"/>
          </a:avLst>
        </a:prstGeom>
        <a:solidFill>
          <a:srgbClr val="FFFFCC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国民の祝日は薄い青が付く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309578</xdr:colOff>
      <xdr:row>26</xdr:row>
      <xdr:rowOff>39681</xdr:rowOff>
    </xdr:from>
    <xdr:to>
      <xdr:col>13</xdr:col>
      <xdr:colOff>335153</xdr:colOff>
      <xdr:row>33</xdr:row>
      <xdr:rowOff>142611</xdr:rowOff>
    </xdr:to>
    <xdr:sp macro="" textlink="">
      <xdr:nvSpPr>
        <xdr:cNvPr id="24" name="角丸四角形 3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05016" y="5865806"/>
          <a:ext cx="2779887" cy="1825368"/>
        </a:xfrm>
        <a:prstGeom prst="roundRect">
          <a:avLst>
            <a:gd name="adj" fmla="val 8025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+mj-ea"/>
              <a:ea typeface="+mj-ea"/>
            </a:rPr>
            <a:t>新しい月（シート）を作る時は</a:t>
          </a:r>
          <a:endParaRPr kumimoji="1" lang="en-US" altLang="ja-JP" sz="1400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>
              <a:solidFill>
                <a:schemeClr val="tx1"/>
              </a:solidFill>
              <a:latin typeface="+mj-ea"/>
              <a:ea typeface="+mj-ea"/>
            </a:rPr>
            <a:t> 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①「シート名」の上で右クリック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②「移動又はコピー」を選択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③「コピーを作成する」にチェックを入れる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④挿入先を選択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</a:t>
          </a:r>
          <a:r>
            <a:rPr kumimoji="1" lang="en-US" altLang="ja-JP" sz="1100">
              <a:solidFill>
                <a:sysClr val="windowText" lastClr="000000"/>
              </a:solidFill>
            </a:rPr>
            <a:t>OK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⑥シート名を作成月に変更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⑦シート上部の月（セル</a:t>
          </a:r>
          <a:r>
            <a:rPr kumimoji="1" lang="en-US" altLang="ja-JP" sz="1100">
              <a:solidFill>
                <a:sysClr val="windowText" lastClr="000000"/>
              </a:solidFill>
            </a:rPr>
            <a:t>No C8)</a:t>
          </a:r>
          <a:r>
            <a:rPr kumimoji="1" lang="ja-JP" altLang="en-US" sz="1100">
              <a:solidFill>
                <a:sysClr val="windowText" lastClr="000000"/>
              </a:solidFill>
            </a:rPr>
            <a:t>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topLeftCell="A37" zoomScaleNormal="100" zoomScaleSheetLayoutView="100" workbookViewId="0">
      <selection activeCell="M52" sqref="M52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5" customWidth="1"/>
    <col min="12" max="12" width="8.625" customWidth="1"/>
    <col min="13" max="13" width="3.125" style="2" customWidth="1"/>
    <col min="14" max="14" width="5.625" style="2" customWidth="1"/>
    <col min="15" max="15" width="5.125" style="2" customWidth="1"/>
    <col min="16" max="16" width="3.25" customWidth="1"/>
    <col min="17" max="17" width="2.875" customWidth="1"/>
    <col min="18" max="18" width="1" customWidth="1"/>
    <col min="19" max="19" width="3.5" customWidth="1"/>
    <col min="20" max="20" width="4.625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44">
        <v>7</v>
      </c>
      <c r="C2" s="1" t="s">
        <v>22</v>
      </c>
      <c r="D2" s="3"/>
      <c r="E2" s="14"/>
      <c r="J2" s="43" t="s">
        <v>27</v>
      </c>
      <c r="K2" s="130" t="s">
        <v>64</v>
      </c>
      <c r="L2" s="130"/>
      <c r="M2" s="130"/>
      <c r="N2" s="130"/>
      <c r="O2" s="130"/>
      <c r="P2" s="130"/>
      <c r="Q2" s="130"/>
      <c r="R2" s="130"/>
      <c r="S2" s="130"/>
      <c r="T2" s="130"/>
    </row>
    <row r="3" spans="2:29" ht="3" customHeight="1" x14ac:dyDescent="0.15">
      <c r="J3" s="19"/>
      <c r="M3"/>
      <c r="N3"/>
      <c r="O3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9" t="s">
        <v>65</v>
      </c>
      <c r="P5" s="221" t="s">
        <v>77</v>
      </c>
      <c r="Q5" s="222"/>
      <c r="R5" s="225" t="s">
        <v>3</v>
      </c>
      <c r="S5" s="222"/>
      <c r="T5" s="28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29" t="s">
        <v>72</v>
      </c>
      <c r="O6" s="42" t="s">
        <v>73</v>
      </c>
      <c r="P6" s="223"/>
      <c r="Q6" s="224"/>
      <c r="R6" s="202" t="s">
        <v>81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6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6</v>
      </c>
      <c r="C8" s="46">
        <f>B2</f>
        <v>7</v>
      </c>
      <c r="D8" s="36">
        <f t="shared" ref="D8:D36" si="0">DATE(B$8+2018,B$2,AC10)</f>
        <v>45474</v>
      </c>
      <c r="E8" s="35" t="str">
        <f>TEXT(D8,"aaa")</f>
        <v>月</v>
      </c>
      <c r="F8" s="249"/>
      <c r="G8" s="250"/>
      <c r="H8" s="250"/>
      <c r="I8" s="250"/>
      <c r="J8" s="250"/>
      <c r="K8" s="250"/>
      <c r="L8" s="250"/>
      <c r="M8" s="251"/>
      <c r="N8" s="89"/>
      <c r="O8" s="90"/>
      <c r="P8" s="252"/>
      <c r="Q8" s="253"/>
      <c r="R8" s="254"/>
      <c r="S8" s="255"/>
      <c r="T8" s="3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45475</v>
      </c>
      <c r="E9" s="6" t="str">
        <f t="shared" ref="E9:E38" si="1">TEXT(D9,"aaa")</f>
        <v>火</v>
      </c>
      <c r="F9" s="226"/>
      <c r="G9" s="227"/>
      <c r="H9" s="227"/>
      <c r="I9" s="227"/>
      <c r="J9" s="227"/>
      <c r="K9" s="227"/>
      <c r="L9" s="227"/>
      <c r="M9" s="228"/>
      <c r="N9" s="91"/>
      <c r="O9" s="92"/>
      <c r="P9" s="229"/>
      <c r="Q9" s="208"/>
      <c r="R9" s="230"/>
      <c r="S9" s="231"/>
      <c r="T9" s="7"/>
      <c r="X9" s="20">
        <v>45293</v>
      </c>
      <c r="Y9" s="22" t="s">
        <v>21</v>
      </c>
    </row>
    <row r="10" spans="2:29" ht="19.899999999999999" customHeight="1" x14ac:dyDescent="0.15">
      <c r="B10" s="12"/>
      <c r="C10" s="4"/>
      <c r="D10" s="11">
        <f t="shared" si="0"/>
        <v>45476</v>
      </c>
      <c r="E10" s="6" t="str">
        <f t="shared" si="1"/>
        <v>水</v>
      </c>
      <c r="F10" s="232" t="s">
        <v>83</v>
      </c>
      <c r="G10" s="233"/>
      <c r="H10" s="233"/>
      <c r="I10" s="233"/>
      <c r="J10" s="233"/>
      <c r="K10" s="233"/>
      <c r="L10" s="233"/>
      <c r="M10" s="234"/>
      <c r="N10" s="93">
        <v>0.375</v>
      </c>
      <c r="O10" s="94">
        <v>0.66666666666666663</v>
      </c>
      <c r="P10" s="235">
        <v>0.25</v>
      </c>
      <c r="Q10" s="235"/>
      <c r="R10" s="236" t="s">
        <v>26</v>
      </c>
      <c r="S10" s="237"/>
      <c r="T10" s="48" t="s">
        <v>30</v>
      </c>
      <c r="X10" s="20">
        <v>45294</v>
      </c>
      <c r="Y10" s="22" t="s">
        <v>21</v>
      </c>
      <c r="AC10">
        <v>1</v>
      </c>
    </row>
    <row r="11" spans="2:29" ht="19.899999999999999" customHeight="1" x14ac:dyDescent="0.15">
      <c r="B11" s="12"/>
      <c r="C11" s="4"/>
      <c r="D11" s="11">
        <f t="shared" si="0"/>
        <v>45477</v>
      </c>
      <c r="E11" s="6" t="str">
        <f t="shared" si="1"/>
        <v>木</v>
      </c>
      <c r="F11" s="174"/>
      <c r="G11" s="175"/>
      <c r="H11" s="175"/>
      <c r="I11" s="175"/>
      <c r="J11" s="175"/>
      <c r="K11" s="175"/>
      <c r="L11" s="175"/>
      <c r="M11" s="176"/>
      <c r="N11" s="95"/>
      <c r="O11" s="96"/>
      <c r="P11" s="211"/>
      <c r="Q11" s="212"/>
      <c r="R11" s="213"/>
      <c r="S11" s="214"/>
      <c r="T11" s="61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9"/>
      <c r="D12" s="13">
        <f t="shared" si="0"/>
        <v>45478</v>
      </c>
      <c r="E12" s="4" t="str">
        <f t="shared" si="1"/>
        <v>金</v>
      </c>
      <c r="F12" s="174"/>
      <c r="G12" s="175"/>
      <c r="H12" s="175"/>
      <c r="I12" s="175"/>
      <c r="J12" s="175"/>
      <c r="K12" s="175"/>
      <c r="L12" s="175"/>
      <c r="M12" s="176"/>
      <c r="N12" s="97"/>
      <c r="O12" s="98"/>
      <c r="P12" s="205"/>
      <c r="Q12" s="206"/>
      <c r="R12" s="179"/>
      <c r="S12" s="18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9"/>
      <c r="D13" s="13">
        <f t="shared" si="0"/>
        <v>45479</v>
      </c>
      <c r="E13" s="4" t="str">
        <f t="shared" si="1"/>
        <v>土</v>
      </c>
      <c r="F13" s="181"/>
      <c r="G13" s="182"/>
      <c r="H13" s="182"/>
      <c r="I13" s="182"/>
      <c r="J13" s="182"/>
      <c r="K13" s="182"/>
      <c r="L13" s="182"/>
      <c r="M13" s="183"/>
      <c r="N13" s="99"/>
      <c r="O13" s="100"/>
      <c r="P13" s="205"/>
      <c r="Q13" s="206"/>
      <c r="R13" s="179"/>
      <c r="S13" s="18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45480</v>
      </c>
      <c r="E14" s="6" t="str">
        <f t="shared" si="1"/>
        <v>日</v>
      </c>
      <c r="F14" s="174"/>
      <c r="G14" s="175"/>
      <c r="H14" s="175"/>
      <c r="I14" s="175"/>
      <c r="J14" s="175"/>
      <c r="K14" s="175"/>
      <c r="L14" s="175"/>
      <c r="M14" s="176"/>
      <c r="N14" s="97"/>
      <c r="O14" s="98"/>
      <c r="P14" s="207"/>
      <c r="Q14" s="208"/>
      <c r="R14" s="209"/>
      <c r="S14" s="210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45481</v>
      </c>
      <c r="E15" s="6" t="str">
        <f t="shared" si="1"/>
        <v>月</v>
      </c>
      <c r="F15" s="174"/>
      <c r="G15" s="175"/>
      <c r="H15" s="175"/>
      <c r="I15" s="175"/>
      <c r="J15" s="175"/>
      <c r="K15" s="175"/>
      <c r="L15" s="175"/>
      <c r="M15" s="176"/>
      <c r="N15" s="97"/>
      <c r="O15" s="98"/>
      <c r="P15" s="258"/>
      <c r="Q15" s="259"/>
      <c r="R15" s="179"/>
      <c r="S15" s="18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45482</v>
      </c>
      <c r="E16" s="6" t="str">
        <f t="shared" si="1"/>
        <v>火</v>
      </c>
      <c r="F16" s="174"/>
      <c r="G16" s="175"/>
      <c r="H16" s="175"/>
      <c r="I16" s="175"/>
      <c r="J16" s="175"/>
      <c r="K16" s="175"/>
      <c r="L16" s="175"/>
      <c r="M16" s="176"/>
      <c r="N16" s="97"/>
      <c r="O16" s="98"/>
      <c r="P16" s="258"/>
      <c r="Q16" s="259"/>
      <c r="R16" s="179"/>
      <c r="S16" s="18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45483</v>
      </c>
      <c r="E17" s="6" t="str">
        <f t="shared" si="1"/>
        <v>水</v>
      </c>
      <c r="F17" s="189" t="s">
        <v>84</v>
      </c>
      <c r="G17" s="190"/>
      <c r="H17" s="190"/>
      <c r="I17" s="190"/>
      <c r="J17" s="190"/>
      <c r="K17" s="190"/>
      <c r="L17" s="190"/>
      <c r="M17" s="191"/>
      <c r="N17" s="101">
        <v>0.375</v>
      </c>
      <c r="O17" s="102">
        <v>0.625</v>
      </c>
      <c r="P17" s="256">
        <v>0.20833333333333334</v>
      </c>
      <c r="Q17" s="257"/>
      <c r="R17" s="187" t="s">
        <v>66</v>
      </c>
      <c r="S17" s="188"/>
      <c r="T17" s="62" t="s">
        <v>67</v>
      </c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45484</v>
      </c>
      <c r="E18" s="4" t="str">
        <f t="shared" si="1"/>
        <v>木</v>
      </c>
      <c r="F18" s="174"/>
      <c r="G18" s="175"/>
      <c r="H18" s="175"/>
      <c r="I18" s="175"/>
      <c r="J18" s="175"/>
      <c r="K18" s="175"/>
      <c r="L18" s="175"/>
      <c r="M18" s="176"/>
      <c r="N18" s="97"/>
      <c r="O18" s="98"/>
      <c r="P18" s="177"/>
      <c r="Q18" s="178"/>
      <c r="R18" s="179"/>
      <c r="S18" s="18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45485</v>
      </c>
      <c r="E19" s="4" t="str">
        <f t="shared" si="1"/>
        <v>金</v>
      </c>
      <c r="F19" s="181"/>
      <c r="G19" s="182"/>
      <c r="H19" s="182"/>
      <c r="I19" s="182"/>
      <c r="J19" s="182"/>
      <c r="K19" s="182"/>
      <c r="L19" s="182"/>
      <c r="M19" s="183"/>
      <c r="N19" s="99"/>
      <c r="O19" s="100"/>
      <c r="P19" s="177"/>
      <c r="Q19" s="178"/>
      <c r="R19" s="179"/>
      <c r="S19" s="18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9"/>
      <c r="D20" s="13">
        <f t="shared" si="0"/>
        <v>45486</v>
      </c>
      <c r="E20" s="4" t="str">
        <f t="shared" si="1"/>
        <v>土</v>
      </c>
      <c r="F20" s="181"/>
      <c r="G20" s="182"/>
      <c r="H20" s="182"/>
      <c r="I20" s="182"/>
      <c r="J20" s="182"/>
      <c r="K20" s="182"/>
      <c r="L20" s="182"/>
      <c r="M20" s="183"/>
      <c r="N20" s="99"/>
      <c r="O20" s="100"/>
      <c r="P20" s="177"/>
      <c r="Q20" s="178"/>
      <c r="R20" s="179"/>
      <c r="S20" s="18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9"/>
      <c r="D21" s="13">
        <f t="shared" si="0"/>
        <v>45487</v>
      </c>
      <c r="E21" s="4" t="str">
        <f t="shared" si="1"/>
        <v>日</v>
      </c>
      <c r="F21" s="174"/>
      <c r="G21" s="175"/>
      <c r="H21" s="175"/>
      <c r="I21" s="175"/>
      <c r="J21" s="175"/>
      <c r="K21" s="175"/>
      <c r="L21" s="175"/>
      <c r="M21" s="176"/>
      <c r="N21" s="97"/>
      <c r="O21" s="98"/>
      <c r="P21" s="177"/>
      <c r="Q21" s="178"/>
      <c r="R21" s="179"/>
      <c r="S21" s="18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45488</v>
      </c>
      <c r="E22" s="4" t="str">
        <f t="shared" si="1"/>
        <v>月</v>
      </c>
      <c r="F22" s="174"/>
      <c r="G22" s="175"/>
      <c r="H22" s="175"/>
      <c r="I22" s="175"/>
      <c r="J22" s="175"/>
      <c r="K22" s="175"/>
      <c r="L22" s="175"/>
      <c r="M22" s="176"/>
      <c r="N22" s="97"/>
      <c r="O22" s="98"/>
      <c r="P22" s="177"/>
      <c r="Q22" s="178"/>
      <c r="R22" s="179"/>
      <c r="S22" s="18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45489</v>
      </c>
      <c r="E23" s="4" t="str">
        <f t="shared" si="1"/>
        <v>火</v>
      </c>
      <c r="F23" s="189" t="s">
        <v>80</v>
      </c>
      <c r="G23" s="190"/>
      <c r="H23" s="190"/>
      <c r="I23" s="190"/>
      <c r="J23" s="190"/>
      <c r="K23" s="190"/>
      <c r="L23" s="190"/>
      <c r="M23" s="191"/>
      <c r="N23" s="101">
        <v>0.41666666666666669</v>
      </c>
      <c r="O23" s="102">
        <v>0.625</v>
      </c>
      <c r="P23" s="163">
        <v>0.16666666666666666</v>
      </c>
      <c r="Q23" s="164"/>
      <c r="R23" s="187" t="s">
        <v>35</v>
      </c>
      <c r="S23" s="188"/>
      <c r="T23" s="63" t="s">
        <v>33</v>
      </c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45490</v>
      </c>
      <c r="E24" s="4" t="str">
        <f t="shared" si="1"/>
        <v>水</v>
      </c>
      <c r="F24" s="184"/>
      <c r="G24" s="185"/>
      <c r="H24" s="185"/>
      <c r="I24" s="185"/>
      <c r="J24" s="185"/>
      <c r="K24" s="185"/>
      <c r="L24" s="185"/>
      <c r="M24" s="186"/>
      <c r="N24" s="101"/>
      <c r="O24" s="102"/>
      <c r="P24" s="163"/>
      <c r="Q24" s="164"/>
      <c r="R24" s="187"/>
      <c r="S24" s="188"/>
      <c r="T24" s="63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45491</v>
      </c>
      <c r="E25" s="4" t="str">
        <f t="shared" si="1"/>
        <v>木</v>
      </c>
      <c r="F25" s="195"/>
      <c r="G25" s="196"/>
      <c r="H25" s="196"/>
      <c r="I25" s="196"/>
      <c r="J25" s="196"/>
      <c r="K25" s="196"/>
      <c r="L25" s="196"/>
      <c r="M25" s="197"/>
      <c r="N25" s="103"/>
      <c r="O25" s="104"/>
      <c r="P25" s="177"/>
      <c r="Q25" s="178"/>
      <c r="R25" s="179"/>
      <c r="S25" s="18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45492</v>
      </c>
      <c r="E26" s="4" t="str">
        <f t="shared" si="1"/>
        <v>金</v>
      </c>
      <c r="F26" s="189" t="s">
        <v>68</v>
      </c>
      <c r="G26" s="190"/>
      <c r="H26" s="190"/>
      <c r="I26" s="190"/>
      <c r="J26" s="190"/>
      <c r="K26" s="190"/>
      <c r="L26" s="190"/>
      <c r="M26" s="191"/>
      <c r="N26" s="117">
        <v>0.41666666666666669</v>
      </c>
      <c r="O26" s="118">
        <v>0.66666666666666663</v>
      </c>
      <c r="P26" s="163">
        <v>0.20833333333333334</v>
      </c>
      <c r="Q26" s="164"/>
      <c r="R26" s="165" t="s">
        <v>35</v>
      </c>
      <c r="S26" s="166"/>
      <c r="T26" s="119" t="s">
        <v>33</v>
      </c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45493</v>
      </c>
      <c r="E27" s="4" t="str">
        <f t="shared" si="1"/>
        <v>土</v>
      </c>
      <c r="F27" s="181"/>
      <c r="G27" s="182"/>
      <c r="H27" s="182"/>
      <c r="I27" s="182"/>
      <c r="J27" s="182"/>
      <c r="K27" s="182"/>
      <c r="L27" s="182"/>
      <c r="M27" s="183"/>
      <c r="N27" s="99"/>
      <c r="O27" s="100"/>
      <c r="P27" s="177"/>
      <c r="Q27" s="178"/>
      <c r="R27" s="179"/>
      <c r="S27" s="18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9"/>
      <c r="D28" s="13">
        <f t="shared" si="0"/>
        <v>45494</v>
      </c>
      <c r="E28" s="4" t="str">
        <f t="shared" si="1"/>
        <v>日</v>
      </c>
      <c r="F28" s="174"/>
      <c r="G28" s="175"/>
      <c r="H28" s="175"/>
      <c r="I28" s="175"/>
      <c r="J28" s="175"/>
      <c r="K28" s="175"/>
      <c r="L28" s="175"/>
      <c r="M28" s="176"/>
      <c r="N28" s="97"/>
      <c r="O28" s="98"/>
      <c r="P28" s="177"/>
      <c r="Q28" s="178"/>
      <c r="R28" s="179"/>
      <c r="S28" s="18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9"/>
      <c r="D29" s="13">
        <f t="shared" si="0"/>
        <v>45495</v>
      </c>
      <c r="E29" s="4" t="str">
        <f t="shared" si="1"/>
        <v>月</v>
      </c>
      <c r="F29" s="189" t="s">
        <v>76</v>
      </c>
      <c r="G29" s="190"/>
      <c r="H29" s="190"/>
      <c r="I29" s="190"/>
      <c r="J29" s="190"/>
      <c r="K29" s="190"/>
      <c r="L29" s="190"/>
      <c r="M29" s="191"/>
      <c r="N29" s="117">
        <v>0.41666666666666669</v>
      </c>
      <c r="O29" s="118">
        <v>0.66666666666666663</v>
      </c>
      <c r="P29" s="163">
        <v>0.20833333333333334</v>
      </c>
      <c r="Q29" s="164"/>
      <c r="R29" s="165" t="s">
        <v>74</v>
      </c>
      <c r="S29" s="166"/>
      <c r="T29" s="119" t="s">
        <v>75</v>
      </c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45496</v>
      </c>
      <c r="E30" s="4" t="str">
        <f t="shared" si="1"/>
        <v>火</v>
      </c>
      <c r="F30" s="192"/>
      <c r="G30" s="193"/>
      <c r="H30" s="193"/>
      <c r="I30" s="193"/>
      <c r="J30" s="193"/>
      <c r="K30" s="193"/>
      <c r="L30" s="193"/>
      <c r="M30" s="194"/>
      <c r="N30" s="105"/>
      <c r="O30" s="106"/>
      <c r="P30" s="177"/>
      <c r="Q30" s="178"/>
      <c r="R30" s="179"/>
      <c r="S30" s="18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45497</v>
      </c>
      <c r="E31" s="4" t="str">
        <f t="shared" si="1"/>
        <v>水</v>
      </c>
      <c r="F31" s="184"/>
      <c r="G31" s="185"/>
      <c r="H31" s="185"/>
      <c r="I31" s="185"/>
      <c r="J31" s="185"/>
      <c r="K31" s="185"/>
      <c r="L31" s="185"/>
      <c r="M31" s="186"/>
      <c r="N31" s="101"/>
      <c r="O31" s="102"/>
      <c r="P31" s="163"/>
      <c r="Q31" s="164"/>
      <c r="R31" s="187"/>
      <c r="S31" s="188"/>
      <c r="T31" s="63"/>
      <c r="X31" s="24">
        <v>45656</v>
      </c>
      <c r="Y31" s="22" t="s">
        <v>21</v>
      </c>
      <c r="AC31">
        <v>22</v>
      </c>
    </row>
    <row r="32" spans="1:29" ht="19.899999999999999" customHeight="1" x14ac:dyDescent="0.15">
      <c r="B32" s="12"/>
      <c r="C32" s="4"/>
      <c r="D32" s="13">
        <f t="shared" si="0"/>
        <v>45498</v>
      </c>
      <c r="E32" s="4" t="str">
        <f t="shared" si="1"/>
        <v>木</v>
      </c>
      <c r="F32" s="174"/>
      <c r="G32" s="175"/>
      <c r="H32" s="175"/>
      <c r="I32" s="175"/>
      <c r="J32" s="175"/>
      <c r="K32" s="175"/>
      <c r="L32" s="175"/>
      <c r="M32" s="176"/>
      <c r="N32" s="97"/>
      <c r="O32" s="98"/>
      <c r="P32" s="177"/>
      <c r="Q32" s="178"/>
      <c r="R32" s="179"/>
      <c r="S32" s="180"/>
      <c r="T32" s="59"/>
      <c r="X32" s="20">
        <v>45657</v>
      </c>
      <c r="Y32" s="22" t="s">
        <v>21</v>
      </c>
      <c r="AC32">
        <v>23</v>
      </c>
    </row>
    <row r="33" spans="2:29" ht="19.899999999999999" customHeight="1" x14ac:dyDescent="0.15">
      <c r="B33" s="12"/>
      <c r="C33" s="9"/>
      <c r="D33" s="13">
        <f t="shared" si="0"/>
        <v>45499</v>
      </c>
      <c r="E33" s="4" t="str">
        <f t="shared" si="1"/>
        <v>金</v>
      </c>
      <c r="F33" s="160" t="s">
        <v>69</v>
      </c>
      <c r="G33" s="161"/>
      <c r="H33" s="161"/>
      <c r="I33" s="161"/>
      <c r="J33" s="161"/>
      <c r="K33" s="161"/>
      <c r="L33" s="161"/>
      <c r="M33" s="162"/>
      <c r="N33" s="120">
        <v>0.375</v>
      </c>
      <c r="O33" s="121">
        <v>0.625</v>
      </c>
      <c r="P33" s="163">
        <v>0.21875</v>
      </c>
      <c r="Q33" s="164"/>
      <c r="R33" s="165" t="s">
        <v>70</v>
      </c>
      <c r="S33" s="166"/>
      <c r="T33" s="119" t="s">
        <v>71</v>
      </c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45500</v>
      </c>
      <c r="E34" s="4" t="str">
        <f t="shared" si="1"/>
        <v>土</v>
      </c>
      <c r="F34" s="181"/>
      <c r="G34" s="182"/>
      <c r="H34" s="182"/>
      <c r="I34" s="182"/>
      <c r="J34" s="182"/>
      <c r="K34" s="182"/>
      <c r="L34" s="182"/>
      <c r="M34" s="183"/>
      <c r="N34" s="99"/>
      <c r="O34" s="100"/>
      <c r="P34" s="177"/>
      <c r="Q34" s="178"/>
      <c r="R34" s="179"/>
      <c r="S34" s="18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45501</v>
      </c>
      <c r="E35" s="4" t="str">
        <f t="shared" si="1"/>
        <v>日</v>
      </c>
      <c r="F35" s="174"/>
      <c r="G35" s="175"/>
      <c r="H35" s="175"/>
      <c r="I35" s="175"/>
      <c r="J35" s="175"/>
      <c r="K35" s="175"/>
      <c r="L35" s="175"/>
      <c r="M35" s="176"/>
      <c r="N35" s="97"/>
      <c r="O35" s="98"/>
      <c r="P35" s="177"/>
      <c r="Q35" s="178"/>
      <c r="R35" s="179"/>
      <c r="S35" s="18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45502</v>
      </c>
      <c r="E36" s="4" t="str">
        <f t="shared" si="1"/>
        <v>月</v>
      </c>
      <c r="F36" s="174"/>
      <c r="G36" s="175"/>
      <c r="H36" s="175"/>
      <c r="I36" s="175"/>
      <c r="J36" s="175"/>
      <c r="K36" s="175"/>
      <c r="L36" s="175"/>
      <c r="M36" s="176"/>
      <c r="N36" s="97"/>
      <c r="O36" s="98"/>
      <c r="P36" s="177"/>
      <c r="Q36" s="178"/>
      <c r="R36" s="179"/>
      <c r="S36" s="18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45503</v>
      </c>
      <c r="E37" s="4" t="str">
        <f t="shared" si="1"/>
        <v>火</v>
      </c>
      <c r="N37" s="107"/>
      <c r="O37" s="108"/>
      <c r="P37" s="238"/>
      <c r="Q37" s="239"/>
      <c r="R37" s="209"/>
      <c r="S37" s="210"/>
      <c r="T37" s="58"/>
      <c r="X37" s="24">
        <v>45659</v>
      </c>
      <c r="Y37" s="22" t="s">
        <v>21</v>
      </c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45504</v>
      </c>
      <c r="E38" s="39" t="str">
        <f t="shared" si="1"/>
        <v>水</v>
      </c>
      <c r="F38" s="167"/>
      <c r="G38" s="168"/>
      <c r="H38" s="168"/>
      <c r="I38" s="168"/>
      <c r="J38" s="168"/>
      <c r="K38" s="168"/>
      <c r="L38" s="168"/>
      <c r="M38" s="169"/>
      <c r="N38" s="109"/>
      <c r="O38" s="110"/>
      <c r="P38" s="170"/>
      <c r="Q38" s="171"/>
      <c r="R38" s="172"/>
      <c r="S38" s="173"/>
      <c r="T38" s="60"/>
      <c r="X38" s="24">
        <v>45660</v>
      </c>
      <c r="Y38" s="22" t="s">
        <v>21</v>
      </c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134" t="s">
        <v>61</v>
      </c>
      <c r="N40" s="135"/>
      <c r="O40" s="136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143" t="s">
        <v>42</v>
      </c>
      <c r="D41" s="143"/>
      <c r="E41" s="143"/>
      <c r="F41" s="143"/>
      <c r="G41" s="143"/>
      <c r="H41" s="143"/>
      <c r="I41" s="143"/>
      <c r="J41" s="143"/>
      <c r="K41" s="143"/>
      <c r="L41" s="144"/>
      <c r="M41" s="65" t="s">
        <v>30</v>
      </c>
      <c r="N41" s="145" t="s">
        <v>45</v>
      </c>
      <c r="O41" s="146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47" t="s">
        <v>43</v>
      </c>
      <c r="D42" s="147"/>
      <c r="E42" s="147"/>
      <c r="F42" s="147"/>
      <c r="G42" s="147"/>
      <c r="H42" s="147"/>
      <c r="I42" s="147"/>
      <c r="J42" s="147"/>
      <c r="K42" s="147"/>
      <c r="L42" s="148"/>
      <c r="M42" s="67" t="s">
        <v>32</v>
      </c>
      <c r="N42" s="149" t="s">
        <v>46</v>
      </c>
      <c r="O42" s="150"/>
      <c r="P42" s="151">
        <f>SUM(P8:P38)</f>
        <v>1.2604166666666667</v>
      </c>
      <c r="Q42" s="152"/>
      <c r="R42" s="152"/>
      <c r="S42" s="152"/>
      <c r="T42" s="153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47" t="s">
        <v>44</v>
      </c>
      <c r="D43" s="147"/>
      <c r="E43" s="147"/>
      <c r="F43" s="147"/>
      <c r="G43" s="147"/>
      <c r="H43" s="147"/>
      <c r="I43" s="147"/>
      <c r="J43" s="147"/>
      <c r="K43" s="147"/>
      <c r="L43" s="148"/>
      <c r="M43" s="67" t="s">
        <v>33</v>
      </c>
      <c r="N43" s="149" t="s">
        <v>47</v>
      </c>
      <c r="O43" s="150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111" t="s">
        <v>39</v>
      </c>
      <c r="N45" s="128"/>
      <c r="O45" s="129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18">
    <mergeCell ref="P37:Q37"/>
    <mergeCell ref="R37:S37"/>
    <mergeCell ref="B7:E7"/>
    <mergeCell ref="F7:M7"/>
    <mergeCell ref="P7:Q7"/>
    <mergeCell ref="R7:S7"/>
    <mergeCell ref="F8:M8"/>
    <mergeCell ref="P8:Q8"/>
    <mergeCell ref="R8:S8"/>
    <mergeCell ref="F17:M17"/>
    <mergeCell ref="P17:Q17"/>
    <mergeCell ref="R17:S17"/>
    <mergeCell ref="F18:M18"/>
    <mergeCell ref="P18:Q18"/>
    <mergeCell ref="R18:S18"/>
    <mergeCell ref="F15:M15"/>
    <mergeCell ref="P15:Q15"/>
    <mergeCell ref="R15:S15"/>
    <mergeCell ref="F16:M16"/>
    <mergeCell ref="P16:Q16"/>
    <mergeCell ref="R16:S16"/>
    <mergeCell ref="F21:M21"/>
    <mergeCell ref="P21:Q21"/>
    <mergeCell ref="R21:S21"/>
    <mergeCell ref="B5:E5"/>
    <mergeCell ref="F5:M5"/>
    <mergeCell ref="P5:Q6"/>
    <mergeCell ref="R5:S5"/>
    <mergeCell ref="F9:M9"/>
    <mergeCell ref="P9:Q9"/>
    <mergeCell ref="R9:S9"/>
    <mergeCell ref="F10:M10"/>
    <mergeCell ref="P10:Q10"/>
    <mergeCell ref="R10:S10"/>
    <mergeCell ref="X5:Y5"/>
    <mergeCell ref="F6:M6"/>
    <mergeCell ref="R6:T6"/>
    <mergeCell ref="F13:M13"/>
    <mergeCell ref="P13:Q13"/>
    <mergeCell ref="R13:S13"/>
    <mergeCell ref="F14:M14"/>
    <mergeCell ref="P14:Q14"/>
    <mergeCell ref="R14:S14"/>
    <mergeCell ref="F11:M11"/>
    <mergeCell ref="P11:Q11"/>
    <mergeCell ref="R11:S11"/>
    <mergeCell ref="F12:M12"/>
    <mergeCell ref="P12:Q12"/>
    <mergeCell ref="R12:S12"/>
    <mergeCell ref="F22:M22"/>
    <mergeCell ref="P22:Q22"/>
    <mergeCell ref="R22:S22"/>
    <mergeCell ref="F19:M19"/>
    <mergeCell ref="P19:Q19"/>
    <mergeCell ref="R19:S19"/>
    <mergeCell ref="F20:M20"/>
    <mergeCell ref="P20:Q20"/>
    <mergeCell ref="R20:S20"/>
    <mergeCell ref="F25:M25"/>
    <mergeCell ref="P25:Q25"/>
    <mergeCell ref="R25:S25"/>
    <mergeCell ref="F26:M26"/>
    <mergeCell ref="P26:Q26"/>
    <mergeCell ref="R26:S26"/>
    <mergeCell ref="F23:M23"/>
    <mergeCell ref="P23:Q23"/>
    <mergeCell ref="R23:S23"/>
    <mergeCell ref="F24:M24"/>
    <mergeCell ref="P24:Q24"/>
    <mergeCell ref="R24:S24"/>
    <mergeCell ref="F29:M29"/>
    <mergeCell ref="P29:Q29"/>
    <mergeCell ref="R29:S29"/>
    <mergeCell ref="F30:M30"/>
    <mergeCell ref="P30:Q30"/>
    <mergeCell ref="R30:S30"/>
    <mergeCell ref="F27:M27"/>
    <mergeCell ref="P27:Q27"/>
    <mergeCell ref="R27:S27"/>
    <mergeCell ref="F28:M28"/>
    <mergeCell ref="P28:Q28"/>
    <mergeCell ref="R28:S28"/>
    <mergeCell ref="F36:M36"/>
    <mergeCell ref="P36:Q36"/>
    <mergeCell ref="R36:S36"/>
    <mergeCell ref="F34:M34"/>
    <mergeCell ref="P34:Q34"/>
    <mergeCell ref="R34:S34"/>
    <mergeCell ref="F31:M31"/>
    <mergeCell ref="P31:Q31"/>
    <mergeCell ref="R31:S31"/>
    <mergeCell ref="F32:M32"/>
    <mergeCell ref="P32:Q32"/>
    <mergeCell ref="R32:S32"/>
    <mergeCell ref="C44:L44"/>
    <mergeCell ref="N44:O44"/>
    <mergeCell ref="C45:L45"/>
    <mergeCell ref="N45:O45"/>
    <mergeCell ref="K2:T2"/>
    <mergeCell ref="B40:L40"/>
    <mergeCell ref="M40:O40"/>
    <mergeCell ref="P40:T41"/>
    <mergeCell ref="C41:L41"/>
    <mergeCell ref="N41:O41"/>
    <mergeCell ref="C42:L42"/>
    <mergeCell ref="N42:O42"/>
    <mergeCell ref="P42:T45"/>
    <mergeCell ref="C43:L43"/>
    <mergeCell ref="N43:O43"/>
    <mergeCell ref="F33:M33"/>
    <mergeCell ref="P33:Q33"/>
    <mergeCell ref="R33:S33"/>
    <mergeCell ref="F38:M38"/>
    <mergeCell ref="P38:Q38"/>
    <mergeCell ref="R38:S38"/>
    <mergeCell ref="F35:M35"/>
    <mergeCell ref="P35:Q35"/>
    <mergeCell ref="R35:S35"/>
  </mergeCells>
  <phoneticPr fontId="2"/>
  <conditionalFormatting sqref="E8:E39">
    <cfRule type="expression" dxfId="41" priority="1">
      <formula>$E8="土"</formula>
    </cfRule>
    <cfRule type="expression" dxfId="40" priority="2">
      <formula>$E8="日"</formula>
    </cfRule>
    <cfRule type="expression" dxfId="39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C9" sqref="C9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2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7</v>
      </c>
      <c r="C8" s="46">
        <v>2</v>
      </c>
      <c r="D8" s="36">
        <f t="shared" ref="D8:D36" si="0">DATE(B$8+2018,B$2,AC10)</f>
        <v>45689</v>
      </c>
      <c r="E8" s="35" t="str">
        <f>TEXT(D8,"aaa")</f>
        <v>土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45690</v>
      </c>
      <c r="E9" s="6" t="str">
        <f t="shared" ref="E9:E38" si="1">TEXT(D9,"aaa")</f>
        <v>日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45691</v>
      </c>
      <c r="E10" s="6" t="str">
        <f t="shared" si="1"/>
        <v>月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45692</v>
      </c>
      <c r="E11" s="6" t="str">
        <f t="shared" si="1"/>
        <v>火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45693</v>
      </c>
      <c r="E12" s="4" t="str">
        <f t="shared" si="1"/>
        <v>水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45694</v>
      </c>
      <c r="E13" s="4" t="str">
        <f t="shared" si="1"/>
        <v>木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45695</v>
      </c>
      <c r="E14" s="6" t="str">
        <f t="shared" si="1"/>
        <v>金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45696</v>
      </c>
      <c r="E15" s="6" t="str">
        <f t="shared" si="1"/>
        <v>土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45697</v>
      </c>
      <c r="E16" s="6" t="str">
        <f t="shared" si="1"/>
        <v>日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45698</v>
      </c>
      <c r="E17" s="6" t="str">
        <f t="shared" si="1"/>
        <v>月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45699</v>
      </c>
      <c r="E18" s="4" t="str">
        <f t="shared" si="1"/>
        <v>火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45700</v>
      </c>
      <c r="E19" s="4" t="str">
        <f t="shared" si="1"/>
        <v>水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45701</v>
      </c>
      <c r="E20" s="4" t="str">
        <f t="shared" si="1"/>
        <v>木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45702</v>
      </c>
      <c r="E21" s="4" t="str">
        <f t="shared" si="1"/>
        <v>金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45703</v>
      </c>
      <c r="E22" s="4" t="str">
        <f t="shared" si="1"/>
        <v>土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45704</v>
      </c>
      <c r="E23" s="4" t="str">
        <f t="shared" si="1"/>
        <v>日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45705</v>
      </c>
      <c r="E24" s="4" t="str">
        <f t="shared" si="1"/>
        <v>月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45706</v>
      </c>
      <c r="E25" s="4" t="str">
        <f t="shared" si="1"/>
        <v>火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45707</v>
      </c>
      <c r="E26" s="4" t="str">
        <f t="shared" si="1"/>
        <v>水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45708</v>
      </c>
      <c r="E27" s="4" t="str">
        <f t="shared" si="1"/>
        <v>木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45709</v>
      </c>
      <c r="E28" s="4" t="str">
        <f t="shared" si="1"/>
        <v>金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45710</v>
      </c>
      <c r="E29" s="4" t="str">
        <f t="shared" si="1"/>
        <v>土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45711</v>
      </c>
      <c r="E30" s="4" t="str">
        <f t="shared" si="1"/>
        <v>日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45712</v>
      </c>
      <c r="E31" s="4" t="str">
        <f t="shared" si="1"/>
        <v>月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45713</v>
      </c>
      <c r="E32" s="4" t="str">
        <f t="shared" si="1"/>
        <v>火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45714</v>
      </c>
      <c r="E33" s="4" t="str">
        <f t="shared" si="1"/>
        <v>水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45715</v>
      </c>
      <c r="E34" s="4" t="str">
        <f t="shared" si="1"/>
        <v>木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45716</v>
      </c>
      <c r="E35" s="4" t="str">
        <f t="shared" si="1"/>
        <v>金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45717</v>
      </c>
      <c r="E36" s="4" t="str">
        <f t="shared" si="1"/>
        <v>土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45718</v>
      </c>
      <c r="E37" s="4" t="str">
        <f t="shared" si="1"/>
        <v>日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45719</v>
      </c>
      <c r="E38" s="39" t="str">
        <f t="shared" si="1"/>
        <v>月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14" priority="1">
      <formula>$E8="土"</formula>
    </cfRule>
    <cfRule type="expression" dxfId="13" priority="2">
      <formula>$E8="日"</formula>
    </cfRule>
    <cfRule type="expression" dxfId="12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topLeftCell="A4" zoomScale="110" zoomScaleNormal="100" zoomScaleSheetLayoutView="110" workbookViewId="0">
      <selection activeCell="C10" sqref="C10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3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7</v>
      </c>
      <c r="C8" s="46">
        <v>3</v>
      </c>
      <c r="D8" s="36">
        <f t="shared" ref="D8:D36" si="0">DATE(B$8+2018,B$2,AC10)</f>
        <v>45717</v>
      </c>
      <c r="E8" s="35" t="str">
        <f>TEXT(D8,"aaa")</f>
        <v>土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45718</v>
      </c>
      <c r="E9" s="6" t="str">
        <f t="shared" ref="E9:E38" si="1">TEXT(D9,"aaa")</f>
        <v>日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45719</v>
      </c>
      <c r="E10" s="6" t="str">
        <f t="shared" si="1"/>
        <v>月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45720</v>
      </c>
      <c r="E11" s="6" t="str">
        <f t="shared" si="1"/>
        <v>火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45721</v>
      </c>
      <c r="E12" s="4" t="str">
        <f t="shared" si="1"/>
        <v>水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45722</v>
      </c>
      <c r="E13" s="4" t="str">
        <f t="shared" si="1"/>
        <v>木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45723</v>
      </c>
      <c r="E14" s="6" t="str">
        <f t="shared" si="1"/>
        <v>金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45724</v>
      </c>
      <c r="E15" s="6" t="str">
        <f t="shared" si="1"/>
        <v>土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45725</v>
      </c>
      <c r="E16" s="6" t="str">
        <f t="shared" si="1"/>
        <v>日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45726</v>
      </c>
      <c r="E17" s="6" t="str">
        <f t="shared" si="1"/>
        <v>月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45727</v>
      </c>
      <c r="E18" s="4" t="str">
        <f t="shared" si="1"/>
        <v>火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45728</v>
      </c>
      <c r="E19" s="4" t="str">
        <f t="shared" si="1"/>
        <v>水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45729</v>
      </c>
      <c r="E20" s="4" t="str">
        <f t="shared" si="1"/>
        <v>木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45730</v>
      </c>
      <c r="E21" s="4" t="str">
        <f t="shared" si="1"/>
        <v>金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45731</v>
      </c>
      <c r="E22" s="4" t="str">
        <f t="shared" si="1"/>
        <v>土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45732</v>
      </c>
      <c r="E23" s="4" t="str">
        <f t="shared" si="1"/>
        <v>日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45733</v>
      </c>
      <c r="E24" s="4" t="str">
        <f t="shared" si="1"/>
        <v>月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45734</v>
      </c>
      <c r="E25" s="4" t="str">
        <f t="shared" si="1"/>
        <v>火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45735</v>
      </c>
      <c r="E26" s="4" t="str">
        <f t="shared" si="1"/>
        <v>水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45736</v>
      </c>
      <c r="E27" s="4" t="str">
        <f t="shared" si="1"/>
        <v>木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45737</v>
      </c>
      <c r="E28" s="4" t="str">
        <f t="shared" si="1"/>
        <v>金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45738</v>
      </c>
      <c r="E29" s="4" t="str">
        <f t="shared" si="1"/>
        <v>土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45739</v>
      </c>
      <c r="E30" s="4" t="str">
        <f t="shared" si="1"/>
        <v>日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45740</v>
      </c>
      <c r="E31" s="4" t="str">
        <f t="shared" si="1"/>
        <v>月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45741</v>
      </c>
      <c r="E32" s="4" t="str">
        <f t="shared" si="1"/>
        <v>火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45742</v>
      </c>
      <c r="E33" s="4" t="str">
        <f t="shared" si="1"/>
        <v>水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45743</v>
      </c>
      <c r="E34" s="4" t="str">
        <f t="shared" si="1"/>
        <v>木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45744</v>
      </c>
      <c r="E35" s="4" t="str">
        <f t="shared" si="1"/>
        <v>金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45745</v>
      </c>
      <c r="E36" s="4" t="str">
        <f t="shared" si="1"/>
        <v>土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45746</v>
      </c>
      <c r="E37" s="4" t="str">
        <f t="shared" si="1"/>
        <v>日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45747</v>
      </c>
      <c r="E38" s="39" t="str">
        <f t="shared" si="1"/>
        <v>月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11" priority="1">
      <formula>$E8="土"</formula>
    </cfRule>
    <cfRule type="expression" dxfId="10" priority="2">
      <formula>$E8="日"</formula>
    </cfRule>
    <cfRule type="expression" dxfId="9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C9" sqref="C9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4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7</v>
      </c>
      <c r="C8" s="46">
        <v>4</v>
      </c>
      <c r="D8" s="36">
        <f t="shared" ref="D8:D36" si="0">DATE(B$8+2018,B$2,AC10)</f>
        <v>45748</v>
      </c>
      <c r="E8" s="35" t="str">
        <f>TEXT(D8,"aaa")</f>
        <v>火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45749</v>
      </c>
      <c r="E9" s="6" t="str">
        <f t="shared" ref="E9:E38" si="1">TEXT(D9,"aaa")</f>
        <v>水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45750</v>
      </c>
      <c r="E10" s="6" t="str">
        <f t="shared" si="1"/>
        <v>木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45751</v>
      </c>
      <c r="E11" s="6" t="str">
        <f t="shared" si="1"/>
        <v>金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45752</v>
      </c>
      <c r="E12" s="4" t="str">
        <f t="shared" si="1"/>
        <v>土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45753</v>
      </c>
      <c r="E13" s="4" t="str">
        <f t="shared" si="1"/>
        <v>日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45754</v>
      </c>
      <c r="E14" s="6" t="str">
        <f t="shared" si="1"/>
        <v>月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45755</v>
      </c>
      <c r="E15" s="6" t="str">
        <f t="shared" si="1"/>
        <v>火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45756</v>
      </c>
      <c r="E16" s="6" t="str">
        <f t="shared" si="1"/>
        <v>水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45757</v>
      </c>
      <c r="E17" s="6" t="str">
        <f t="shared" si="1"/>
        <v>木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45758</v>
      </c>
      <c r="E18" s="4" t="str">
        <f t="shared" si="1"/>
        <v>金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45759</v>
      </c>
      <c r="E19" s="4" t="str">
        <f t="shared" si="1"/>
        <v>土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45760</v>
      </c>
      <c r="E20" s="4" t="str">
        <f t="shared" si="1"/>
        <v>日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45761</v>
      </c>
      <c r="E21" s="4" t="str">
        <f t="shared" si="1"/>
        <v>月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45762</v>
      </c>
      <c r="E22" s="4" t="str">
        <f t="shared" si="1"/>
        <v>火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45763</v>
      </c>
      <c r="E23" s="4" t="str">
        <f t="shared" si="1"/>
        <v>水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45764</v>
      </c>
      <c r="E24" s="4" t="str">
        <f t="shared" si="1"/>
        <v>木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45765</v>
      </c>
      <c r="E25" s="4" t="str">
        <f t="shared" si="1"/>
        <v>金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45766</v>
      </c>
      <c r="E26" s="4" t="str">
        <f t="shared" si="1"/>
        <v>土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45767</v>
      </c>
      <c r="E27" s="4" t="str">
        <f t="shared" si="1"/>
        <v>日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45768</v>
      </c>
      <c r="E28" s="4" t="str">
        <f t="shared" si="1"/>
        <v>月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45769</v>
      </c>
      <c r="E29" s="4" t="str">
        <f t="shared" si="1"/>
        <v>火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45770</v>
      </c>
      <c r="E30" s="4" t="str">
        <f t="shared" si="1"/>
        <v>水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45771</v>
      </c>
      <c r="E31" s="4" t="str">
        <f t="shared" si="1"/>
        <v>木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45772</v>
      </c>
      <c r="E32" s="4" t="str">
        <f t="shared" si="1"/>
        <v>金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45773</v>
      </c>
      <c r="E33" s="4" t="str">
        <f t="shared" si="1"/>
        <v>土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45774</v>
      </c>
      <c r="E34" s="4" t="str">
        <f t="shared" si="1"/>
        <v>日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45775</v>
      </c>
      <c r="E35" s="4" t="str">
        <f t="shared" si="1"/>
        <v>月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45776</v>
      </c>
      <c r="E36" s="4" t="str">
        <f t="shared" si="1"/>
        <v>火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45777</v>
      </c>
      <c r="E37" s="4" t="str">
        <f t="shared" si="1"/>
        <v>水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45778</v>
      </c>
      <c r="E38" s="39" t="str">
        <f t="shared" si="1"/>
        <v>木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8" priority="1">
      <formula>$E8="土"</formula>
    </cfRule>
    <cfRule type="expression" dxfId="7" priority="2">
      <formula>$E8="日"</formula>
    </cfRule>
    <cfRule type="expression" dxfId="6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C9" sqref="C9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5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7</v>
      </c>
      <c r="C8" s="46">
        <v>5</v>
      </c>
      <c r="D8" s="36">
        <f t="shared" ref="D8:D36" si="0">DATE(B$8+2018,B$2,AC10)</f>
        <v>45778</v>
      </c>
      <c r="E8" s="35" t="str">
        <f>TEXT(D8,"aaa")</f>
        <v>木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45779</v>
      </c>
      <c r="E9" s="6" t="str">
        <f t="shared" ref="E9:E38" si="1">TEXT(D9,"aaa")</f>
        <v>金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45780</v>
      </c>
      <c r="E10" s="6" t="str">
        <f t="shared" si="1"/>
        <v>土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45781</v>
      </c>
      <c r="E11" s="6" t="str">
        <f t="shared" si="1"/>
        <v>日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45782</v>
      </c>
      <c r="E12" s="4" t="str">
        <f t="shared" si="1"/>
        <v>月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45783</v>
      </c>
      <c r="E13" s="4" t="str">
        <f t="shared" si="1"/>
        <v>火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45784</v>
      </c>
      <c r="E14" s="6" t="str">
        <f t="shared" si="1"/>
        <v>水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45785</v>
      </c>
      <c r="E15" s="6" t="str">
        <f t="shared" si="1"/>
        <v>木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45786</v>
      </c>
      <c r="E16" s="6" t="str">
        <f t="shared" si="1"/>
        <v>金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45787</v>
      </c>
      <c r="E17" s="6" t="str">
        <f t="shared" si="1"/>
        <v>土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45788</v>
      </c>
      <c r="E18" s="4" t="str">
        <f t="shared" si="1"/>
        <v>日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45789</v>
      </c>
      <c r="E19" s="4" t="str">
        <f t="shared" si="1"/>
        <v>月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45790</v>
      </c>
      <c r="E20" s="4" t="str">
        <f t="shared" si="1"/>
        <v>火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45791</v>
      </c>
      <c r="E21" s="4" t="str">
        <f t="shared" si="1"/>
        <v>水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45792</v>
      </c>
      <c r="E22" s="4" t="str">
        <f t="shared" si="1"/>
        <v>木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45793</v>
      </c>
      <c r="E23" s="4" t="str">
        <f t="shared" si="1"/>
        <v>金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45794</v>
      </c>
      <c r="E24" s="4" t="str">
        <f t="shared" si="1"/>
        <v>土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45795</v>
      </c>
      <c r="E25" s="4" t="str">
        <f t="shared" si="1"/>
        <v>日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45796</v>
      </c>
      <c r="E26" s="4" t="str">
        <f t="shared" si="1"/>
        <v>月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45797</v>
      </c>
      <c r="E27" s="4" t="str">
        <f t="shared" si="1"/>
        <v>火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45798</v>
      </c>
      <c r="E28" s="4" t="str">
        <f t="shared" si="1"/>
        <v>水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45799</v>
      </c>
      <c r="E29" s="4" t="str">
        <f t="shared" si="1"/>
        <v>木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45800</v>
      </c>
      <c r="E30" s="4" t="str">
        <f t="shared" si="1"/>
        <v>金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45801</v>
      </c>
      <c r="E31" s="4" t="str">
        <f t="shared" si="1"/>
        <v>土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45802</v>
      </c>
      <c r="E32" s="4" t="str">
        <f t="shared" si="1"/>
        <v>日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45803</v>
      </c>
      <c r="E33" s="4" t="str">
        <f t="shared" si="1"/>
        <v>月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45804</v>
      </c>
      <c r="E34" s="4" t="str">
        <f t="shared" si="1"/>
        <v>火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45805</v>
      </c>
      <c r="E35" s="4" t="str">
        <f t="shared" si="1"/>
        <v>水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45806</v>
      </c>
      <c r="E36" s="4" t="str">
        <f t="shared" si="1"/>
        <v>木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45807</v>
      </c>
      <c r="E37" s="4" t="str">
        <f t="shared" si="1"/>
        <v>金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45808</v>
      </c>
      <c r="E38" s="39" t="str">
        <f t="shared" si="1"/>
        <v>土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5" priority="1">
      <formula>$E8="土"</formula>
    </cfRule>
    <cfRule type="expression" dxfId="4" priority="2">
      <formula>$E8="日"</formula>
    </cfRule>
    <cfRule type="expression" dxfId="3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C10" sqref="C10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6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7</v>
      </c>
      <c r="C8" s="46">
        <v>6</v>
      </c>
      <c r="D8" s="36">
        <f t="shared" ref="D8:D36" si="0">DATE(B$8+2018,B$2,AC10)</f>
        <v>45809</v>
      </c>
      <c r="E8" s="35" t="str">
        <f>TEXT(D8,"aaa")</f>
        <v>日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45810</v>
      </c>
      <c r="E9" s="6" t="str">
        <f t="shared" ref="E9:E38" si="1">TEXT(D9,"aaa")</f>
        <v>月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45811</v>
      </c>
      <c r="E10" s="6" t="str">
        <f t="shared" si="1"/>
        <v>火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45812</v>
      </c>
      <c r="E11" s="6" t="str">
        <f t="shared" si="1"/>
        <v>水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45813</v>
      </c>
      <c r="E12" s="4" t="str">
        <f t="shared" si="1"/>
        <v>木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45814</v>
      </c>
      <c r="E13" s="4" t="str">
        <f t="shared" si="1"/>
        <v>金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45815</v>
      </c>
      <c r="E14" s="6" t="str">
        <f t="shared" si="1"/>
        <v>土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45816</v>
      </c>
      <c r="E15" s="6" t="str">
        <f t="shared" si="1"/>
        <v>日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45817</v>
      </c>
      <c r="E16" s="6" t="str">
        <f t="shared" si="1"/>
        <v>月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45818</v>
      </c>
      <c r="E17" s="6" t="str">
        <f t="shared" si="1"/>
        <v>火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45819</v>
      </c>
      <c r="E18" s="4" t="str">
        <f t="shared" si="1"/>
        <v>水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45820</v>
      </c>
      <c r="E19" s="4" t="str">
        <f t="shared" si="1"/>
        <v>木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45821</v>
      </c>
      <c r="E20" s="4" t="str">
        <f t="shared" si="1"/>
        <v>金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45822</v>
      </c>
      <c r="E21" s="4" t="str">
        <f t="shared" si="1"/>
        <v>土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45823</v>
      </c>
      <c r="E22" s="4" t="str">
        <f t="shared" si="1"/>
        <v>日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45824</v>
      </c>
      <c r="E23" s="4" t="str">
        <f t="shared" si="1"/>
        <v>月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45825</v>
      </c>
      <c r="E24" s="4" t="str">
        <f t="shared" si="1"/>
        <v>火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45826</v>
      </c>
      <c r="E25" s="4" t="str">
        <f t="shared" si="1"/>
        <v>水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45827</v>
      </c>
      <c r="E26" s="4" t="str">
        <f t="shared" si="1"/>
        <v>木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45828</v>
      </c>
      <c r="E27" s="4" t="str">
        <f t="shared" si="1"/>
        <v>金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45829</v>
      </c>
      <c r="E28" s="4" t="str">
        <f t="shared" si="1"/>
        <v>土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45830</v>
      </c>
      <c r="E29" s="4" t="str">
        <f t="shared" si="1"/>
        <v>日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45831</v>
      </c>
      <c r="E30" s="4" t="str">
        <f t="shared" si="1"/>
        <v>月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45832</v>
      </c>
      <c r="E31" s="4" t="str">
        <f t="shared" si="1"/>
        <v>火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45833</v>
      </c>
      <c r="E32" s="4" t="str">
        <f t="shared" si="1"/>
        <v>水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45834</v>
      </c>
      <c r="E33" s="4" t="str">
        <f t="shared" si="1"/>
        <v>木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45835</v>
      </c>
      <c r="E34" s="4" t="str">
        <f t="shared" si="1"/>
        <v>金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45836</v>
      </c>
      <c r="E35" s="4" t="str">
        <f t="shared" si="1"/>
        <v>土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45837</v>
      </c>
      <c r="E36" s="4" t="str">
        <f t="shared" si="1"/>
        <v>日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45838</v>
      </c>
      <c r="E37" s="4" t="str">
        <f t="shared" si="1"/>
        <v>月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45839</v>
      </c>
      <c r="E38" s="39" t="str">
        <f t="shared" si="1"/>
        <v>火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2" priority="1">
      <formula>$E8="土"</formula>
    </cfRule>
    <cfRule type="expression" dxfId="1" priority="2">
      <formula>$E8="日"</formula>
    </cfRule>
    <cfRule type="expression" dxfId="0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topLeftCell="B1" zoomScale="110" zoomScaleNormal="100" zoomScaleSheetLayoutView="110" workbookViewId="0">
      <selection activeCell="F37" sqref="F37:M37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3.5" customWidth="1"/>
    <col min="10" max="10" width="17.5" customWidth="1"/>
    <col min="11" max="11" width="6.125" customWidth="1"/>
    <col min="12" max="12" width="4" customWidth="1"/>
    <col min="13" max="13" width="3.5" style="2" customWidth="1"/>
    <col min="14" max="14" width="5.5" style="2" customWidth="1"/>
    <col min="15" max="15" width="4.75" style="2" customWidth="1"/>
    <col min="16" max="16" width="3.25" customWidth="1"/>
    <col min="17" max="17" width="2.875" customWidth="1"/>
    <col min="18" max="18" width="1" customWidth="1"/>
    <col min="19" max="19" width="3.5" customWidth="1"/>
    <col min="20" max="20" width="4.625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44">
        <f>C8</f>
        <v>7</v>
      </c>
      <c r="C2" s="1" t="s">
        <v>22</v>
      </c>
      <c r="D2" s="3"/>
      <c r="E2" s="14"/>
      <c r="J2" s="43" t="s">
        <v>27</v>
      </c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K3" s="295"/>
      <c r="L3" s="295"/>
      <c r="M3" s="295"/>
      <c r="N3" s="295"/>
      <c r="O3" s="295"/>
      <c r="P3" s="295"/>
      <c r="Q3" s="295"/>
      <c r="R3" s="295"/>
      <c r="S3" s="295"/>
      <c r="T3" s="295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28" t="s">
        <v>63</v>
      </c>
      <c r="U5" s="15"/>
      <c r="X5" s="198" t="s">
        <v>19</v>
      </c>
      <c r="Y5" s="198"/>
    </row>
    <row r="6" spans="2:29" ht="21" customHeight="1" thickTop="1" x14ac:dyDescent="0.15">
      <c r="B6" s="17" t="s">
        <v>20</v>
      </c>
      <c r="C6" s="6" t="s">
        <v>0</v>
      </c>
      <c r="D6" s="6" t="s">
        <v>1</v>
      </c>
      <c r="E6" s="6" t="s">
        <v>2</v>
      </c>
      <c r="F6" s="296" t="s">
        <v>62</v>
      </c>
      <c r="G6" s="297"/>
      <c r="H6" s="297"/>
      <c r="I6" s="297"/>
      <c r="J6" s="297"/>
      <c r="K6" s="297"/>
      <c r="L6" s="297"/>
      <c r="M6" s="298"/>
      <c r="N6" s="29" t="s">
        <v>72</v>
      </c>
      <c r="O6" s="42" t="s">
        <v>73</v>
      </c>
      <c r="P6" s="223"/>
      <c r="Q6" s="224"/>
      <c r="R6" s="202" t="s">
        <v>81</v>
      </c>
      <c r="S6" s="203"/>
      <c r="T6" s="204"/>
    </row>
    <row r="7" spans="2:29" ht="17.45" customHeight="1" thickBot="1" x14ac:dyDescent="0.2">
      <c r="B7" s="284" t="s">
        <v>31</v>
      </c>
      <c r="C7" s="285"/>
      <c r="D7" s="285"/>
      <c r="E7" s="286"/>
      <c r="F7" s="287" t="s">
        <v>82</v>
      </c>
      <c r="G7" s="288"/>
      <c r="H7" s="288"/>
      <c r="I7" s="288"/>
      <c r="J7" s="288"/>
      <c r="K7" s="288"/>
      <c r="L7" s="288"/>
      <c r="M7" s="289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53">
        <v>6</v>
      </c>
      <c r="C8" s="54">
        <v>7</v>
      </c>
      <c r="D8" s="55">
        <f t="shared" ref="D8:D36" si="0">DATE(B$8+2018,B$2,AC10)</f>
        <v>45474</v>
      </c>
      <c r="E8" s="56" t="str">
        <f>TEXT(D8,"aaa")</f>
        <v>月</v>
      </c>
      <c r="F8" s="290"/>
      <c r="G8" s="291"/>
      <c r="H8" s="291"/>
      <c r="I8" s="291"/>
      <c r="J8" s="291"/>
      <c r="K8" s="291"/>
      <c r="L8" s="291"/>
      <c r="M8" s="292"/>
      <c r="N8" s="89"/>
      <c r="O8" s="90"/>
      <c r="P8" s="293"/>
      <c r="Q8" s="294"/>
      <c r="R8" s="254"/>
      <c r="S8" s="255"/>
      <c r="T8" s="3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45475</v>
      </c>
      <c r="E9" s="6" t="str">
        <f t="shared" ref="E9:E38" si="1">TEXT(D9,"aaa")</f>
        <v>火</v>
      </c>
      <c r="F9" s="226"/>
      <c r="G9" s="227"/>
      <c r="H9" s="227"/>
      <c r="I9" s="227"/>
      <c r="J9" s="227"/>
      <c r="K9" s="227"/>
      <c r="L9" s="227"/>
      <c r="M9" s="228"/>
      <c r="N9" s="91"/>
      <c r="O9" s="92"/>
      <c r="P9" s="238"/>
      <c r="Q9" s="239"/>
      <c r="R9" s="230"/>
      <c r="S9" s="231"/>
      <c r="T9" s="7"/>
      <c r="X9" s="20">
        <v>45293</v>
      </c>
      <c r="Y9" s="22" t="s">
        <v>21</v>
      </c>
    </row>
    <row r="10" spans="2:29" ht="19.899999999999999" customHeight="1" x14ac:dyDescent="0.15">
      <c r="B10" s="12"/>
      <c r="C10" s="4"/>
      <c r="D10" s="11">
        <f t="shared" si="0"/>
        <v>45476</v>
      </c>
      <c r="E10" s="6" t="str">
        <f t="shared" si="1"/>
        <v>水</v>
      </c>
      <c r="F10" s="282"/>
      <c r="G10" s="122"/>
      <c r="H10" s="122"/>
      <c r="I10" s="122"/>
      <c r="J10" s="122"/>
      <c r="K10" s="122"/>
      <c r="L10" s="122"/>
      <c r="M10" s="283"/>
      <c r="N10" s="112"/>
      <c r="O10" s="113"/>
      <c r="P10" s="238"/>
      <c r="Q10" s="239"/>
      <c r="R10" s="230"/>
      <c r="S10" s="231"/>
      <c r="T10" s="5"/>
      <c r="X10" s="20">
        <v>45294</v>
      </c>
      <c r="Y10" s="22" t="s">
        <v>21</v>
      </c>
      <c r="AC10">
        <v>1</v>
      </c>
    </row>
    <row r="11" spans="2:29" ht="19.899999999999999" customHeight="1" x14ac:dyDescent="0.15">
      <c r="B11" s="12"/>
      <c r="C11" s="4"/>
      <c r="D11" s="11">
        <f t="shared" si="0"/>
        <v>45477</v>
      </c>
      <c r="E11" s="6" t="str">
        <f t="shared" si="1"/>
        <v>木</v>
      </c>
      <c r="F11" s="174"/>
      <c r="G11" s="175"/>
      <c r="H11" s="175"/>
      <c r="I11" s="175"/>
      <c r="J11" s="175"/>
      <c r="K11" s="175"/>
      <c r="L11" s="175"/>
      <c r="M11" s="176"/>
      <c r="N11" s="97"/>
      <c r="O11" s="98"/>
      <c r="P11" s="281"/>
      <c r="Q11" s="239"/>
      <c r="R11" s="230"/>
      <c r="S11" s="231"/>
      <c r="T11" s="5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9"/>
      <c r="D12" s="13">
        <f t="shared" si="0"/>
        <v>45478</v>
      </c>
      <c r="E12" s="4" t="str">
        <f t="shared" si="1"/>
        <v>金</v>
      </c>
      <c r="F12" s="174"/>
      <c r="G12" s="175"/>
      <c r="H12" s="175"/>
      <c r="I12" s="175"/>
      <c r="J12" s="175"/>
      <c r="K12" s="175"/>
      <c r="L12" s="175"/>
      <c r="M12" s="176"/>
      <c r="N12" s="97"/>
      <c r="O12" s="98"/>
      <c r="P12" s="279"/>
      <c r="Q12" s="280"/>
      <c r="R12" s="271"/>
      <c r="S12" s="272"/>
      <c r="T12" s="5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9"/>
      <c r="D13" s="13">
        <f t="shared" si="0"/>
        <v>45479</v>
      </c>
      <c r="E13" s="4" t="str">
        <f t="shared" si="1"/>
        <v>土</v>
      </c>
      <c r="F13" s="181"/>
      <c r="G13" s="182"/>
      <c r="H13" s="182"/>
      <c r="I13" s="182"/>
      <c r="J13" s="182"/>
      <c r="K13" s="182"/>
      <c r="L13" s="182"/>
      <c r="M13" s="183"/>
      <c r="N13" s="99"/>
      <c r="O13" s="100"/>
      <c r="P13" s="279"/>
      <c r="Q13" s="280"/>
      <c r="R13" s="271"/>
      <c r="S13" s="272"/>
      <c r="T13" s="5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45480</v>
      </c>
      <c r="E14" s="6" t="str">
        <f t="shared" si="1"/>
        <v>日</v>
      </c>
      <c r="F14" s="174"/>
      <c r="G14" s="175"/>
      <c r="H14" s="175"/>
      <c r="I14" s="175"/>
      <c r="J14" s="175"/>
      <c r="K14" s="175"/>
      <c r="L14" s="175"/>
      <c r="M14" s="176"/>
      <c r="N14" s="97"/>
      <c r="O14" s="98"/>
      <c r="P14" s="281"/>
      <c r="Q14" s="239"/>
      <c r="R14" s="230"/>
      <c r="S14" s="231"/>
      <c r="T14" s="5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45481</v>
      </c>
      <c r="E15" s="6" t="str">
        <f t="shared" si="1"/>
        <v>月</v>
      </c>
      <c r="F15" s="174"/>
      <c r="G15" s="175"/>
      <c r="H15" s="175"/>
      <c r="I15" s="175"/>
      <c r="J15" s="175"/>
      <c r="K15" s="175"/>
      <c r="L15" s="175"/>
      <c r="M15" s="176"/>
      <c r="N15" s="97"/>
      <c r="O15" s="98"/>
      <c r="P15" s="277"/>
      <c r="Q15" s="278"/>
      <c r="R15" s="271"/>
      <c r="S15" s="272"/>
      <c r="T15" s="5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45482</v>
      </c>
      <c r="E16" s="6" t="str">
        <f t="shared" si="1"/>
        <v>火</v>
      </c>
      <c r="F16" s="174"/>
      <c r="G16" s="175"/>
      <c r="H16" s="175"/>
      <c r="I16" s="175"/>
      <c r="J16" s="175"/>
      <c r="K16" s="175"/>
      <c r="L16" s="175"/>
      <c r="M16" s="176"/>
      <c r="N16" s="97"/>
      <c r="O16" s="98"/>
      <c r="P16" s="277"/>
      <c r="Q16" s="278"/>
      <c r="R16" s="271"/>
      <c r="S16" s="272"/>
      <c r="T16" s="5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45483</v>
      </c>
      <c r="E17" s="6" t="str">
        <f t="shared" si="1"/>
        <v>水</v>
      </c>
      <c r="F17" s="174"/>
      <c r="G17" s="175"/>
      <c r="H17" s="175"/>
      <c r="I17" s="175"/>
      <c r="J17" s="175"/>
      <c r="K17" s="175"/>
      <c r="L17" s="175"/>
      <c r="M17" s="176"/>
      <c r="N17" s="97"/>
      <c r="O17" s="98"/>
      <c r="P17" s="277"/>
      <c r="Q17" s="278"/>
      <c r="R17" s="271"/>
      <c r="S17" s="272"/>
      <c r="T17" s="5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45484</v>
      </c>
      <c r="E18" s="4" t="str">
        <f t="shared" si="1"/>
        <v>木</v>
      </c>
      <c r="F18" s="174"/>
      <c r="G18" s="175"/>
      <c r="H18" s="175"/>
      <c r="I18" s="175"/>
      <c r="J18" s="175"/>
      <c r="K18" s="175"/>
      <c r="L18" s="175"/>
      <c r="M18" s="176"/>
      <c r="N18" s="97"/>
      <c r="O18" s="98"/>
      <c r="P18" s="269"/>
      <c r="Q18" s="270"/>
      <c r="R18" s="271"/>
      <c r="S18" s="272"/>
      <c r="T18" s="5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45485</v>
      </c>
      <c r="E19" s="4" t="str">
        <f t="shared" si="1"/>
        <v>金</v>
      </c>
      <c r="F19" s="181"/>
      <c r="G19" s="182"/>
      <c r="H19" s="182"/>
      <c r="I19" s="182"/>
      <c r="J19" s="182"/>
      <c r="K19" s="182"/>
      <c r="L19" s="182"/>
      <c r="M19" s="183"/>
      <c r="N19" s="99"/>
      <c r="O19" s="100"/>
      <c r="P19" s="269"/>
      <c r="Q19" s="270"/>
      <c r="R19" s="271"/>
      <c r="S19" s="272"/>
      <c r="T19" s="5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9"/>
      <c r="D20" s="13">
        <f t="shared" si="0"/>
        <v>45486</v>
      </c>
      <c r="E20" s="4" t="str">
        <f t="shared" si="1"/>
        <v>土</v>
      </c>
      <c r="F20" s="181"/>
      <c r="G20" s="182"/>
      <c r="H20" s="182"/>
      <c r="I20" s="182"/>
      <c r="J20" s="182"/>
      <c r="K20" s="182"/>
      <c r="L20" s="182"/>
      <c r="M20" s="183"/>
      <c r="N20" s="99"/>
      <c r="O20" s="100"/>
      <c r="P20" s="269"/>
      <c r="Q20" s="270"/>
      <c r="R20" s="271"/>
      <c r="S20" s="272"/>
      <c r="T20" s="5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9"/>
      <c r="D21" s="13">
        <f t="shared" si="0"/>
        <v>45487</v>
      </c>
      <c r="E21" s="4" t="str">
        <f t="shared" si="1"/>
        <v>日</v>
      </c>
      <c r="F21" s="174"/>
      <c r="G21" s="175"/>
      <c r="H21" s="175"/>
      <c r="I21" s="175"/>
      <c r="J21" s="175"/>
      <c r="K21" s="175"/>
      <c r="L21" s="175"/>
      <c r="M21" s="176"/>
      <c r="N21" s="97"/>
      <c r="O21" s="98"/>
      <c r="P21" s="269"/>
      <c r="Q21" s="270"/>
      <c r="R21" s="271"/>
      <c r="S21" s="272"/>
      <c r="T21" s="5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45488</v>
      </c>
      <c r="E22" s="4" t="str">
        <f t="shared" si="1"/>
        <v>月</v>
      </c>
      <c r="F22" s="174"/>
      <c r="G22" s="175"/>
      <c r="H22" s="175"/>
      <c r="I22" s="175"/>
      <c r="J22" s="175"/>
      <c r="K22" s="175"/>
      <c r="L22" s="175"/>
      <c r="M22" s="176"/>
      <c r="N22" s="97"/>
      <c r="O22" s="98"/>
      <c r="P22" s="269"/>
      <c r="Q22" s="270"/>
      <c r="R22" s="271"/>
      <c r="S22" s="272"/>
      <c r="T22" s="5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45489</v>
      </c>
      <c r="E23" s="4" t="str">
        <f t="shared" si="1"/>
        <v>火</v>
      </c>
      <c r="F23" s="174"/>
      <c r="G23" s="175"/>
      <c r="H23" s="175"/>
      <c r="I23" s="175"/>
      <c r="J23" s="175"/>
      <c r="K23" s="175"/>
      <c r="L23" s="175"/>
      <c r="M23" s="176"/>
      <c r="N23" s="97"/>
      <c r="O23" s="98"/>
      <c r="P23" s="269"/>
      <c r="Q23" s="270"/>
      <c r="R23" s="271"/>
      <c r="S23" s="272"/>
      <c r="T23" s="5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45490</v>
      </c>
      <c r="E24" s="4" t="str">
        <f t="shared" si="1"/>
        <v>水</v>
      </c>
      <c r="F24" s="174"/>
      <c r="G24" s="175"/>
      <c r="H24" s="175"/>
      <c r="I24" s="175"/>
      <c r="J24" s="175"/>
      <c r="K24" s="175"/>
      <c r="L24" s="175"/>
      <c r="M24" s="176"/>
      <c r="N24" s="97"/>
      <c r="O24" s="98"/>
      <c r="P24" s="269"/>
      <c r="Q24" s="270"/>
      <c r="R24" s="271"/>
      <c r="S24" s="272"/>
      <c r="T24" s="5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45491</v>
      </c>
      <c r="E25" s="4" t="str">
        <f t="shared" si="1"/>
        <v>木</v>
      </c>
      <c r="F25" s="195"/>
      <c r="G25" s="196"/>
      <c r="H25" s="196"/>
      <c r="I25" s="196"/>
      <c r="J25" s="196"/>
      <c r="K25" s="196"/>
      <c r="L25" s="196"/>
      <c r="M25" s="197"/>
      <c r="N25" s="103"/>
      <c r="O25" s="104"/>
      <c r="P25" s="269"/>
      <c r="Q25" s="270"/>
      <c r="R25" s="271"/>
      <c r="S25" s="272"/>
      <c r="T25" s="5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45492</v>
      </c>
      <c r="E26" s="4" t="str">
        <f t="shared" si="1"/>
        <v>金</v>
      </c>
      <c r="F26" s="174"/>
      <c r="G26" s="175"/>
      <c r="H26" s="175"/>
      <c r="I26" s="175"/>
      <c r="J26" s="175"/>
      <c r="K26" s="175"/>
      <c r="L26" s="175"/>
      <c r="M26" s="176"/>
      <c r="N26" s="97"/>
      <c r="O26" s="98"/>
      <c r="P26" s="269"/>
      <c r="Q26" s="270"/>
      <c r="R26" s="271"/>
      <c r="S26" s="272"/>
      <c r="T26" s="5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45493</v>
      </c>
      <c r="E27" s="4" t="str">
        <f t="shared" si="1"/>
        <v>土</v>
      </c>
      <c r="F27" s="181"/>
      <c r="G27" s="182"/>
      <c r="H27" s="182"/>
      <c r="I27" s="182"/>
      <c r="J27" s="182"/>
      <c r="K27" s="182"/>
      <c r="L27" s="182"/>
      <c r="M27" s="183"/>
      <c r="N27" s="99"/>
      <c r="O27" s="100"/>
      <c r="P27" s="269"/>
      <c r="Q27" s="270"/>
      <c r="R27" s="271"/>
      <c r="S27" s="272"/>
      <c r="T27" s="5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9"/>
      <c r="D28" s="13">
        <f t="shared" si="0"/>
        <v>45494</v>
      </c>
      <c r="E28" s="4" t="str">
        <f t="shared" si="1"/>
        <v>日</v>
      </c>
      <c r="F28" s="174"/>
      <c r="G28" s="175"/>
      <c r="H28" s="175"/>
      <c r="I28" s="175"/>
      <c r="J28" s="175"/>
      <c r="K28" s="175"/>
      <c r="L28" s="175"/>
      <c r="M28" s="176"/>
      <c r="N28" s="97"/>
      <c r="O28" s="98"/>
      <c r="P28" s="269"/>
      <c r="Q28" s="270"/>
      <c r="R28" s="271"/>
      <c r="S28" s="272"/>
      <c r="T28" s="5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9"/>
      <c r="D29" s="13">
        <f t="shared" si="0"/>
        <v>45495</v>
      </c>
      <c r="E29" s="4" t="str">
        <f t="shared" si="1"/>
        <v>月</v>
      </c>
      <c r="F29" s="174"/>
      <c r="G29" s="175"/>
      <c r="H29" s="175"/>
      <c r="I29" s="175"/>
      <c r="J29" s="175"/>
      <c r="K29" s="175"/>
      <c r="L29" s="175"/>
      <c r="M29" s="176"/>
      <c r="N29" s="97"/>
      <c r="O29" s="98"/>
      <c r="P29" s="269"/>
      <c r="Q29" s="270"/>
      <c r="R29" s="271"/>
      <c r="S29" s="272"/>
      <c r="T29" s="5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45496</v>
      </c>
      <c r="E30" s="4" t="str">
        <f t="shared" si="1"/>
        <v>火</v>
      </c>
      <c r="F30" s="192"/>
      <c r="G30" s="193"/>
      <c r="H30" s="193"/>
      <c r="I30" s="193"/>
      <c r="J30" s="193"/>
      <c r="K30" s="193"/>
      <c r="L30" s="193"/>
      <c r="M30" s="194"/>
      <c r="N30" s="105"/>
      <c r="O30" s="106"/>
      <c r="P30" s="269"/>
      <c r="Q30" s="270"/>
      <c r="R30" s="271"/>
      <c r="S30" s="272"/>
      <c r="T30" s="5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45497</v>
      </c>
      <c r="E31" s="4" t="str">
        <f t="shared" si="1"/>
        <v>水</v>
      </c>
      <c r="F31" s="174"/>
      <c r="G31" s="175"/>
      <c r="H31" s="175"/>
      <c r="I31" s="175"/>
      <c r="J31" s="175"/>
      <c r="K31" s="175"/>
      <c r="L31" s="175"/>
      <c r="M31" s="176"/>
      <c r="N31" s="97"/>
      <c r="O31" s="98"/>
      <c r="P31" s="269"/>
      <c r="Q31" s="270"/>
      <c r="R31" s="271"/>
      <c r="S31" s="272"/>
      <c r="T31" s="5"/>
      <c r="X31" s="24">
        <v>45656</v>
      </c>
      <c r="Y31" s="22" t="s">
        <v>21</v>
      </c>
      <c r="AC31">
        <v>22</v>
      </c>
    </row>
    <row r="32" spans="1:29" ht="19.899999999999999" customHeight="1" x14ac:dyDescent="0.15">
      <c r="B32" s="12"/>
      <c r="C32" s="4"/>
      <c r="D32" s="13">
        <f t="shared" si="0"/>
        <v>45498</v>
      </c>
      <c r="E32" s="4" t="str">
        <f t="shared" si="1"/>
        <v>木</v>
      </c>
      <c r="F32" s="174"/>
      <c r="G32" s="175"/>
      <c r="H32" s="175"/>
      <c r="I32" s="175"/>
      <c r="J32" s="175"/>
      <c r="K32" s="175"/>
      <c r="L32" s="175"/>
      <c r="M32" s="176"/>
      <c r="N32" s="97"/>
      <c r="O32" s="98"/>
      <c r="P32" s="269"/>
      <c r="Q32" s="270"/>
      <c r="R32" s="271"/>
      <c r="S32" s="272"/>
      <c r="T32" s="5"/>
      <c r="X32" s="20">
        <v>45657</v>
      </c>
      <c r="Y32" s="22" t="s">
        <v>21</v>
      </c>
      <c r="AC32">
        <v>23</v>
      </c>
    </row>
    <row r="33" spans="2:29" ht="19.899999999999999" customHeight="1" x14ac:dyDescent="0.15">
      <c r="B33" s="12"/>
      <c r="C33" s="9"/>
      <c r="D33" s="13">
        <f t="shared" si="0"/>
        <v>45499</v>
      </c>
      <c r="E33" s="4" t="str">
        <f t="shared" si="1"/>
        <v>金</v>
      </c>
      <c r="F33" s="181"/>
      <c r="G33" s="182"/>
      <c r="H33" s="182"/>
      <c r="I33" s="182"/>
      <c r="J33" s="182"/>
      <c r="K33" s="182"/>
      <c r="L33" s="182"/>
      <c r="M33" s="183"/>
      <c r="N33" s="99"/>
      <c r="O33" s="100"/>
      <c r="P33" s="269"/>
      <c r="Q33" s="270"/>
      <c r="R33" s="271"/>
      <c r="S33" s="272"/>
      <c r="T33" s="5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45500</v>
      </c>
      <c r="E34" s="4" t="str">
        <f t="shared" si="1"/>
        <v>土</v>
      </c>
      <c r="F34" s="181"/>
      <c r="G34" s="182"/>
      <c r="H34" s="182"/>
      <c r="I34" s="182"/>
      <c r="J34" s="182"/>
      <c r="K34" s="182"/>
      <c r="L34" s="182"/>
      <c r="M34" s="183"/>
      <c r="N34" s="99"/>
      <c r="O34" s="100"/>
      <c r="P34" s="269"/>
      <c r="Q34" s="270"/>
      <c r="R34" s="271"/>
      <c r="S34" s="272"/>
      <c r="T34" s="5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45501</v>
      </c>
      <c r="E35" s="4" t="str">
        <f t="shared" si="1"/>
        <v>日</v>
      </c>
      <c r="F35" s="174"/>
      <c r="G35" s="175"/>
      <c r="H35" s="175"/>
      <c r="I35" s="175"/>
      <c r="J35" s="175"/>
      <c r="K35" s="175"/>
      <c r="L35" s="175"/>
      <c r="M35" s="176"/>
      <c r="N35" s="97"/>
      <c r="O35" s="98"/>
      <c r="P35" s="269"/>
      <c r="Q35" s="270"/>
      <c r="R35" s="271"/>
      <c r="S35" s="272"/>
      <c r="T35" s="5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45502</v>
      </c>
      <c r="E36" s="4" t="str">
        <f t="shared" si="1"/>
        <v>月</v>
      </c>
      <c r="F36" s="174"/>
      <c r="G36" s="175"/>
      <c r="H36" s="175"/>
      <c r="I36" s="175"/>
      <c r="J36" s="175"/>
      <c r="K36" s="175"/>
      <c r="L36" s="175"/>
      <c r="M36" s="176"/>
      <c r="N36" s="97"/>
      <c r="O36" s="98"/>
      <c r="P36" s="269"/>
      <c r="Q36" s="270"/>
      <c r="R36" s="271"/>
      <c r="S36" s="272"/>
      <c r="T36" s="5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45503</v>
      </c>
      <c r="E37" s="4" t="str">
        <f t="shared" si="1"/>
        <v>火</v>
      </c>
      <c r="F37" s="195"/>
      <c r="G37" s="196"/>
      <c r="H37" s="196"/>
      <c r="I37" s="196"/>
      <c r="J37" s="196"/>
      <c r="K37" s="196"/>
      <c r="L37" s="196"/>
      <c r="M37" s="197"/>
      <c r="N37" s="103"/>
      <c r="O37" s="104"/>
      <c r="P37" s="269"/>
      <c r="Q37" s="270"/>
      <c r="R37" s="271"/>
      <c r="S37" s="272"/>
      <c r="T37" s="5"/>
      <c r="X37" s="24">
        <v>45659</v>
      </c>
      <c r="Y37" s="22" t="s">
        <v>21</v>
      </c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45504</v>
      </c>
      <c r="E38" s="39" t="str">
        <f t="shared" si="1"/>
        <v>水</v>
      </c>
      <c r="F38" s="167"/>
      <c r="G38" s="168"/>
      <c r="H38" s="168"/>
      <c r="I38" s="168"/>
      <c r="J38" s="168"/>
      <c r="K38" s="168"/>
      <c r="L38" s="168"/>
      <c r="M38" s="169"/>
      <c r="N38" s="109"/>
      <c r="O38" s="110"/>
      <c r="P38" s="273"/>
      <c r="Q38" s="274"/>
      <c r="R38" s="275"/>
      <c r="S38" s="276"/>
      <c r="T38" s="41"/>
      <c r="X38" s="24">
        <v>45660</v>
      </c>
      <c r="Y38" s="22" t="s">
        <v>21</v>
      </c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19">
    <mergeCell ref="K2:T3"/>
    <mergeCell ref="B5:E5"/>
    <mergeCell ref="F5:M5"/>
    <mergeCell ref="P5:Q6"/>
    <mergeCell ref="R5:S5"/>
    <mergeCell ref="X5:Y5"/>
    <mergeCell ref="F6:M6"/>
    <mergeCell ref="R6:T6"/>
    <mergeCell ref="F9:M9"/>
    <mergeCell ref="P9:Q9"/>
    <mergeCell ref="R9:S9"/>
    <mergeCell ref="F10:M10"/>
    <mergeCell ref="P10:Q10"/>
    <mergeCell ref="R10:S10"/>
    <mergeCell ref="B7:E7"/>
    <mergeCell ref="F7:M7"/>
    <mergeCell ref="P7:Q7"/>
    <mergeCell ref="R7:S7"/>
    <mergeCell ref="F8:M8"/>
    <mergeCell ref="P8:Q8"/>
    <mergeCell ref="R8:S8"/>
    <mergeCell ref="F13:M13"/>
    <mergeCell ref="P13:Q13"/>
    <mergeCell ref="R13:S13"/>
    <mergeCell ref="F14:M14"/>
    <mergeCell ref="P14:Q14"/>
    <mergeCell ref="R14:S14"/>
    <mergeCell ref="F11:M11"/>
    <mergeCell ref="P11:Q11"/>
    <mergeCell ref="R11:S11"/>
    <mergeCell ref="F12:M12"/>
    <mergeCell ref="P12:Q12"/>
    <mergeCell ref="R12:S12"/>
    <mergeCell ref="F17:M17"/>
    <mergeCell ref="P17:Q17"/>
    <mergeCell ref="R17:S17"/>
    <mergeCell ref="F18:M18"/>
    <mergeCell ref="P18:Q18"/>
    <mergeCell ref="R18:S18"/>
    <mergeCell ref="F15:M15"/>
    <mergeCell ref="P15:Q15"/>
    <mergeCell ref="R15:S15"/>
    <mergeCell ref="F16:M16"/>
    <mergeCell ref="P16:Q16"/>
    <mergeCell ref="R16:S16"/>
    <mergeCell ref="F21:M21"/>
    <mergeCell ref="P21:Q21"/>
    <mergeCell ref="R21:S21"/>
    <mergeCell ref="F22:M22"/>
    <mergeCell ref="P22:Q22"/>
    <mergeCell ref="R22:S22"/>
    <mergeCell ref="F19:M19"/>
    <mergeCell ref="P19:Q19"/>
    <mergeCell ref="R19:S19"/>
    <mergeCell ref="F20:M20"/>
    <mergeCell ref="P20:Q20"/>
    <mergeCell ref="R20:S20"/>
    <mergeCell ref="F25:M25"/>
    <mergeCell ref="P25:Q25"/>
    <mergeCell ref="R25:S25"/>
    <mergeCell ref="F26:M26"/>
    <mergeCell ref="P26:Q26"/>
    <mergeCell ref="R26:S26"/>
    <mergeCell ref="F23:M23"/>
    <mergeCell ref="P23:Q23"/>
    <mergeCell ref="R23:S23"/>
    <mergeCell ref="F24:M24"/>
    <mergeCell ref="P24:Q24"/>
    <mergeCell ref="R24:S24"/>
    <mergeCell ref="F29:M29"/>
    <mergeCell ref="P29:Q29"/>
    <mergeCell ref="R29:S29"/>
    <mergeCell ref="F30:M30"/>
    <mergeCell ref="P30:Q30"/>
    <mergeCell ref="R30:S30"/>
    <mergeCell ref="F27:M27"/>
    <mergeCell ref="P27:Q27"/>
    <mergeCell ref="R27:S27"/>
    <mergeCell ref="F28:M28"/>
    <mergeCell ref="P28:Q28"/>
    <mergeCell ref="R28:S28"/>
    <mergeCell ref="F33:M33"/>
    <mergeCell ref="P33:Q33"/>
    <mergeCell ref="R33:S33"/>
    <mergeCell ref="F34:M34"/>
    <mergeCell ref="P34:Q34"/>
    <mergeCell ref="R34:S34"/>
    <mergeCell ref="F31:M31"/>
    <mergeCell ref="P31:Q31"/>
    <mergeCell ref="R31:S31"/>
    <mergeCell ref="F32:M32"/>
    <mergeCell ref="P32:Q32"/>
    <mergeCell ref="R32:S32"/>
    <mergeCell ref="F37:M37"/>
    <mergeCell ref="P37:Q37"/>
    <mergeCell ref="R37:S37"/>
    <mergeCell ref="F38:M38"/>
    <mergeCell ref="P38:Q38"/>
    <mergeCell ref="R38:S38"/>
    <mergeCell ref="F35:M35"/>
    <mergeCell ref="P35:Q35"/>
    <mergeCell ref="R35:S35"/>
    <mergeCell ref="F36:M36"/>
    <mergeCell ref="P36:Q36"/>
    <mergeCell ref="R36:S36"/>
    <mergeCell ref="C44:L44"/>
    <mergeCell ref="N44:O44"/>
    <mergeCell ref="C45:L45"/>
    <mergeCell ref="N45:O45"/>
    <mergeCell ref="B40:L40"/>
    <mergeCell ref="M40:O40"/>
    <mergeCell ref="P40:T41"/>
    <mergeCell ref="C41:L41"/>
    <mergeCell ref="N41:O41"/>
    <mergeCell ref="C42:L42"/>
    <mergeCell ref="N42:O42"/>
    <mergeCell ref="P42:T45"/>
    <mergeCell ref="C43:L43"/>
    <mergeCell ref="N43:O43"/>
  </mergeCells>
  <phoneticPr fontId="2"/>
  <conditionalFormatting sqref="E8:E39">
    <cfRule type="expression" dxfId="38" priority="1">
      <formula>$E8="土"</formula>
    </cfRule>
    <cfRule type="expression" dxfId="37" priority="2">
      <formula>$E8="日"</formula>
    </cfRule>
    <cfRule type="expression" dxfId="36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view="pageBreakPreview" zoomScale="110" zoomScaleNormal="100" zoomScaleSheetLayoutView="110" workbookViewId="0">
      <selection activeCell="J51" sqref="J51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7</v>
      </c>
      <c r="C2" s="314"/>
      <c r="D2" s="1" t="s">
        <v>22</v>
      </c>
      <c r="E2" s="14"/>
      <c r="J2" s="43" t="s">
        <v>27</v>
      </c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29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29</v>
      </c>
      <c r="S7" s="248"/>
      <c r="T7" s="18" t="s">
        <v>30</v>
      </c>
    </row>
    <row r="8" spans="2:29" ht="21" customHeight="1" x14ac:dyDescent="0.15">
      <c r="B8" s="45">
        <v>6</v>
      </c>
      <c r="C8" s="46">
        <v>7</v>
      </c>
      <c r="D8" s="36">
        <f t="shared" ref="D8:D36" si="0">DATE(B$8+2018,B$2,AC10)</f>
        <v>45474</v>
      </c>
      <c r="E8" s="35" t="str">
        <f>TEXT(D8,"aaa")</f>
        <v>月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21" customHeight="1" x14ac:dyDescent="0.15">
      <c r="B9" s="10"/>
      <c r="C9" s="6"/>
      <c r="D9" s="11">
        <f t="shared" si="0"/>
        <v>45475</v>
      </c>
      <c r="E9" s="6" t="str">
        <f t="shared" ref="E9:E38" si="1">TEXT(D9,"aaa")</f>
        <v>火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21" customHeight="1" x14ac:dyDescent="0.15">
      <c r="B10" s="12"/>
      <c r="C10" s="4"/>
      <c r="D10" s="11">
        <f t="shared" si="0"/>
        <v>45476</v>
      </c>
      <c r="E10" s="6" t="str">
        <f t="shared" si="1"/>
        <v>水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21" customHeight="1" x14ac:dyDescent="0.15">
      <c r="B11" s="12"/>
      <c r="C11" s="4"/>
      <c r="D11" s="11">
        <f t="shared" si="0"/>
        <v>45477</v>
      </c>
      <c r="E11" s="6" t="str">
        <f t="shared" si="1"/>
        <v>木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21" customHeight="1" x14ac:dyDescent="0.15">
      <c r="B12" s="12"/>
      <c r="C12" s="9"/>
      <c r="D12" s="13">
        <f t="shared" si="0"/>
        <v>45478</v>
      </c>
      <c r="E12" s="4" t="str">
        <f t="shared" si="1"/>
        <v>金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21" customHeight="1" x14ac:dyDescent="0.15">
      <c r="B13" s="12"/>
      <c r="C13" s="9"/>
      <c r="D13" s="13">
        <f t="shared" si="0"/>
        <v>45479</v>
      </c>
      <c r="E13" s="4" t="str">
        <f t="shared" si="1"/>
        <v>土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21" customHeight="1" x14ac:dyDescent="0.15">
      <c r="B14" s="12"/>
      <c r="C14" s="4"/>
      <c r="D14" s="11">
        <f t="shared" si="0"/>
        <v>45480</v>
      </c>
      <c r="E14" s="6" t="str">
        <f t="shared" si="1"/>
        <v>日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21" customHeight="1" x14ac:dyDescent="0.15">
      <c r="B15" s="12"/>
      <c r="C15" s="4"/>
      <c r="D15" s="11">
        <f t="shared" si="0"/>
        <v>45481</v>
      </c>
      <c r="E15" s="6" t="str">
        <f t="shared" si="1"/>
        <v>月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21" customHeight="1" x14ac:dyDescent="0.15">
      <c r="B16" s="12"/>
      <c r="C16" s="4"/>
      <c r="D16" s="11">
        <f t="shared" si="0"/>
        <v>45482</v>
      </c>
      <c r="E16" s="6" t="str">
        <f t="shared" si="1"/>
        <v>火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21" customHeight="1" x14ac:dyDescent="0.15">
      <c r="B17" s="12"/>
      <c r="C17" s="4"/>
      <c r="D17" s="11">
        <f t="shared" si="0"/>
        <v>45483</v>
      </c>
      <c r="E17" s="6" t="str">
        <f t="shared" si="1"/>
        <v>水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21" customHeight="1" x14ac:dyDescent="0.15">
      <c r="B18" s="12"/>
      <c r="C18" s="4"/>
      <c r="D18" s="13">
        <f t="shared" si="0"/>
        <v>45484</v>
      </c>
      <c r="E18" s="4" t="str">
        <f t="shared" si="1"/>
        <v>木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21" customHeight="1" x14ac:dyDescent="0.15">
      <c r="B19" s="12"/>
      <c r="C19" s="4"/>
      <c r="D19" s="13">
        <f t="shared" si="0"/>
        <v>45485</v>
      </c>
      <c r="E19" s="4" t="str">
        <f t="shared" si="1"/>
        <v>金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21" customHeight="1" x14ac:dyDescent="0.15">
      <c r="B20" s="12"/>
      <c r="C20" s="9"/>
      <c r="D20" s="13">
        <f t="shared" si="0"/>
        <v>45486</v>
      </c>
      <c r="E20" s="4" t="str">
        <f t="shared" si="1"/>
        <v>土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21" customHeight="1" x14ac:dyDescent="0.15">
      <c r="B21" s="12"/>
      <c r="C21" s="9"/>
      <c r="D21" s="13">
        <f t="shared" si="0"/>
        <v>45487</v>
      </c>
      <c r="E21" s="4" t="str">
        <f t="shared" si="1"/>
        <v>日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21" customHeight="1" x14ac:dyDescent="0.15">
      <c r="B22" s="12"/>
      <c r="C22" s="4"/>
      <c r="D22" s="13">
        <f t="shared" si="0"/>
        <v>45488</v>
      </c>
      <c r="E22" s="4" t="str">
        <f t="shared" si="1"/>
        <v>月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21" customHeight="1" x14ac:dyDescent="0.15">
      <c r="B23" s="12"/>
      <c r="C23" s="4"/>
      <c r="D23" s="13">
        <f t="shared" si="0"/>
        <v>45489</v>
      </c>
      <c r="E23" s="4" t="str">
        <f t="shared" si="1"/>
        <v>火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21" customHeight="1" x14ac:dyDescent="0.15">
      <c r="B24" s="12"/>
      <c r="C24" s="4"/>
      <c r="D24" s="13">
        <f t="shared" si="0"/>
        <v>45490</v>
      </c>
      <c r="E24" s="4" t="str">
        <f t="shared" si="1"/>
        <v>水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21" customHeight="1" x14ac:dyDescent="0.15">
      <c r="B25" s="12"/>
      <c r="C25" s="4"/>
      <c r="D25" s="13">
        <f t="shared" si="0"/>
        <v>45491</v>
      </c>
      <c r="E25" s="4" t="str">
        <f t="shared" si="1"/>
        <v>木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21" customHeight="1" x14ac:dyDescent="0.15">
      <c r="A26" s="16"/>
      <c r="B26" s="12"/>
      <c r="C26" s="4"/>
      <c r="D26" s="13">
        <f t="shared" si="0"/>
        <v>45492</v>
      </c>
      <c r="E26" s="4" t="str">
        <f t="shared" si="1"/>
        <v>金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21" customHeight="1" x14ac:dyDescent="0.15">
      <c r="B27" s="12"/>
      <c r="C27" s="4"/>
      <c r="D27" s="13">
        <f t="shared" si="0"/>
        <v>45493</v>
      </c>
      <c r="E27" s="4" t="str">
        <f t="shared" si="1"/>
        <v>土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21" customHeight="1" x14ac:dyDescent="0.15">
      <c r="B28" s="12"/>
      <c r="C28" s="9"/>
      <c r="D28" s="13">
        <f t="shared" si="0"/>
        <v>45494</v>
      </c>
      <c r="E28" s="4" t="str">
        <f t="shared" si="1"/>
        <v>日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21" customHeight="1" x14ac:dyDescent="0.15">
      <c r="B29" s="12"/>
      <c r="C29" s="9"/>
      <c r="D29" s="13">
        <f t="shared" si="0"/>
        <v>45495</v>
      </c>
      <c r="E29" s="4" t="str">
        <f t="shared" si="1"/>
        <v>月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21" customHeight="1" x14ac:dyDescent="0.15">
      <c r="B30" s="12"/>
      <c r="C30" s="4"/>
      <c r="D30" s="13">
        <f t="shared" si="0"/>
        <v>45496</v>
      </c>
      <c r="E30" s="4" t="str">
        <f t="shared" si="1"/>
        <v>火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21" customHeight="1" x14ac:dyDescent="0.15">
      <c r="B31" s="12"/>
      <c r="C31" s="4"/>
      <c r="D31" s="13">
        <f t="shared" si="0"/>
        <v>45497</v>
      </c>
      <c r="E31" s="4" t="str">
        <f t="shared" si="1"/>
        <v>水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21" customHeight="1" x14ac:dyDescent="0.15">
      <c r="B32" s="12"/>
      <c r="C32" s="4"/>
      <c r="D32" s="13">
        <f t="shared" si="0"/>
        <v>45498</v>
      </c>
      <c r="E32" s="4" t="str">
        <f t="shared" si="1"/>
        <v>木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21" customHeight="1" x14ac:dyDescent="0.15">
      <c r="B33" s="12"/>
      <c r="C33" s="9"/>
      <c r="D33" s="13">
        <f t="shared" si="0"/>
        <v>45499</v>
      </c>
      <c r="E33" s="4" t="str">
        <f t="shared" si="1"/>
        <v>金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21" customHeight="1" x14ac:dyDescent="0.15">
      <c r="B34" s="12"/>
      <c r="C34" s="4"/>
      <c r="D34" s="13">
        <f t="shared" si="0"/>
        <v>45500</v>
      </c>
      <c r="E34" s="4" t="str">
        <f t="shared" si="1"/>
        <v>土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21" customHeight="1" x14ac:dyDescent="0.15">
      <c r="B35" s="12"/>
      <c r="C35" s="4"/>
      <c r="D35" s="13">
        <f t="shared" si="0"/>
        <v>45501</v>
      </c>
      <c r="E35" s="4" t="str">
        <f t="shared" si="1"/>
        <v>日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21" customHeight="1" x14ac:dyDescent="0.15">
      <c r="B36" s="12"/>
      <c r="C36" s="4"/>
      <c r="D36" s="13">
        <f t="shared" si="0"/>
        <v>45502</v>
      </c>
      <c r="E36" s="4" t="str">
        <f t="shared" si="1"/>
        <v>月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21" customHeight="1" x14ac:dyDescent="0.15">
      <c r="B37" s="12"/>
      <c r="C37" s="4"/>
      <c r="D37" s="13">
        <f>DATE(B$8+2018,B$2,AC40)</f>
        <v>45503</v>
      </c>
      <c r="E37" s="4" t="str">
        <f t="shared" si="1"/>
        <v>火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21" customHeight="1" thickBot="1" x14ac:dyDescent="0.2">
      <c r="B38" s="38"/>
      <c r="C38" s="39"/>
      <c r="D38" s="40">
        <f>DATE(B$8+2018,B$2,AC41)</f>
        <v>45504</v>
      </c>
      <c r="E38" s="39" t="str">
        <f t="shared" si="1"/>
        <v>水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48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53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49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54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50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55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51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56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58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57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P42:T45"/>
    <mergeCell ref="N41:O41"/>
    <mergeCell ref="N42:O42"/>
    <mergeCell ref="N43:O43"/>
    <mergeCell ref="N44:O44"/>
    <mergeCell ref="N45:O45"/>
    <mergeCell ref="F37:M37"/>
    <mergeCell ref="P37:Q37"/>
    <mergeCell ref="R37:S37"/>
    <mergeCell ref="F38:M38"/>
    <mergeCell ref="P38:Q38"/>
    <mergeCell ref="R38:S38"/>
    <mergeCell ref="B40:L40"/>
    <mergeCell ref="C41:L41"/>
    <mergeCell ref="C42:L42"/>
    <mergeCell ref="C43:L43"/>
    <mergeCell ref="C44:L44"/>
    <mergeCell ref="C45:L45"/>
    <mergeCell ref="F31:M31"/>
    <mergeCell ref="P31:Q31"/>
    <mergeCell ref="R31:S31"/>
    <mergeCell ref="F32:M32"/>
    <mergeCell ref="P32:Q32"/>
    <mergeCell ref="R32:S32"/>
    <mergeCell ref="F29:M29"/>
    <mergeCell ref="P29:Q29"/>
    <mergeCell ref="P40:T41"/>
    <mergeCell ref="M40:O40"/>
    <mergeCell ref="F35:M35"/>
    <mergeCell ref="P35:Q35"/>
    <mergeCell ref="R35:S35"/>
    <mergeCell ref="F36:M36"/>
    <mergeCell ref="P36:Q36"/>
    <mergeCell ref="R36:S36"/>
    <mergeCell ref="F33:M33"/>
    <mergeCell ref="P33:Q33"/>
    <mergeCell ref="R33:S33"/>
    <mergeCell ref="F34:M34"/>
    <mergeCell ref="P34:Q34"/>
    <mergeCell ref="R34:S34"/>
    <mergeCell ref="R29:S29"/>
    <mergeCell ref="F30:M30"/>
    <mergeCell ref="P30:Q30"/>
    <mergeCell ref="R30:S30"/>
    <mergeCell ref="F27:M27"/>
    <mergeCell ref="P27:Q27"/>
    <mergeCell ref="R27:S27"/>
    <mergeCell ref="F28:M28"/>
    <mergeCell ref="P28:Q28"/>
    <mergeCell ref="R28:S28"/>
    <mergeCell ref="F25:M25"/>
    <mergeCell ref="P25:Q25"/>
    <mergeCell ref="R25:S25"/>
    <mergeCell ref="F26:M26"/>
    <mergeCell ref="P26:Q26"/>
    <mergeCell ref="R26:S26"/>
    <mergeCell ref="F23:M23"/>
    <mergeCell ref="P23:Q23"/>
    <mergeCell ref="R23:S23"/>
    <mergeCell ref="F24:M24"/>
    <mergeCell ref="P24:Q24"/>
    <mergeCell ref="R24:S24"/>
    <mergeCell ref="F21:M21"/>
    <mergeCell ref="P21:Q21"/>
    <mergeCell ref="R21:S21"/>
    <mergeCell ref="F22:M22"/>
    <mergeCell ref="P22:Q22"/>
    <mergeCell ref="R22:S22"/>
    <mergeCell ref="F20:M20"/>
    <mergeCell ref="P20:Q20"/>
    <mergeCell ref="R20:S20"/>
    <mergeCell ref="F17:M17"/>
    <mergeCell ref="P17:Q17"/>
    <mergeCell ref="R17:S17"/>
    <mergeCell ref="F18:M18"/>
    <mergeCell ref="P18:Q18"/>
    <mergeCell ref="R18:S18"/>
    <mergeCell ref="F16:M16"/>
    <mergeCell ref="P16:Q16"/>
    <mergeCell ref="R16:S16"/>
    <mergeCell ref="F14:M14"/>
    <mergeCell ref="P14:Q14"/>
    <mergeCell ref="R14:S14"/>
    <mergeCell ref="F19:M19"/>
    <mergeCell ref="P19:Q19"/>
    <mergeCell ref="R19:S19"/>
    <mergeCell ref="K2:T2"/>
    <mergeCell ref="B5:E5"/>
    <mergeCell ref="R5:S5"/>
    <mergeCell ref="F9:M9"/>
    <mergeCell ref="P9:Q9"/>
    <mergeCell ref="R9:S9"/>
    <mergeCell ref="B7:E7"/>
    <mergeCell ref="F15:M15"/>
    <mergeCell ref="P15:Q15"/>
    <mergeCell ref="R15:S15"/>
    <mergeCell ref="F13:M13"/>
    <mergeCell ref="P13:Q13"/>
    <mergeCell ref="R13:S13"/>
    <mergeCell ref="F5:M5"/>
    <mergeCell ref="F6:M6"/>
    <mergeCell ref="F7:M7"/>
    <mergeCell ref="F11:M11"/>
    <mergeCell ref="P11:Q11"/>
    <mergeCell ref="R11:S11"/>
    <mergeCell ref="F12:M12"/>
    <mergeCell ref="P12:Q12"/>
    <mergeCell ref="R12:S12"/>
    <mergeCell ref="B2:C2"/>
    <mergeCell ref="X5:Y5"/>
    <mergeCell ref="F8:M8"/>
    <mergeCell ref="P8:Q8"/>
    <mergeCell ref="R8:S8"/>
    <mergeCell ref="P7:Q7"/>
    <mergeCell ref="R7:S7"/>
    <mergeCell ref="R6:T6"/>
    <mergeCell ref="P5:Q6"/>
    <mergeCell ref="F10:M10"/>
    <mergeCell ref="P10:Q10"/>
    <mergeCell ref="R10:S10"/>
  </mergeCells>
  <phoneticPr fontId="2"/>
  <conditionalFormatting sqref="E8:E39">
    <cfRule type="expression" dxfId="35" priority="1">
      <formula>$E8="土"</formula>
    </cfRule>
    <cfRule type="expression" dxfId="34" priority="2">
      <formula>$E8="日"</formula>
    </cfRule>
    <cfRule type="expression" dxfId="33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F8" sqref="F8:M8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8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29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6</v>
      </c>
      <c r="C8" s="46">
        <v>8</v>
      </c>
      <c r="D8" s="36">
        <f t="shared" ref="D8:D36" si="0">DATE(B$8+2018,B$2,AC10)</f>
        <v>45505</v>
      </c>
      <c r="E8" s="35" t="str">
        <f>TEXT(D8,"aaa")</f>
        <v>木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45506</v>
      </c>
      <c r="E9" s="6" t="str">
        <f t="shared" ref="E9:E38" si="1">TEXT(D9,"aaa")</f>
        <v>金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45507</v>
      </c>
      <c r="E10" s="6" t="str">
        <f t="shared" si="1"/>
        <v>土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45508</v>
      </c>
      <c r="E11" s="6" t="str">
        <f t="shared" si="1"/>
        <v>日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9"/>
      <c r="D12" s="13">
        <f t="shared" si="0"/>
        <v>45509</v>
      </c>
      <c r="E12" s="4" t="str">
        <f t="shared" si="1"/>
        <v>月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9"/>
      <c r="D13" s="13">
        <f t="shared" si="0"/>
        <v>45510</v>
      </c>
      <c r="E13" s="4" t="str">
        <f t="shared" si="1"/>
        <v>火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45511</v>
      </c>
      <c r="E14" s="6" t="str">
        <f t="shared" si="1"/>
        <v>水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45512</v>
      </c>
      <c r="E15" s="6" t="str">
        <f t="shared" si="1"/>
        <v>木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45513</v>
      </c>
      <c r="E16" s="6" t="str">
        <f t="shared" si="1"/>
        <v>金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45514</v>
      </c>
      <c r="E17" s="6" t="str">
        <f t="shared" si="1"/>
        <v>土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45515</v>
      </c>
      <c r="E18" s="4" t="str">
        <f t="shared" si="1"/>
        <v>日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45516</v>
      </c>
      <c r="E19" s="4" t="str">
        <f t="shared" si="1"/>
        <v>月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9"/>
      <c r="D20" s="13">
        <f t="shared" si="0"/>
        <v>45517</v>
      </c>
      <c r="E20" s="4" t="str">
        <f t="shared" si="1"/>
        <v>火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9"/>
      <c r="D21" s="13">
        <f t="shared" si="0"/>
        <v>45518</v>
      </c>
      <c r="E21" s="4" t="str">
        <f t="shared" si="1"/>
        <v>水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45519</v>
      </c>
      <c r="E22" s="4" t="str">
        <f t="shared" si="1"/>
        <v>木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45520</v>
      </c>
      <c r="E23" s="4" t="str">
        <f t="shared" si="1"/>
        <v>金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45521</v>
      </c>
      <c r="E24" s="4" t="str">
        <f t="shared" si="1"/>
        <v>土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45522</v>
      </c>
      <c r="E25" s="4" t="str">
        <f t="shared" si="1"/>
        <v>日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45523</v>
      </c>
      <c r="E26" s="4" t="str">
        <f t="shared" si="1"/>
        <v>月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45524</v>
      </c>
      <c r="E27" s="4" t="str">
        <f t="shared" si="1"/>
        <v>火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9"/>
      <c r="D28" s="13">
        <f t="shared" si="0"/>
        <v>45525</v>
      </c>
      <c r="E28" s="4" t="str">
        <f t="shared" si="1"/>
        <v>水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9"/>
      <c r="D29" s="13">
        <f t="shared" si="0"/>
        <v>45526</v>
      </c>
      <c r="E29" s="4" t="str">
        <f t="shared" si="1"/>
        <v>木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45527</v>
      </c>
      <c r="E30" s="4" t="str">
        <f t="shared" si="1"/>
        <v>金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45528</v>
      </c>
      <c r="E31" s="4" t="str">
        <f t="shared" si="1"/>
        <v>土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45529</v>
      </c>
      <c r="E32" s="4" t="str">
        <f t="shared" si="1"/>
        <v>日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9"/>
      <c r="D33" s="13">
        <f t="shared" si="0"/>
        <v>45530</v>
      </c>
      <c r="E33" s="4" t="str">
        <f t="shared" si="1"/>
        <v>月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45531</v>
      </c>
      <c r="E34" s="4" t="str">
        <f t="shared" si="1"/>
        <v>火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45532</v>
      </c>
      <c r="E35" s="4" t="str">
        <f t="shared" si="1"/>
        <v>水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45533</v>
      </c>
      <c r="E36" s="4" t="str">
        <f t="shared" si="1"/>
        <v>木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45534</v>
      </c>
      <c r="E37" s="4" t="str">
        <f t="shared" si="1"/>
        <v>金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45535</v>
      </c>
      <c r="E38" s="39" t="str">
        <f t="shared" si="1"/>
        <v>土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32" priority="1">
      <formula>$E8="土"</formula>
    </cfRule>
    <cfRule type="expression" dxfId="31" priority="2">
      <formula>$E8="日"</formula>
    </cfRule>
    <cfRule type="expression" dxfId="30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F23" sqref="F23:M23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9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29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6</v>
      </c>
      <c r="C8" s="46">
        <v>9</v>
      </c>
      <c r="D8" s="36">
        <f t="shared" ref="D8:D36" si="0">DATE(B$8+2018,B$2,AC10)</f>
        <v>45536</v>
      </c>
      <c r="E8" s="35" t="str">
        <f>TEXT(D8,"aaa")</f>
        <v>日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45537</v>
      </c>
      <c r="E9" s="6" t="str">
        <f t="shared" ref="E9:E38" si="1">TEXT(D9,"aaa")</f>
        <v>月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45538</v>
      </c>
      <c r="E10" s="6" t="str">
        <f t="shared" si="1"/>
        <v>火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45539</v>
      </c>
      <c r="E11" s="6" t="str">
        <f t="shared" si="1"/>
        <v>水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9"/>
      <c r="D12" s="13">
        <f t="shared" si="0"/>
        <v>45540</v>
      </c>
      <c r="E12" s="4" t="str">
        <f t="shared" si="1"/>
        <v>木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9"/>
      <c r="D13" s="13">
        <f t="shared" si="0"/>
        <v>45541</v>
      </c>
      <c r="E13" s="4" t="str">
        <f t="shared" si="1"/>
        <v>金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45542</v>
      </c>
      <c r="E14" s="6" t="str">
        <f t="shared" si="1"/>
        <v>土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45543</v>
      </c>
      <c r="E15" s="6" t="str">
        <f t="shared" si="1"/>
        <v>日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45544</v>
      </c>
      <c r="E16" s="6" t="str">
        <f t="shared" si="1"/>
        <v>月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45545</v>
      </c>
      <c r="E17" s="6" t="str">
        <f t="shared" si="1"/>
        <v>火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45546</v>
      </c>
      <c r="E18" s="4" t="str">
        <f t="shared" si="1"/>
        <v>水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45547</v>
      </c>
      <c r="E19" s="4" t="str">
        <f t="shared" si="1"/>
        <v>木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9"/>
      <c r="D20" s="13">
        <f t="shared" si="0"/>
        <v>45548</v>
      </c>
      <c r="E20" s="4" t="str">
        <f t="shared" si="1"/>
        <v>金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9"/>
      <c r="D21" s="13">
        <f t="shared" si="0"/>
        <v>45549</v>
      </c>
      <c r="E21" s="4" t="str">
        <f t="shared" si="1"/>
        <v>土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45550</v>
      </c>
      <c r="E22" s="4" t="str">
        <f t="shared" si="1"/>
        <v>日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45551</v>
      </c>
      <c r="E23" s="4" t="str">
        <f t="shared" si="1"/>
        <v>月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45552</v>
      </c>
      <c r="E24" s="4" t="str">
        <f t="shared" si="1"/>
        <v>火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45553</v>
      </c>
      <c r="E25" s="4" t="str">
        <f t="shared" si="1"/>
        <v>水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45554</v>
      </c>
      <c r="E26" s="4" t="str">
        <f t="shared" si="1"/>
        <v>木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45555</v>
      </c>
      <c r="E27" s="4" t="str">
        <f t="shared" si="1"/>
        <v>金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9"/>
      <c r="D28" s="13">
        <f t="shared" si="0"/>
        <v>45556</v>
      </c>
      <c r="E28" s="4" t="str">
        <f t="shared" si="1"/>
        <v>土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9"/>
      <c r="D29" s="13">
        <f t="shared" si="0"/>
        <v>45557</v>
      </c>
      <c r="E29" s="4" t="str">
        <f t="shared" si="1"/>
        <v>日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45558</v>
      </c>
      <c r="E30" s="4" t="str">
        <f t="shared" si="1"/>
        <v>月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45559</v>
      </c>
      <c r="E31" s="4" t="str">
        <f t="shared" si="1"/>
        <v>火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45560</v>
      </c>
      <c r="E32" s="4" t="str">
        <f t="shared" si="1"/>
        <v>水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9"/>
      <c r="D33" s="13">
        <f t="shared" si="0"/>
        <v>45561</v>
      </c>
      <c r="E33" s="4" t="str">
        <f t="shared" si="1"/>
        <v>木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45562</v>
      </c>
      <c r="E34" s="4" t="str">
        <f t="shared" si="1"/>
        <v>金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45563</v>
      </c>
      <c r="E35" s="4" t="str">
        <f t="shared" si="1"/>
        <v>土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45564</v>
      </c>
      <c r="E36" s="4" t="str">
        <f t="shared" si="1"/>
        <v>日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45565</v>
      </c>
      <c r="E37" s="4" t="str">
        <f t="shared" si="1"/>
        <v>月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45566</v>
      </c>
      <c r="E38" s="39" t="str">
        <f t="shared" si="1"/>
        <v>火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29" priority="1">
      <formula>$E8="土"</formula>
    </cfRule>
    <cfRule type="expression" dxfId="28" priority="2">
      <formula>$E8="日"</formula>
    </cfRule>
    <cfRule type="expression" dxfId="27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C9" sqref="C9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10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6</v>
      </c>
      <c r="C8" s="46">
        <v>10</v>
      </c>
      <c r="D8" s="36">
        <f t="shared" ref="D8:D36" si="0">DATE(B$8+2018,B$2,AC10)</f>
        <v>45566</v>
      </c>
      <c r="E8" s="35" t="str">
        <f>TEXT(D8,"aaa")</f>
        <v>火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45567</v>
      </c>
      <c r="E9" s="6" t="str">
        <f t="shared" ref="E9:E38" si="1">TEXT(D9,"aaa")</f>
        <v>水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45568</v>
      </c>
      <c r="E10" s="6" t="str">
        <f t="shared" si="1"/>
        <v>木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45569</v>
      </c>
      <c r="E11" s="6" t="str">
        <f t="shared" si="1"/>
        <v>金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45570</v>
      </c>
      <c r="E12" s="4" t="str">
        <f t="shared" si="1"/>
        <v>土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45571</v>
      </c>
      <c r="E13" s="4" t="str">
        <f t="shared" si="1"/>
        <v>日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45572</v>
      </c>
      <c r="E14" s="6" t="str">
        <f t="shared" si="1"/>
        <v>月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45573</v>
      </c>
      <c r="E15" s="6" t="str">
        <f t="shared" si="1"/>
        <v>火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45574</v>
      </c>
      <c r="E16" s="6" t="str">
        <f t="shared" si="1"/>
        <v>水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45575</v>
      </c>
      <c r="E17" s="6" t="str">
        <f t="shared" si="1"/>
        <v>木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45576</v>
      </c>
      <c r="E18" s="4" t="str">
        <f t="shared" si="1"/>
        <v>金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45577</v>
      </c>
      <c r="E19" s="4" t="str">
        <f t="shared" si="1"/>
        <v>土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45578</v>
      </c>
      <c r="E20" s="4" t="str">
        <f t="shared" si="1"/>
        <v>日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45579</v>
      </c>
      <c r="E21" s="4" t="str">
        <f t="shared" si="1"/>
        <v>月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45580</v>
      </c>
      <c r="E22" s="4" t="str">
        <f t="shared" si="1"/>
        <v>火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45581</v>
      </c>
      <c r="E23" s="4" t="str">
        <f t="shared" si="1"/>
        <v>水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45582</v>
      </c>
      <c r="E24" s="4" t="str">
        <f t="shared" si="1"/>
        <v>木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45583</v>
      </c>
      <c r="E25" s="4" t="str">
        <f t="shared" si="1"/>
        <v>金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45584</v>
      </c>
      <c r="E26" s="4" t="str">
        <f t="shared" si="1"/>
        <v>土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45585</v>
      </c>
      <c r="E27" s="4" t="str">
        <f t="shared" si="1"/>
        <v>日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45586</v>
      </c>
      <c r="E28" s="4" t="str">
        <f t="shared" si="1"/>
        <v>月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45587</v>
      </c>
      <c r="E29" s="4" t="str">
        <f t="shared" si="1"/>
        <v>火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45588</v>
      </c>
      <c r="E30" s="4" t="str">
        <f t="shared" si="1"/>
        <v>水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45589</v>
      </c>
      <c r="E31" s="4" t="str">
        <f t="shared" si="1"/>
        <v>木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45590</v>
      </c>
      <c r="E32" s="4" t="str">
        <f t="shared" si="1"/>
        <v>金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45591</v>
      </c>
      <c r="E33" s="4" t="str">
        <f t="shared" si="1"/>
        <v>土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45592</v>
      </c>
      <c r="E34" s="4" t="str">
        <f t="shared" si="1"/>
        <v>日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45593</v>
      </c>
      <c r="E35" s="4" t="str">
        <f t="shared" si="1"/>
        <v>月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45594</v>
      </c>
      <c r="E36" s="4" t="str">
        <f t="shared" si="1"/>
        <v>火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45595</v>
      </c>
      <c r="E37" s="4" t="str">
        <f t="shared" si="1"/>
        <v>水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45596</v>
      </c>
      <c r="E38" s="39" t="str">
        <f t="shared" si="1"/>
        <v>木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26" priority="1">
      <formula>$E8="土"</formula>
    </cfRule>
    <cfRule type="expression" dxfId="25" priority="2">
      <formula>$E8="日"</formula>
    </cfRule>
    <cfRule type="expression" dxfId="24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C9" sqref="C9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11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6</v>
      </c>
      <c r="C8" s="46">
        <v>11</v>
      </c>
      <c r="D8" s="36">
        <f t="shared" ref="D8:D36" si="0">DATE(B$8+2018,B$2,AC10)</f>
        <v>45597</v>
      </c>
      <c r="E8" s="35" t="str">
        <f>TEXT(D8,"aaa")</f>
        <v>金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45598</v>
      </c>
      <c r="E9" s="6" t="str">
        <f t="shared" ref="E9:E38" si="1">TEXT(D9,"aaa")</f>
        <v>土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45599</v>
      </c>
      <c r="E10" s="6" t="str">
        <f t="shared" si="1"/>
        <v>日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45600</v>
      </c>
      <c r="E11" s="6" t="str">
        <f t="shared" si="1"/>
        <v>月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45601</v>
      </c>
      <c r="E12" s="4" t="str">
        <f t="shared" si="1"/>
        <v>火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45602</v>
      </c>
      <c r="E13" s="4" t="str">
        <f t="shared" si="1"/>
        <v>水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45603</v>
      </c>
      <c r="E14" s="6" t="str">
        <f t="shared" si="1"/>
        <v>木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45604</v>
      </c>
      <c r="E15" s="6" t="str">
        <f t="shared" si="1"/>
        <v>金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45605</v>
      </c>
      <c r="E16" s="6" t="str">
        <f t="shared" si="1"/>
        <v>土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45606</v>
      </c>
      <c r="E17" s="6" t="str">
        <f t="shared" si="1"/>
        <v>日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45607</v>
      </c>
      <c r="E18" s="4" t="str">
        <f t="shared" si="1"/>
        <v>月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45608</v>
      </c>
      <c r="E19" s="4" t="str">
        <f t="shared" si="1"/>
        <v>火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45609</v>
      </c>
      <c r="E20" s="4" t="str">
        <f t="shared" si="1"/>
        <v>水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45610</v>
      </c>
      <c r="E21" s="4" t="str">
        <f t="shared" si="1"/>
        <v>木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45611</v>
      </c>
      <c r="E22" s="4" t="str">
        <f t="shared" si="1"/>
        <v>金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45612</v>
      </c>
      <c r="E23" s="4" t="str">
        <f t="shared" si="1"/>
        <v>土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45613</v>
      </c>
      <c r="E24" s="4" t="str">
        <f t="shared" si="1"/>
        <v>日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45614</v>
      </c>
      <c r="E25" s="4" t="str">
        <f t="shared" si="1"/>
        <v>月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45615</v>
      </c>
      <c r="E26" s="4" t="str">
        <f t="shared" si="1"/>
        <v>火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45616</v>
      </c>
      <c r="E27" s="4" t="str">
        <f t="shared" si="1"/>
        <v>水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45617</v>
      </c>
      <c r="E28" s="4" t="str">
        <f t="shared" si="1"/>
        <v>木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45618</v>
      </c>
      <c r="E29" s="4" t="str">
        <f t="shared" si="1"/>
        <v>金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45619</v>
      </c>
      <c r="E30" s="4" t="str">
        <f t="shared" si="1"/>
        <v>土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45620</v>
      </c>
      <c r="E31" s="4" t="str">
        <f t="shared" si="1"/>
        <v>日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45621</v>
      </c>
      <c r="E32" s="4" t="str">
        <f t="shared" si="1"/>
        <v>月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45622</v>
      </c>
      <c r="E33" s="4" t="str">
        <f t="shared" si="1"/>
        <v>火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45623</v>
      </c>
      <c r="E34" s="4" t="str">
        <f t="shared" si="1"/>
        <v>水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45624</v>
      </c>
      <c r="E35" s="4" t="str">
        <f t="shared" si="1"/>
        <v>木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45625</v>
      </c>
      <c r="E36" s="4" t="str">
        <f t="shared" si="1"/>
        <v>金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45626</v>
      </c>
      <c r="E37" s="4" t="str">
        <f t="shared" si="1"/>
        <v>土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45627</v>
      </c>
      <c r="E38" s="39" t="str">
        <f t="shared" si="1"/>
        <v>日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23" priority="1">
      <formula>$E8="土"</formula>
    </cfRule>
    <cfRule type="expression" dxfId="22" priority="2">
      <formula>$E8="日"</formula>
    </cfRule>
    <cfRule type="expression" dxfId="21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topLeftCell="A4" zoomScale="110" zoomScaleNormal="100" zoomScaleSheetLayoutView="110" workbookViewId="0">
      <selection activeCell="C10" sqref="C10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12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6</v>
      </c>
      <c r="C8" s="46">
        <v>12</v>
      </c>
      <c r="D8" s="36">
        <f t="shared" ref="D8:D36" si="0">DATE(B$8+2018,B$2,AC10)</f>
        <v>45627</v>
      </c>
      <c r="E8" s="35" t="str">
        <f>TEXT(D8,"aaa")</f>
        <v>日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45628</v>
      </c>
      <c r="E9" s="6" t="str">
        <f t="shared" ref="E9:E38" si="1">TEXT(D9,"aaa")</f>
        <v>月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45629</v>
      </c>
      <c r="E10" s="6" t="str">
        <f t="shared" si="1"/>
        <v>火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45630</v>
      </c>
      <c r="E11" s="6" t="str">
        <f t="shared" si="1"/>
        <v>水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45631</v>
      </c>
      <c r="E12" s="4" t="str">
        <f t="shared" si="1"/>
        <v>木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45632</v>
      </c>
      <c r="E13" s="4" t="str">
        <f t="shared" si="1"/>
        <v>金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45633</v>
      </c>
      <c r="E14" s="6" t="str">
        <f t="shared" si="1"/>
        <v>土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45634</v>
      </c>
      <c r="E15" s="6" t="str">
        <f t="shared" si="1"/>
        <v>日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45635</v>
      </c>
      <c r="E16" s="6" t="str">
        <f t="shared" si="1"/>
        <v>月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45636</v>
      </c>
      <c r="E17" s="6" t="str">
        <f t="shared" si="1"/>
        <v>火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45637</v>
      </c>
      <c r="E18" s="4" t="str">
        <f t="shared" si="1"/>
        <v>水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45638</v>
      </c>
      <c r="E19" s="4" t="str">
        <f t="shared" si="1"/>
        <v>木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45639</v>
      </c>
      <c r="E20" s="4" t="str">
        <f t="shared" si="1"/>
        <v>金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45640</v>
      </c>
      <c r="E21" s="4" t="str">
        <f t="shared" si="1"/>
        <v>土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45641</v>
      </c>
      <c r="E22" s="4" t="str">
        <f t="shared" si="1"/>
        <v>日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45642</v>
      </c>
      <c r="E23" s="4" t="str">
        <f t="shared" si="1"/>
        <v>月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45643</v>
      </c>
      <c r="E24" s="4" t="str">
        <f t="shared" si="1"/>
        <v>火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45644</v>
      </c>
      <c r="E25" s="4" t="str">
        <f t="shared" si="1"/>
        <v>水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45645</v>
      </c>
      <c r="E26" s="4" t="str">
        <f t="shared" si="1"/>
        <v>木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45646</v>
      </c>
      <c r="E27" s="4" t="str">
        <f t="shared" si="1"/>
        <v>金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45647</v>
      </c>
      <c r="E28" s="4" t="str">
        <f t="shared" si="1"/>
        <v>土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45648</v>
      </c>
      <c r="E29" s="4" t="str">
        <f t="shared" si="1"/>
        <v>日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45649</v>
      </c>
      <c r="E30" s="4" t="str">
        <f t="shared" si="1"/>
        <v>月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45650</v>
      </c>
      <c r="E31" s="4" t="str">
        <f t="shared" si="1"/>
        <v>火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45651</v>
      </c>
      <c r="E32" s="4" t="str">
        <f t="shared" si="1"/>
        <v>水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45652</v>
      </c>
      <c r="E33" s="4" t="str">
        <f t="shared" si="1"/>
        <v>木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45653</v>
      </c>
      <c r="E34" s="4" t="str">
        <f t="shared" si="1"/>
        <v>金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45654</v>
      </c>
      <c r="E35" s="4" t="str">
        <f t="shared" si="1"/>
        <v>土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45655</v>
      </c>
      <c r="E36" s="4" t="str">
        <f t="shared" si="1"/>
        <v>日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45656</v>
      </c>
      <c r="E37" s="4" t="str">
        <f t="shared" si="1"/>
        <v>月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45657</v>
      </c>
      <c r="E38" s="39" t="str">
        <f t="shared" si="1"/>
        <v>火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20" priority="1">
      <formula>$E8="土"</formula>
    </cfRule>
    <cfRule type="expression" dxfId="19" priority="2">
      <formula>$E8="日"</formula>
    </cfRule>
    <cfRule type="expression" dxfId="18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view="pageBreakPreview" zoomScale="110" zoomScaleNormal="100" zoomScaleSheetLayoutView="110" workbookViewId="0">
      <selection activeCell="C9" sqref="C9"/>
    </sheetView>
  </sheetViews>
  <sheetFormatPr defaultColWidth="9.125" defaultRowHeight="13.5" x14ac:dyDescent="0.15"/>
  <cols>
    <col min="1" max="1" width="1.375" customWidth="1"/>
    <col min="2" max="3" width="3.375" customWidth="1"/>
    <col min="4" max="4" width="3.625" customWidth="1"/>
    <col min="5" max="5" width="4.375" customWidth="1"/>
    <col min="6" max="6" width="3.75" customWidth="1"/>
    <col min="7" max="7" width="2.875" customWidth="1"/>
    <col min="8" max="8" width="7.75" customWidth="1"/>
    <col min="9" max="9" width="2.625" customWidth="1"/>
    <col min="10" max="10" width="16" customWidth="1"/>
    <col min="11" max="11" width="6.875" customWidth="1"/>
    <col min="12" max="12" width="8.25" customWidth="1"/>
    <col min="13" max="13" width="3" style="2" customWidth="1"/>
    <col min="14" max="14" width="5.375" style="2" customWidth="1"/>
    <col min="15" max="15" width="5.125" style="2" customWidth="1"/>
    <col min="16" max="16" width="3.125" customWidth="1"/>
    <col min="17" max="17" width="2.5" customWidth="1"/>
    <col min="18" max="18" width="1" customWidth="1"/>
    <col min="19" max="19" width="3" customWidth="1"/>
    <col min="20" max="20" width="4" customWidth="1"/>
    <col min="21" max="21" width="11.25" customWidth="1"/>
    <col min="24" max="24" width="13.25" customWidth="1"/>
    <col min="25" max="25" width="12.625" customWidth="1"/>
    <col min="26" max="26" width="4.125" customWidth="1"/>
    <col min="27" max="27" width="4.5" customWidth="1"/>
    <col min="28" max="28" width="5.25" customWidth="1"/>
    <col min="29" max="29" width="5.125" customWidth="1"/>
  </cols>
  <sheetData>
    <row r="1" spans="2:29" ht="3" customHeight="1" x14ac:dyDescent="0.15"/>
    <row r="2" spans="2:29" ht="22.5" customHeight="1" x14ac:dyDescent="0.15">
      <c r="B2" s="314">
        <f>C8</f>
        <v>1</v>
      </c>
      <c r="C2" s="314"/>
      <c r="D2" s="1" t="s">
        <v>22</v>
      </c>
      <c r="E2" s="14"/>
      <c r="J2" s="43" t="s">
        <v>27</v>
      </c>
      <c r="K2" s="295" t="str">
        <f>IF('R6-7'!K2:T2="","",'R6-7'!K2:T2)</f>
        <v/>
      </c>
      <c r="L2" s="295"/>
      <c r="M2" s="295"/>
      <c r="N2" s="295"/>
      <c r="O2" s="295"/>
      <c r="P2" s="295"/>
      <c r="Q2" s="295"/>
      <c r="R2" s="295"/>
      <c r="S2" s="295"/>
      <c r="T2" s="295"/>
    </row>
    <row r="3" spans="2:29" ht="3" customHeight="1" x14ac:dyDescent="0.15">
      <c r="J3" s="19"/>
      <c r="L3" s="19"/>
      <c r="M3" s="19"/>
      <c r="N3" s="19"/>
      <c r="O3" s="19"/>
      <c r="P3" s="19"/>
      <c r="Q3" s="19"/>
      <c r="R3" s="19"/>
      <c r="S3" s="19"/>
      <c r="T3" s="19"/>
    </row>
    <row r="4" spans="2:29" ht="1.5" customHeight="1" thickBot="1" x14ac:dyDescent="0.2"/>
    <row r="5" spans="2:29" ht="21.95" customHeight="1" thickBot="1" x14ac:dyDescent="0.2">
      <c r="B5" s="215" t="s">
        <v>23</v>
      </c>
      <c r="C5" s="216"/>
      <c r="D5" s="216"/>
      <c r="E5" s="217"/>
      <c r="F5" s="218" t="s">
        <v>28</v>
      </c>
      <c r="G5" s="219"/>
      <c r="H5" s="219"/>
      <c r="I5" s="219"/>
      <c r="J5" s="219"/>
      <c r="K5" s="219"/>
      <c r="L5" s="219"/>
      <c r="M5" s="220"/>
      <c r="N5" s="114" t="s">
        <v>79</v>
      </c>
      <c r="O5" s="47" t="s">
        <v>52</v>
      </c>
      <c r="P5" s="221" t="s">
        <v>77</v>
      </c>
      <c r="Q5" s="222"/>
      <c r="R5" s="225" t="s">
        <v>3</v>
      </c>
      <c r="S5" s="222"/>
      <c r="T5" s="50" t="s">
        <v>63</v>
      </c>
      <c r="U5" s="15"/>
      <c r="X5" s="198" t="s">
        <v>19</v>
      </c>
      <c r="Y5" s="198"/>
    </row>
    <row r="6" spans="2:29" ht="21" customHeight="1" thickTop="1" x14ac:dyDescent="0.15">
      <c r="B6" s="51" t="s">
        <v>20</v>
      </c>
      <c r="C6" s="52" t="s">
        <v>0</v>
      </c>
      <c r="D6" s="52" t="s">
        <v>1</v>
      </c>
      <c r="E6" s="52" t="s">
        <v>2</v>
      </c>
      <c r="F6" s="199" t="s">
        <v>62</v>
      </c>
      <c r="G6" s="200"/>
      <c r="H6" s="200"/>
      <c r="I6" s="200"/>
      <c r="J6" s="200"/>
      <c r="K6" s="200"/>
      <c r="L6" s="200"/>
      <c r="M6" s="201"/>
      <c r="N6" s="115" t="s">
        <v>72</v>
      </c>
      <c r="O6" s="42" t="s">
        <v>73</v>
      </c>
      <c r="P6" s="223"/>
      <c r="Q6" s="224"/>
      <c r="R6" s="202" t="s">
        <v>78</v>
      </c>
      <c r="S6" s="203"/>
      <c r="T6" s="204"/>
    </row>
    <row r="7" spans="2:29" ht="17.45" customHeight="1" thickBot="1" x14ac:dyDescent="0.2">
      <c r="B7" s="240" t="s">
        <v>31</v>
      </c>
      <c r="C7" s="241"/>
      <c r="D7" s="241"/>
      <c r="E7" s="242"/>
      <c r="F7" s="243" t="s">
        <v>82</v>
      </c>
      <c r="G7" s="244"/>
      <c r="H7" s="244"/>
      <c r="I7" s="244"/>
      <c r="J7" s="244"/>
      <c r="K7" s="244"/>
      <c r="L7" s="244"/>
      <c r="M7" s="245"/>
      <c r="N7" s="70">
        <v>0.375</v>
      </c>
      <c r="O7" s="71">
        <v>0.66666666666666663</v>
      </c>
      <c r="P7" s="246">
        <v>0.25</v>
      </c>
      <c r="Q7" s="246"/>
      <c r="R7" s="247" t="s">
        <v>26</v>
      </c>
      <c r="S7" s="248"/>
      <c r="T7" s="18" t="s">
        <v>30</v>
      </c>
    </row>
    <row r="8" spans="2:29" ht="19.899999999999999" customHeight="1" x14ac:dyDescent="0.15">
      <c r="B8" s="45">
        <v>7</v>
      </c>
      <c r="C8" s="46">
        <v>1</v>
      </c>
      <c r="D8" s="36">
        <f t="shared" ref="D8:D36" si="0">DATE(B$8+2018,B$2,AC10)</f>
        <v>45658</v>
      </c>
      <c r="E8" s="35" t="str">
        <f>TEXT(D8,"aaa")</f>
        <v>水</v>
      </c>
      <c r="F8" s="249"/>
      <c r="G8" s="250"/>
      <c r="H8" s="250"/>
      <c r="I8" s="250"/>
      <c r="J8" s="250"/>
      <c r="K8" s="250"/>
      <c r="L8" s="250"/>
      <c r="M8" s="251"/>
      <c r="N8" s="72"/>
      <c r="O8" s="73"/>
      <c r="P8" s="299"/>
      <c r="Q8" s="300"/>
      <c r="R8" s="301"/>
      <c r="S8" s="302"/>
      <c r="T8" s="57"/>
      <c r="X8" s="20">
        <v>45292</v>
      </c>
      <c r="Y8" s="21" t="s">
        <v>10</v>
      </c>
      <c r="Z8" s="8"/>
    </row>
    <row r="9" spans="2:29" ht="19.899999999999999" customHeight="1" x14ac:dyDescent="0.15">
      <c r="B9" s="10"/>
      <c r="C9" s="6"/>
      <c r="D9" s="11">
        <f t="shared" si="0"/>
        <v>45659</v>
      </c>
      <c r="E9" s="6" t="str">
        <f t="shared" ref="E9:E38" si="1">TEXT(D9,"aaa")</f>
        <v>木</v>
      </c>
      <c r="F9" s="226"/>
      <c r="G9" s="227"/>
      <c r="H9" s="227"/>
      <c r="I9" s="227"/>
      <c r="J9" s="227"/>
      <c r="K9" s="227"/>
      <c r="L9" s="227"/>
      <c r="M9" s="228"/>
      <c r="N9" s="74"/>
      <c r="O9" s="75"/>
      <c r="P9" s="303"/>
      <c r="Q9" s="304"/>
      <c r="R9" s="305"/>
      <c r="S9" s="306"/>
      <c r="T9" s="58"/>
      <c r="X9" s="20"/>
      <c r="Y9" s="22"/>
    </row>
    <row r="10" spans="2:29" ht="19.899999999999999" customHeight="1" x14ac:dyDescent="0.15">
      <c r="B10" s="12"/>
      <c r="C10" s="4"/>
      <c r="D10" s="11">
        <f t="shared" si="0"/>
        <v>45660</v>
      </c>
      <c r="E10" s="6" t="str">
        <f t="shared" si="1"/>
        <v>金</v>
      </c>
      <c r="F10" s="282"/>
      <c r="G10" s="122"/>
      <c r="H10" s="122"/>
      <c r="I10" s="122"/>
      <c r="J10" s="122"/>
      <c r="K10" s="122"/>
      <c r="L10" s="122"/>
      <c r="M10" s="283"/>
      <c r="N10" s="76"/>
      <c r="O10" s="77"/>
      <c r="P10" s="303"/>
      <c r="Q10" s="304"/>
      <c r="R10" s="305"/>
      <c r="S10" s="306"/>
      <c r="T10" s="59"/>
      <c r="X10" s="20"/>
      <c r="Y10" s="22"/>
      <c r="AC10">
        <v>1</v>
      </c>
    </row>
    <row r="11" spans="2:29" ht="19.899999999999999" customHeight="1" x14ac:dyDescent="0.15">
      <c r="B11" s="12"/>
      <c r="C11" s="4"/>
      <c r="D11" s="11">
        <f t="shared" si="0"/>
        <v>45661</v>
      </c>
      <c r="E11" s="6" t="str">
        <f t="shared" si="1"/>
        <v>土</v>
      </c>
      <c r="F11" s="174"/>
      <c r="G11" s="175"/>
      <c r="H11" s="175"/>
      <c r="I11" s="175"/>
      <c r="J11" s="175"/>
      <c r="K11" s="175"/>
      <c r="L11" s="175"/>
      <c r="M11" s="176"/>
      <c r="N11" s="78"/>
      <c r="O11" s="79"/>
      <c r="P11" s="313"/>
      <c r="Q11" s="304"/>
      <c r="R11" s="305"/>
      <c r="S11" s="306"/>
      <c r="T11" s="59"/>
      <c r="X11" s="20">
        <v>45299</v>
      </c>
      <c r="Y11" s="21" t="s">
        <v>11</v>
      </c>
      <c r="Z11" s="8"/>
      <c r="AC11">
        <v>2</v>
      </c>
    </row>
    <row r="12" spans="2:29" ht="19.899999999999999" customHeight="1" x14ac:dyDescent="0.15">
      <c r="B12" s="12"/>
      <c r="C12" s="116"/>
      <c r="D12" s="13">
        <f t="shared" si="0"/>
        <v>45662</v>
      </c>
      <c r="E12" s="4" t="str">
        <f t="shared" si="1"/>
        <v>日</v>
      </c>
      <c r="F12" s="174"/>
      <c r="G12" s="175"/>
      <c r="H12" s="175"/>
      <c r="I12" s="175"/>
      <c r="J12" s="175"/>
      <c r="K12" s="175"/>
      <c r="L12" s="175"/>
      <c r="M12" s="176"/>
      <c r="N12" s="78"/>
      <c r="O12" s="88"/>
      <c r="P12" s="311"/>
      <c r="Q12" s="312"/>
      <c r="R12" s="309"/>
      <c r="S12" s="310"/>
      <c r="T12" s="59"/>
      <c r="X12" s="20">
        <v>45333</v>
      </c>
      <c r="Y12" s="21" t="s">
        <v>12</v>
      </c>
      <c r="Z12" s="8"/>
      <c r="AC12">
        <v>3</v>
      </c>
    </row>
    <row r="13" spans="2:29" ht="19.899999999999999" customHeight="1" x14ac:dyDescent="0.15">
      <c r="B13" s="12"/>
      <c r="C13" s="116"/>
      <c r="D13" s="13">
        <f t="shared" si="0"/>
        <v>45663</v>
      </c>
      <c r="E13" s="4" t="str">
        <f t="shared" si="1"/>
        <v>月</v>
      </c>
      <c r="F13" s="181"/>
      <c r="G13" s="182"/>
      <c r="H13" s="182"/>
      <c r="I13" s="182"/>
      <c r="J13" s="182"/>
      <c r="K13" s="182"/>
      <c r="L13" s="182"/>
      <c r="M13" s="183"/>
      <c r="N13" s="80"/>
      <c r="O13" s="81"/>
      <c r="P13" s="311"/>
      <c r="Q13" s="312"/>
      <c r="R13" s="309"/>
      <c r="S13" s="310"/>
      <c r="T13" s="59"/>
      <c r="X13" s="20">
        <v>45334</v>
      </c>
      <c r="Y13" s="21" t="s">
        <v>24</v>
      </c>
      <c r="Z13" s="8"/>
      <c r="AC13">
        <v>4</v>
      </c>
    </row>
    <row r="14" spans="2:29" ht="19.899999999999999" customHeight="1" x14ac:dyDescent="0.15">
      <c r="B14" s="12"/>
      <c r="C14" s="4"/>
      <c r="D14" s="11">
        <f t="shared" si="0"/>
        <v>45664</v>
      </c>
      <c r="E14" s="6" t="str">
        <f t="shared" si="1"/>
        <v>火</v>
      </c>
      <c r="F14" s="174"/>
      <c r="G14" s="175"/>
      <c r="H14" s="175"/>
      <c r="I14" s="175"/>
      <c r="J14" s="175"/>
      <c r="K14" s="175"/>
      <c r="L14" s="175"/>
      <c r="M14" s="176"/>
      <c r="N14" s="78"/>
      <c r="O14" s="79"/>
      <c r="P14" s="313"/>
      <c r="Q14" s="304"/>
      <c r="R14" s="305"/>
      <c r="S14" s="306"/>
      <c r="T14" s="59"/>
      <c r="X14" s="20">
        <v>45345</v>
      </c>
      <c r="Y14" s="21" t="s">
        <v>9</v>
      </c>
      <c r="Z14" s="8"/>
      <c r="AC14">
        <v>5</v>
      </c>
    </row>
    <row r="15" spans="2:29" ht="19.899999999999999" customHeight="1" x14ac:dyDescent="0.15">
      <c r="B15" s="12"/>
      <c r="C15" s="4"/>
      <c r="D15" s="11">
        <f t="shared" si="0"/>
        <v>45665</v>
      </c>
      <c r="E15" s="6" t="str">
        <f t="shared" si="1"/>
        <v>水</v>
      </c>
      <c r="F15" s="174"/>
      <c r="G15" s="175"/>
      <c r="H15" s="175"/>
      <c r="I15" s="175"/>
      <c r="J15" s="175"/>
      <c r="K15" s="175"/>
      <c r="L15" s="175"/>
      <c r="M15" s="176"/>
      <c r="N15" s="78"/>
      <c r="O15" s="79"/>
      <c r="P15" s="307"/>
      <c r="Q15" s="308"/>
      <c r="R15" s="309"/>
      <c r="S15" s="310"/>
      <c r="T15" s="59"/>
      <c r="X15" s="20">
        <v>45371</v>
      </c>
      <c r="Y15" s="21" t="s">
        <v>13</v>
      </c>
      <c r="Z15" s="8"/>
      <c r="AC15">
        <v>6</v>
      </c>
    </row>
    <row r="16" spans="2:29" ht="19.899999999999999" customHeight="1" x14ac:dyDescent="0.15">
      <c r="B16" s="12"/>
      <c r="C16" s="4"/>
      <c r="D16" s="11">
        <f t="shared" si="0"/>
        <v>45666</v>
      </c>
      <c r="E16" s="6" t="str">
        <f t="shared" si="1"/>
        <v>木</v>
      </c>
      <c r="F16" s="174"/>
      <c r="G16" s="175"/>
      <c r="H16" s="175"/>
      <c r="I16" s="175"/>
      <c r="J16" s="175"/>
      <c r="K16" s="175"/>
      <c r="L16" s="175"/>
      <c r="M16" s="176"/>
      <c r="N16" s="78"/>
      <c r="O16" s="79"/>
      <c r="P16" s="307"/>
      <c r="Q16" s="308"/>
      <c r="R16" s="309"/>
      <c r="S16" s="310"/>
      <c r="T16" s="59"/>
      <c r="X16" s="20">
        <v>45411</v>
      </c>
      <c r="Y16" s="21" t="s">
        <v>14</v>
      </c>
      <c r="Z16" s="8"/>
      <c r="AC16">
        <v>7</v>
      </c>
    </row>
    <row r="17" spans="1:29" ht="19.899999999999999" customHeight="1" x14ac:dyDescent="0.15">
      <c r="B17" s="12"/>
      <c r="C17" s="4"/>
      <c r="D17" s="11">
        <f t="shared" si="0"/>
        <v>45667</v>
      </c>
      <c r="E17" s="6" t="str">
        <f t="shared" si="1"/>
        <v>金</v>
      </c>
      <c r="F17" s="174"/>
      <c r="G17" s="175"/>
      <c r="H17" s="175"/>
      <c r="I17" s="175"/>
      <c r="J17" s="175"/>
      <c r="K17" s="175"/>
      <c r="L17" s="175"/>
      <c r="M17" s="176"/>
      <c r="N17" s="78"/>
      <c r="O17" s="79"/>
      <c r="P17" s="307"/>
      <c r="Q17" s="308"/>
      <c r="R17" s="309"/>
      <c r="S17" s="310"/>
      <c r="T17" s="59"/>
      <c r="X17" s="20">
        <v>45415</v>
      </c>
      <c r="Y17" s="21" t="s">
        <v>15</v>
      </c>
      <c r="Z17" s="8"/>
      <c r="AC17">
        <v>8</v>
      </c>
    </row>
    <row r="18" spans="1:29" ht="19.899999999999999" customHeight="1" x14ac:dyDescent="0.15">
      <c r="B18" s="12"/>
      <c r="C18" s="4"/>
      <c r="D18" s="13">
        <f t="shared" si="0"/>
        <v>45668</v>
      </c>
      <c r="E18" s="4" t="str">
        <f t="shared" si="1"/>
        <v>土</v>
      </c>
      <c r="F18" s="174"/>
      <c r="G18" s="175"/>
      <c r="H18" s="175"/>
      <c r="I18" s="175"/>
      <c r="J18" s="175"/>
      <c r="K18" s="175"/>
      <c r="L18" s="175"/>
      <c r="M18" s="176"/>
      <c r="N18" s="78"/>
      <c r="O18" s="79"/>
      <c r="P18" s="315"/>
      <c r="Q18" s="316"/>
      <c r="R18" s="309"/>
      <c r="S18" s="310"/>
      <c r="T18" s="59"/>
      <c r="X18" s="20">
        <v>45416</v>
      </c>
      <c r="Y18" s="21" t="s">
        <v>16</v>
      </c>
      <c r="Z18" s="8"/>
      <c r="AC18">
        <v>9</v>
      </c>
    </row>
    <row r="19" spans="1:29" ht="19.899999999999999" customHeight="1" x14ac:dyDescent="0.15">
      <c r="B19" s="12"/>
      <c r="C19" s="4"/>
      <c r="D19" s="13">
        <f t="shared" si="0"/>
        <v>45669</v>
      </c>
      <c r="E19" s="4" t="str">
        <f t="shared" si="1"/>
        <v>日</v>
      </c>
      <c r="F19" s="181"/>
      <c r="G19" s="182"/>
      <c r="H19" s="182"/>
      <c r="I19" s="182"/>
      <c r="J19" s="182"/>
      <c r="K19" s="182"/>
      <c r="L19" s="182"/>
      <c r="M19" s="183"/>
      <c r="N19" s="80"/>
      <c r="O19" s="81"/>
      <c r="P19" s="315"/>
      <c r="Q19" s="316"/>
      <c r="R19" s="309"/>
      <c r="S19" s="310"/>
      <c r="T19" s="59"/>
      <c r="X19" s="20">
        <v>45417</v>
      </c>
      <c r="Y19" s="21" t="s">
        <v>17</v>
      </c>
      <c r="Z19" s="8"/>
      <c r="AC19">
        <v>10</v>
      </c>
    </row>
    <row r="20" spans="1:29" ht="19.899999999999999" customHeight="1" x14ac:dyDescent="0.15">
      <c r="B20" s="12"/>
      <c r="C20" s="116"/>
      <c r="D20" s="13">
        <f t="shared" si="0"/>
        <v>45670</v>
      </c>
      <c r="E20" s="4" t="str">
        <f t="shared" si="1"/>
        <v>月</v>
      </c>
      <c r="F20" s="181"/>
      <c r="G20" s="182"/>
      <c r="H20" s="182"/>
      <c r="I20" s="182"/>
      <c r="J20" s="182"/>
      <c r="K20" s="182"/>
      <c r="L20" s="182"/>
      <c r="M20" s="183"/>
      <c r="N20" s="80"/>
      <c r="O20" s="81"/>
      <c r="P20" s="315"/>
      <c r="Q20" s="316"/>
      <c r="R20" s="309"/>
      <c r="S20" s="310"/>
      <c r="T20" s="59"/>
      <c r="X20" s="20">
        <v>45418</v>
      </c>
      <c r="Y20" s="21" t="s">
        <v>24</v>
      </c>
      <c r="Z20" s="8"/>
      <c r="AC20">
        <v>11</v>
      </c>
    </row>
    <row r="21" spans="1:29" ht="19.899999999999999" customHeight="1" x14ac:dyDescent="0.15">
      <c r="B21" s="12"/>
      <c r="C21" s="116"/>
      <c r="D21" s="13">
        <f t="shared" si="0"/>
        <v>45671</v>
      </c>
      <c r="E21" s="4" t="str">
        <f t="shared" si="1"/>
        <v>火</v>
      </c>
      <c r="F21" s="174"/>
      <c r="G21" s="175"/>
      <c r="H21" s="175"/>
      <c r="I21" s="175"/>
      <c r="J21" s="175"/>
      <c r="K21" s="175"/>
      <c r="L21" s="175"/>
      <c r="M21" s="176"/>
      <c r="N21" s="78"/>
      <c r="O21" s="79"/>
      <c r="P21" s="315"/>
      <c r="Q21" s="316"/>
      <c r="R21" s="309"/>
      <c r="S21" s="310"/>
      <c r="T21" s="59"/>
      <c r="X21" s="20">
        <v>45488</v>
      </c>
      <c r="Y21" s="21" t="s">
        <v>18</v>
      </c>
      <c r="Z21" s="8"/>
      <c r="AC21">
        <v>12</v>
      </c>
    </row>
    <row r="22" spans="1:29" ht="19.899999999999999" customHeight="1" x14ac:dyDescent="0.15">
      <c r="B22" s="12"/>
      <c r="C22" s="4"/>
      <c r="D22" s="13">
        <f t="shared" si="0"/>
        <v>45672</v>
      </c>
      <c r="E22" s="4" t="str">
        <f t="shared" si="1"/>
        <v>水</v>
      </c>
      <c r="F22" s="174"/>
      <c r="G22" s="175"/>
      <c r="H22" s="175"/>
      <c r="I22" s="175"/>
      <c r="J22" s="175"/>
      <c r="K22" s="175"/>
      <c r="L22" s="175"/>
      <c r="M22" s="176"/>
      <c r="N22" s="78"/>
      <c r="O22" s="79"/>
      <c r="P22" s="315"/>
      <c r="Q22" s="316"/>
      <c r="R22" s="309"/>
      <c r="S22" s="310"/>
      <c r="T22" s="59"/>
      <c r="X22" s="20">
        <v>45515</v>
      </c>
      <c r="Y22" s="21" t="s">
        <v>4</v>
      </c>
      <c r="Z22" s="8"/>
      <c r="AC22">
        <v>13</v>
      </c>
    </row>
    <row r="23" spans="1:29" ht="19.899999999999999" customHeight="1" x14ac:dyDescent="0.15">
      <c r="B23" s="12"/>
      <c r="C23" s="4"/>
      <c r="D23" s="13">
        <f t="shared" si="0"/>
        <v>45673</v>
      </c>
      <c r="E23" s="4" t="str">
        <f t="shared" si="1"/>
        <v>木</v>
      </c>
      <c r="F23" s="174"/>
      <c r="G23" s="175"/>
      <c r="H23" s="175"/>
      <c r="I23" s="175"/>
      <c r="J23" s="175"/>
      <c r="K23" s="175"/>
      <c r="L23" s="175"/>
      <c r="M23" s="176"/>
      <c r="N23" s="78"/>
      <c r="O23" s="79"/>
      <c r="P23" s="315"/>
      <c r="Q23" s="316"/>
      <c r="R23" s="309"/>
      <c r="S23" s="310"/>
      <c r="T23" s="59"/>
      <c r="X23" s="20">
        <v>45516</v>
      </c>
      <c r="Y23" s="21" t="s">
        <v>24</v>
      </c>
      <c r="Z23" s="8"/>
      <c r="AC23">
        <v>14</v>
      </c>
    </row>
    <row r="24" spans="1:29" ht="19.899999999999999" customHeight="1" x14ac:dyDescent="0.15">
      <c r="B24" s="12"/>
      <c r="C24" s="4"/>
      <c r="D24" s="13">
        <f t="shared" si="0"/>
        <v>45674</v>
      </c>
      <c r="E24" s="4" t="str">
        <f t="shared" si="1"/>
        <v>金</v>
      </c>
      <c r="F24" s="174"/>
      <c r="G24" s="175"/>
      <c r="H24" s="175"/>
      <c r="I24" s="175"/>
      <c r="J24" s="175"/>
      <c r="K24" s="175"/>
      <c r="L24" s="175"/>
      <c r="M24" s="176"/>
      <c r="N24" s="78"/>
      <c r="O24" s="79"/>
      <c r="P24" s="315"/>
      <c r="Q24" s="316"/>
      <c r="R24" s="309"/>
      <c r="S24" s="310"/>
      <c r="T24" s="59"/>
      <c r="X24" s="20">
        <v>45551</v>
      </c>
      <c r="Y24" s="21" t="s">
        <v>5</v>
      </c>
      <c r="AC24">
        <v>15</v>
      </c>
    </row>
    <row r="25" spans="1:29" ht="19.899999999999999" customHeight="1" x14ac:dyDescent="0.15">
      <c r="B25" s="12"/>
      <c r="C25" s="4"/>
      <c r="D25" s="13">
        <f t="shared" si="0"/>
        <v>45675</v>
      </c>
      <c r="E25" s="4" t="str">
        <f t="shared" si="1"/>
        <v>土</v>
      </c>
      <c r="F25" s="195"/>
      <c r="G25" s="196"/>
      <c r="H25" s="196"/>
      <c r="I25" s="196"/>
      <c r="J25" s="196"/>
      <c r="K25" s="196"/>
      <c r="L25" s="196"/>
      <c r="M25" s="197"/>
      <c r="N25" s="82"/>
      <c r="O25" s="83"/>
      <c r="P25" s="315"/>
      <c r="Q25" s="316"/>
      <c r="R25" s="309"/>
      <c r="S25" s="310"/>
      <c r="T25" s="59"/>
      <c r="X25" s="20">
        <v>45557</v>
      </c>
      <c r="Y25" s="21" t="s">
        <v>6</v>
      </c>
      <c r="AC25">
        <v>16</v>
      </c>
    </row>
    <row r="26" spans="1:29" ht="19.899999999999999" customHeight="1" x14ac:dyDescent="0.15">
      <c r="A26" s="16"/>
      <c r="B26" s="12"/>
      <c r="C26" s="4"/>
      <c r="D26" s="13">
        <f t="shared" si="0"/>
        <v>45676</v>
      </c>
      <c r="E26" s="4" t="str">
        <f t="shared" si="1"/>
        <v>日</v>
      </c>
      <c r="F26" s="174"/>
      <c r="G26" s="175"/>
      <c r="H26" s="175"/>
      <c r="I26" s="175"/>
      <c r="J26" s="175"/>
      <c r="K26" s="175"/>
      <c r="L26" s="175"/>
      <c r="M26" s="176"/>
      <c r="N26" s="78"/>
      <c r="O26" s="79"/>
      <c r="P26" s="315"/>
      <c r="Q26" s="316"/>
      <c r="R26" s="309"/>
      <c r="S26" s="310"/>
      <c r="T26" s="59"/>
      <c r="X26" s="23">
        <v>45558</v>
      </c>
      <c r="Y26" s="21" t="s">
        <v>24</v>
      </c>
      <c r="AC26">
        <v>17</v>
      </c>
    </row>
    <row r="27" spans="1:29" ht="19.899999999999999" customHeight="1" x14ac:dyDescent="0.15">
      <c r="B27" s="12"/>
      <c r="C27" s="4"/>
      <c r="D27" s="13">
        <f t="shared" si="0"/>
        <v>45677</v>
      </c>
      <c r="E27" s="4" t="str">
        <f t="shared" si="1"/>
        <v>月</v>
      </c>
      <c r="F27" s="181"/>
      <c r="G27" s="182"/>
      <c r="H27" s="182"/>
      <c r="I27" s="182"/>
      <c r="J27" s="182"/>
      <c r="K27" s="182"/>
      <c r="L27" s="182"/>
      <c r="M27" s="183"/>
      <c r="N27" s="80"/>
      <c r="O27" s="81"/>
      <c r="P27" s="315"/>
      <c r="Q27" s="316"/>
      <c r="R27" s="309"/>
      <c r="S27" s="310"/>
      <c r="T27" s="59"/>
      <c r="X27" s="23">
        <v>45579</v>
      </c>
      <c r="Y27" s="21" t="s">
        <v>25</v>
      </c>
      <c r="AC27">
        <v>18</v>
      </c>
    </row>
    <row r="28" spans="1:29" ht="19.899999999999999" customHeight="1" x14ac:dyDescent="0.15">
      <c r="B28" s="12"/>
      <c r="C28" s="116"/>
      <c r="D28" s="13">
        <f t="shared" si="0"/>
        <v>45678</v>
      </c>
      <c r="E28" s="4" t="str">
        <f t="shared" si="1"/>
        <v>火</v>
      </c>
      <c r="F28" s="174"/>
      <c r="G28" s="175"/>
      <c r="H28" s="175"/>
      <c r="I28" s="175"/>
      <c r="J28" s="175"/>
      <c r="K28" s="175"/>
      <c r="L28" s="175"/>
      <c r="M28" s="176"/>
      <c r="N28" s="78"/>
      <c r="O28" s="79"/>
      <c r="P28" s="315"/>
      <c r="Q28" s="316"/>
      <c r="R28" s="309"/>
      <c r="S28" s="310"/>
      <c r="T28" s="59"/>
      <c r="X28" s="24">
        <v>45599</v>
      </c>
      <c r="Y28" s="21" t="s">
        <v>7</v>
      </c>
      <c r="AC28">
        <v>19</v>
      </c>
    </row>
    <row r="29" spans="1:29" ht="19.899999999999999" customHeight="1" x14ac:dyDescent="0.15">
      <c r="B29" s="12"/>
      <c r="C29" s="116"/>
      <c r="D29" s="13">
        <f t="shared" si="0"/>
        <v>45679</v>
      </c>
      <c r="E29" s="4" t="str">
        <f t="shared" si="1"/>
        <v>水</v>
      </c>
      <c r="F29" s="174"/>
      <c r="G29" s="175"/>
      <c r="H29" s="175"/>
      <c r="I29" s="175"/>
      <c r="J29" s="175"/>
      <c r="K29" s="175"/>
      <c r="L29" s="175"/>
      <c r="M29" s="176"/>
      <c r="N29" s="78"/>
      <c r="O29" s="79"/>
      <c r="P29" s="315"/>
      <c r="Q29" s="316"/>
      <c r="R29" s="309"/>
      <c r="S29" s="310"/>
      <c r="T29" s="59"/>
      <c r="X29" s="24">
        <v>45600</v>
      </c>
      <c r="Y29" s="21" t="s">
        <v>24</v>
      </c>
      <c r="AC29">
        <v>20</v>
      </c>
    </row>
    <row r="30" spans="1:29" ht="19.899999999999999" customHeight="1" x14ac:dyDescent="0.15">
      <c r="B30" s="12"/>
      <c r="C30" s="4"/>
      <c r="D30" s="13">
        <f t="shared" si="0"/>
        <v>45680</v>
      </c>
      <c r="E30" s="4" t="str">
        <f t="shared" si="1"/>
        <v>木</v>
      </c>
      <c r="F30" s="192"/>
      <c r="G30" s="193"/>
      <c r="H30" s="193"/>
      <c r="I30" s="193"/>
      <c r="J30" s="193"/>
      <c r="K30" s="193"/>
      <c r="L30" s="193"/>
      <c r="M30" s="194"/>
      <c r="N30" s="84"/>
      <c r="O30" s="85"/>
      <c r="P30" s="315"/>
      <c r="Q30" s="316"/>
      <c r="R30" s="309"/>
      <c r="S30" s="310"/>
      <c r="T30" s="59"/>
      <c r="X30" s="24">
        <v>45619</v>
      </c>
      <c r="Y30" s="21" t="s">
        <v>8</v>
      </c>
      <c r="AC30">
        <v>21</v>
      </c>
    </row>
    <row r="31" spans="1:29" ht="19.899999999999999" customHeight="1" x14ac:dyDescent="0.15">
      <c r="B31" s="12"/>
      <c r="C31" s="4"/>
      <c r="D31" s="13">
        <f t="shared" si="0"/>
        <v>45681</v>
      </c>
      <c r="E31" s="4" t="str">
        <f t="shared" si="1"/>
        <v>金</v>
      </c>
      <c r="F31" s="174"/>
      <c r="G31" s="175"/>
      <c r="H31" s="175"/>
      <c r="I31" s="175"/>
      <c r="J31" s="175"/>
      <c r="K31" s="175"/>
      <c r="L31" s="175"/>
      <c r="M31" s="176"/>
      <c r="N31" s="78"/>
      <c r="O31" s="79"/>
      <c r="P31" s="315"/>
      <c r="Q31" s="316"/>
      <c r="R31" s="309"/>
      <c r="S31" s="310"/>
      <c r="T31" s="59"/>
      <c r="X31" s="24"/>
      <c r="Y31" s="22"/>
      <c r="AC31">
        <v>22</v>
      </c>
    </row>
    <row r="32" spans="1:29" ht="19.899999999999999" customHeight="1" x14ac:dyDescent="0.15">
      <c r="B32" s="12"/>
      <c r="C32" s="4"/>
      <c r="D32" s="13">
        <f t="shared" si="0"/>
        <v>45682</v>
      </c>
      <c r="E32" s="4" t="str">
        <f t="shared" si="1"/>
        <v>土</v>
      </c>
      <c r="F32" s="174"/>
      <c r="G32" s="175"/>
      <c r="H32" s="175"/>
      <c r="I32" s="175"/>
      <c r="J32" s="175"/>
      <c r="K32" s="175"/>
      <c r="L32" s="175"/>
      <c r="M32" s="176"/>
      <c r="N32" s="78"/>
      <c r="O32" s="79"/>
      <c r="P32" s="315"/>
      <c r="Q32" s="316"/>
      <c r="R32" s="309"/>
      <c r="S32" s="310"/>
      <c r="T32" s="59"/>
      <c r="X32" s="20"/>
      <c r="Y32" s="22"/>
      <c r="AC32">
        <v>23</v>
      </c>
    </row>
    <row r="33" spans="2:29" ht="19.899999999999999" customHeight="1" x14ac:dyDescent="0.15">
      <c r="B33" s="12"/>
      <c r="C33" s="116"/>
      <c r="D33" s="13">
        <f t="shared" si="0"/>
        <v>45683</v>
      </c>
      <c r="E33" s="4" t="str">
        <f t="shared" si="1"/>
        <v>日</v>
      </c>
      <c r="F33" s="181"/>
      <c r="G33" s="182"/>
      <c r="H33" s="182"/>
      <c r="I33" s="182"/>
      <c r="J33" s="182"/>
      <c r="K33" s="182"/>
      <c r="L33" s="182"/>
      <c r="M33" s="183"/>
      <c r="N33" s="80"/>
      <c r="O33" s="81"/>
      <c r="P33" s="315"/>
      <c r="Q33" s="316"/>
      <c r="R33" s="309"/>
      <c r="S33" s="310"/>
      <c r="T33" s="59"/>
      <c r="X33" s="20"/>
      <c r="Y33" s="22"/>
      <c r="AC33">
        <v>24</v>
      </c>
    </row>
    <row r="34" spans="2:29" ht="19.899999999999999" customHeight="1" x14ac:dyDescent="0.15">
      <c r="B34" s="12"/>
      <c r="C34" s="4"/>
      <c r="D34" s="13">
        <f t="shared" si="0"/>
        <v>45684</v>
      </c>
      <c r="E34" s="4" t="str">
        <f t="shared" si="1"/>
        <v>月</v>
      </c>
      <c r="F34" s="181"/>
      <c r="G34" s="182"/>
      <c r="H34" s="182"/>
      <c r="I34" s="182"/>
      <c r="J34" s="182"/>
      <c r="K34" s="182"/>
      <c r="L34" s="182"/>
      <c r="M34" s="183"/>
      <c r="N34" s="80"/>
      <c r="O34" s="81"/>
      <c r="P34" s="315"/>
      <c r="Q34" s="316"/>
      <c r="R34" s="309"/>
      <c r="S34" s="310"/>
      <c r="T34" s="59"/>
      <c r="X34" s="25"/>
      <c r="Y34" s="25"/>
      <c r="AC34">
        <v>25</v>
      </c>
    </row>
    <row r="35" spans="2:29" ht="19.899999999999999" customHeight="1" x14ac:dyDescent="0.15">
      <c r="B35" s="12"/>
      <c r="C35" s="4"/>
      <c r="D35" s="13">
        <f t="shared" si="0"/>
        <v>45685</v>
      </c>
      <c r="E35" s="4" t="str">
        <f t="shared" si="1"/>
        <v>火</v>
      </c>
      <c r="F35" s="174"/>
      <c r="G35" s="175"/>
      <c r="H35" s="175"/>
      <c r="I35" s="175"/>
      <c r="J35" s="175"/>
      <c r="K35" s="175"/>
      <c r="L35" s="175"/>
      <c r="M35" s="176"/>
      <c r="N35" s="78"/>
      <c r="O35" s="79"/>
      <c r="P35" s="315"/>
      <c r="Q35" s="316"/>
      <c r="R35" s="309"/>
      <c r="S35" s="310"/>
      <c r="T35" s="59"/>
      <c r="X35" s="25"/>
      <c r="Y35" s="25"/>
      <c r="AC35">
        <v>26</v>
      </c>
    </row>
    <row r="36" spans="2:29" ht="19.899999999999999" customHeight="1" x14ac:dyDescent="0.15">
      <c r="B36" s="12"/>
      <c r="C36" s="4"/>
      <c r="D36" s="13">
        <f t="shared" si="0"/>
        <v>45686</v>
      </c>
      <c r="E36" s="4" t="str">
        <f t="shared" si="1"/>
        <v>水</v>
      </c>
      <c r="F36" s="174"/>
      <c r="G36" s="175"/>
      <c r="H36" s="175"/>
      <c r="I36" s="175"/>
      <c r="J36" s="175"/>
      <c r="K36" s="175"/>
      <c r="L36" s="175"/>
      <c r="M36" s="176"/>
      <c r="N36" s="78"/>
      <c r="O36" s="79"/>
      <c r="P36" s="315"/>
      <c r="Q36" s="316"/>
      <c r="R36" s="309"/>
      <c r="S36" s="310"/>
      <c r="T36" s="59"/>
      <c r="X36" s="26">
        <v>45658</v>
      </c>
      <c r="Y36" s="27" t="s">
        <v>10</v>
      </c>
      <c r="AC36">
        <v>27</v>
      </c>
    </row>
    <row r="37" spans="2:29" ht="18.600000000000001" customHeight="1" x14ac:dyDescent="0.15">
      <c r="B37" s="12"/>
      <c r="C37" s="4"/>
      <c r="D37" s="13">
        <f>DATE(B$8+2018,B$2,AC40)</f>
        <v>45687</v>
      </c>
      <c r="E37" s="4" t="str">
        <f t="shared" si="1"/>
        <v>木</v>
      </c>
      <c r="F37" s="195"/>
      <c r="G37" s="196"/>
      <c r="H37" s="196"/>
      <c r="I37" s="196"/>
      <c r="J37" s="196"/>
      <c r="K37" s="196"/>
      <c r="L37" s="196"/>
      <c r="M37" s="197"/>
      <c r="N37" s="82"/>
      <c r="O37" s="83"/>
      <c r="P37" s="315"/>
      <c r="Q37" s="316"/>
      <c r="R37" s="309"/>
      <c r="S37" s="310"/>
      <c r="T37" s="59"/>
      <c r="X37" s="24"/>
      <c r="Y37" s="22"/>
      <c r="AC37">
        <v>28</v>
      </c>
    </row>
    <row r="38" spans="2:29" ht="18.600000000000001" customHeight="1" thickBot="1" x14ac:dyDescent="0.2">
      <c r="B38" s="38"/>
      <c r="C38" s="39"/>
      <c r="D38" s="40">
        <f>DATE(B$8+2018,B$2,AC41)</f>
        <v>45688</v>
      </c>
      <c r="E38" s="39" t="str">
        <f t="shared" si="1"/>
        <v>金</v>
      </c>
      <c r="F38" s="167"/>
      <c r="G38" s="168"/>
      <c r="H38" s="168"/>
      <c r="I38" s="168"/>
      <c r="J38" s="168"/>
      <c r="K38" s="168"/>
      <c r="L38" s="168"/>
      <c r="M38" s="169"/>
      <c r="N38" s="86"/>
      <c r="O38" s="87"/>
      <c r="P38" s="317"/>
      <c r="Q38" s="318"/>
      <c r="R38" s="319"/>
      <c r="S38" s="320"/>
      <c r="T38" s="60"/>
      <c r="X38" s="24"/>
      <c r="Y38" s="22"/>
      <c r="AC38">
        <v>29</v>
      </c>
    </row>
    <row r="39" spans="2:29" ht="6.6" customHeight="1" thickBot="1" x14ac:dyDescent="0.2">
      <c r="B39" s="30"/>
      <c r="C39" s="30"/>
      <c r="D39" s="31"/>
      <c r="E39" s="30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3"/>
      <c r="R39" s="30"/>
      <c r="S39" s="30"/>
      <c r="T39" s="34"/>
      <c r="X39" s="24"/>
      <c r="Y39" s="22"/>
    </row>
    <row r="40" spans="2:29" ht="15.95" customHeight="1" x14ac:dyDescent="0.15">
      <c r="B40" s="131" t="s">
        <v>59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62" t="s">
        <v>61</v>
      </c>
      <c r="N40" s="263"/>
      <c r="O40" s="264"/>
      <c r="P40" s="137" t="s">
        <v>60</v>
      </c>
      <c r="Q40" s="138"/>
      <c r="R40" s="138"/>
      <c r="S40" s="138"/>
      <c r="T40" s="139"/>
      <c r="X40" s="26">
        <v>45670</v>
      </c>
      <c r="Y40" s="27" t="s">
        <v>11</v>
      </c>
      <c r="AC40">
        <v>30</v>
      </c>
    </row>
    <row r="41" spans="2:29" ht="18.95" customHeight="1" x14ac:dyDescent="0.15">
      <c r="B41" s="64" t="s">
        <v>26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6"/>
      <c r="M41" s="65" t="s">
        <v>30</v>
      </c>
      <c r="N41" s="267"/>
      <c r="O41" s="268"/>
      <c r="P41" s="140"/>
      <c r="Q41" s="141"/>
      <c r="R41" s="141"/>
      <c r="S41" s="141"/>
      <c r="T41" s="142"/>
      <c r="X41" s="26">
        <v>45699</v>
      </c>
      <c r="Y41" s="27" t="s">
        <v>12</v>
      </c>
      <c r="AC41">
        <v>31</v>
      </c>
    </row>
    <row r="42" spans="2:29" ht="18.95" customHeight="1" x14ac:dyDescent="0.15">
      <c r="B42" s="66" t="s">
        <v>34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3"/>
      <c r="M42" s="67" t="s">
        <v>32</v>
      </c>
      <c r="N42" s="124"/>
      <c r="O42" s="125"/>
      <c r="P42" s="154">
        <f>SUM(P8:P38)</f>
        <v>0</v>
      </c>
      <c r="Q42" s="155"/>
      <c r="R42" s="155"/>
      <c r="S42" s="155"/>
      <c r="T42" s="156"/>
      <c r="X42" s="26">
        <v>45711</v>
      </c>
      <c r="Y42" s="27" t="s">
        <v>9</v>
      </c>
    </row>
    <row r="43" spans="2:29" ht="18.600000000000001" customHeight="1" x14ac:dyDescent="0.15">
      <c r="B43" s="66" t="s">
        <v>35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67" t="s">
        <v>33</v>
      </c>
      <c r="N43" s="124"/>
      <c r="O43" s="125"/>
      <c r="P43" s="154"/>
      <c r="Q43" s="155"/>
      <c r="R43" s="155"/>
      <c r="S43" s="155"/>
      <c r="T43" s="156"/>
      <c r="X43" s="26">
        <v>45712</v>
      </c>
      <c r="Y43" s="27" t="s">
        <v>40</v>
      </c>
    </row>
    <row r="44" spans="2:29" ht="18.95" customHeight="1" x14ac:dyDescent="0.15">
      <c r="B44" s="66" t="s">
        <v>36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3"/>
      <c r="M44" s="67" t="s">
        <v>38</v>
      </c>
      <c r="N44" s="124"/>
      <c r="O44" s="125"/>
      <c r="P44" s="154"/>
      <c r="Q44" s="155"/>
      <c r="R44" s="155"/>
      <c r="S44" s="155"/>
      <c r="T44" s="156"/>
      <c r="X44" s="26">
        <v>45736</v>
      </c>
      <c r="Y44" s="27" t="s">
        <v>13</v>
      </c>
    </row>
    <row r="45" spans="2:29" ht="17.100000000000001" customHeight="1" thickBot="1" x14ac:dyDescent="0.2">
      <c r="B45" s="68" t="s">
        <v>37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69" t="s">
        <v>39</v>
      </c>
      <c r="N45" s="260"/>
      <c r="O45" s="261"/>
      <c r="P45" s="157"/>
      <c r="Q45" s="158"/>
      <c r="R45" s="158"/>
      <c r="S45" s="158"/>
      <c r="T45" s="159"/>
      <c r="X45" s="26">
        <v>45776</v>
      </c>
      <c r="Y45" s="27" t="s">
        <v>14</v>
      </c>
    </row>
    <row r="46" spans="2:29" x14ac:dyDescent="0.15">
      <c r="X46" s="26">
        <v>45780</v>
      </c>
      <c r="Y46" s="27" t="s">
        <v>15</v>
      </c>
    </row>
    <row r="47" spans="2:29" x14ac:dyDescent="0.15">
      <c r="X47" s="26">
        <v>45781</v>
      </c>
      <c r="Y47" s="27" t="s">
        <v>16</v>
      </c>
    </row>
    <row r="48" spans="2:29" x14ac:dyDescent="0.15">
      <c r="X48" s="26">
        <v>45782</v>
      </c>
      <c r="Y48" s="27" t="s">
        <v>17</v>
      </c>
    </row>
    <row r="49" spans="24:25" x14ac:dyDescent="0.15">
      <c r="X49" s="26">
        <v>45783</v>
      </c>
      <c r="Y49" s="27" t="s">
        <v>40</v>
      </c>
    </row>
    <row r="50" spans="24:25" x14ac:dyDescent="0.15">
      <c r="X50" s="26">
        <v>45859</v>
      </c>
      <c r="Y50" s="27" t="s">
        <v>18</v>
      </c>
    </row>
    <row r="51" spans="24:25" x14ac:dyDescent="0.15">
      <c r="X51" s="26">
        <v>45880</v>
      </c>
      <c r="Y51" s="27" t="s">
        <v>4</v>
      </c>
    </row>
    <row r="52" spans="24:25" x14ac:dyDescent="0.15">
      <c r="X52" s="26">
        <v>45915</v>
      </c>
      <c r="Y52" s="27" t="s">
        <v>5</v>
      </c>
    </row>
    <row r="53" spans="24:25" x14ac:dyDescent="0.15">
      <c r="X53" s="26">
        <v>45923</v>
      </c>
      <c r="Y53" s="27" t="s">
        <v>6</v>
      </c>
    </row>
    <row r="54" spans="24:25" x14ac:dyDescent="0.15">
      <c r="X54" s="26">
        <v>45943</v>
      </c>
      <c r="Y54" s="27" t="s">
        <v>41</v>
      </c>
    </row>
    <row r="55" spans="24:25" x14ac:dyDescent="0.15">
      <c r="X55" s="26">
        <v>45964</v>
      </c>
      <c r="Y55" s="27" t="s">
        <v>7</v>
      </c>
    </row>
    <row r="56" spans="24:25" x14ac:dyDescent="0.15">
      <c r="X56" s="26">
        <v>45984</v>
      </c>
      <c r="Y56" s="27" t="s">
        <v>8</v>
      </c>
    </row>
    <row r="57" spans="24:25" x14ac:dyDescent="0.15">
      <c r="X57" s="26">
        <v>45985</v>
      </c>
      <c r="Y57" s="27" t="s">
        <v>40</v>
      </c>
    </row>
    <row r="58" spans="24:25" x14ac:dyDescent="0.15">
      <c r="X58" s="24">
        <v>46021</v>
      </c>
      <c r="Y58" s="22" t="s">
        <v>21</v>
      </c>
    </row>
    <row r="59" spans="24:25" x14ac:dyDescent="0.15">
      <c r="X59" s="24">
        <v>46022</v>
      </c>
      <c r="Y59" s="22" t="s">
        <v>21</v>
      </c>
    </row>
  </sheetData>
  <mergeCells count="120">
    <mergeCell ref="X5:Y5"/>
    <mergeCell ref="F6:M6"/>
    <mergeCell ref="R6:T6"/>
    <mergeCell ref="B7:E7"/>
    <mergeCell ref="F7:M7"/>
    <mergeCell ref="P7:Q7"/>
    <mergeCell ref="R7:S7"/>
    <mergeCell ref="B2:C2"/>
    <mergeCell ref="K2:T2"/>
    <mergeCell ref="B5:E5"/>
    <mergeCell ref="F5:M5"/>
    <mergeCell ref="P5:Q6"/>
    <mergeCell ref="R5:S5"/>
    <mergeCell ref="F10:M10"/>
    <mergeCell ref="P10:Q10"/>
    <mergeCell ref="R10:S10"/>
    <mergeCell ref="F11:M11"/>
    <mergeCell ref="P11:Q11"/>
    <mergeCell ref="R11:S11"/>
    <mergeCell ref="F8:M8"/>
    <mergeCell ref="P8:Q8"/>
    <mergeCell ref="R8:S8"/>
    <mergeCell ref="F9:M9"/>
    <mergeCell ref="P9:Q9"/>
    <mergeCell ref="R9:S9"/>
    <mergeCell ref="F14:M14"/>
    <mergeCell ref="P14:Q14"/>
    <mergeCell ref="R14:S14"/>
    <mergeCell ref="F15:M15"/>
    <mergeCell ref="P15:Q15"/>
    <mergeCell ref="R15:S15"/>
    <mergeCell ref="F12:M12"/>
    <mergeCell ref="P12:Q12"/>
    <mergeCell ref="R12:S12"/>
    <mergeCell ref="F13:M13"/>
    <mergeCell ref="P13:Q13"/>
    <mergeCell ref="R13:S13"/>
    <mergeCell ref="F18:M18"/>
    <mergeCell ref="P18:Q18"/>
    <mergeCell ref="R18:S18"/>
    <mergeCell ref="F19:M19"/>
    <mergeCell ref="P19:Q19"/>
    <mergeCell ref="R19:S19"/>
    <mergeCell ref="F16:M16"/>
    <mergeCell ref="P16:Q16"/>
    <mergeCell ref="R16:S16"/>
    <mergeCell ref="F17:M17"/>
    <mergeCell ref="P17:Q17"/>
    <mergeCell ref="R17:S17"/>
    <mergeCell ref="F22:M22"/>
    <mergeCell ref="P22:Q22"/>
    <mergeCell ref="R22:S22"/>
    <mergeCell ref="F23:M23"/>
    <mergeCell ref="P23:Q23"/>
    <mergeCell ref="R23:S23"/>
    <mergeCell ref="F20:M20"/>
    <mergeCell ref="P20:Q20"/>
    <mergeCell ref="R20:S20"/>
    <mergeCell ref="F21:M21"/>
    <mergeCell ref="P21:Q21"/>
    <mergeCell ref="R21:S21"/>
    <mergeCell ref="F26:M26"/>
    <mergeCell ref="P26:Q26"/>
    <mergeCell ref="R26:S26"/>
    <mergeCell ref="F27:M27"/>
    <mergeCell ref="P27:Q27"/>
    <mergeCell ref="R27:S27"/>
    <mergeCell ref="F24:M24"/>
    <mergeCell ref="P24:Q24"/>
    <mergeCell ref="R24:S24"/>
    <mergeCell ref="F25:M25"/>
    <mergeCell ref="P25:Q25"/>
    <mergeCell ref="R25:S25"/>
    <mergeCell ref="F30:M30"/>
    <mergeCell ref="P30:Q30"/>
    <mergeCell ref="R30:S30"/>
    <mergeCell ref="F31:M31"/>
    <mergeCell ref="P31:Q31"/>
    <mergeCell ref="R31:S31"/>
    <mergeCell ref="F28:M28"/>
    <mergeCell ref="P28:Q28"/>
    <mergeCell ref="R28:S28"/>
    <mergeCell ref="F29:M29"/>
    <mergeCell ref="P29:Q29"/>
    <mergeCell ref="R29:S29"/>
    <mergeCell ref="F34:M34"/>
    <mergeCell ref="P34:Q34"/>
    <mergeCell ref="R34:S34"/>
    <mergeCell ref="F35:M35"/>
    <mergeCell ref="P35:Q35"/>
    <mergeCell ref="R35:S35"/>
    <mergeCell ref="F32:M32"/>
    <mergeCell ref="P32:Q32"/>
    <mergeCell ref="R32:S32"/>
    <mergeCell ref="F33:M33"/>
    <mergeCell ref="P33:Q33"/>
    <mergeCell ref="R33:S33"/>
    <mergeCell ref="F38:M38"/>
    <mergeCell ref="P38:Q38"/>
    <mergeCell ref="R38:S38"/>
    <mergeCell ref="B40:L40"/>
    <mergeCell ref="M40:O40"/>
    <mergeCell ref="P40:T41"/>
    <mergeCell ref="C41:L41"/>
    <mergeCell ref="N41:O41"/>
    <mergeCell ref="F36:M36"/>
    <mergeCell ref="P36:Q36"/>
    <mergeCell ref="R36:S36"/>
    <mergeCell ref="F37:M37"/>
    <mergeCell ref="P37:Q37"/>
    <mergeCell ref="R37:S37"/>
    <mergeCell ref="C42:L42"/>
    <mergeCell ref="N42:O42"/>
    <mergeCell ref="P42:T45"/>
    <mergeCell ref="C43:L43"/>
    <mergeCell ref="N43:O43"/>
    <mergeCell ref="C44:L44"/>
    <mergeCell ref="N44:O44"/>
    <mergeCell ref="C45:L45"/>
    <mergeCell ref="N45:O45"/>
  </mergeCells>
  <phoneticPr fontId="2"/>
  <conditionalFormatting sqref="E8:E39">
    <cfRule type="expression" dxfId="17" priority="1">
      <formula>$E8="土"</formula>
    </cfRule>
    <cfRule type="expression" dxfId="16" priority="2">
      <formula>$E8="日"</formula>
    </cfRule>
    <cfRule type="expression" dxfId="15" priority="3">
      <formula>COUNTIF(祝日,D8)=1</formula>
    </cfRule>
  </conditionalFormatting>
  <pageMargins left="0.78740157480314965" right="0.39370078740157483" top="0.51181102362204722" bottom="0.39370078740157483" header="0.51181102362204722" footer="0.19685039370078741"/>
  <pageSetup paperSize="9" orientation="portrait" r:id="rId1"/>
  <headerFooter alignWithMargins="0">
    <oddFooter>&amp;R&amp;8R604千葉労働局参考様式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18</vt:i4>
      </vt:variant>
    </vt:vector>
  </HeadingPairs>
  <TitlesOfParts>
    <vt:vector size="32" baseType="lpstr">
      <vt:lpstr>記入例と留意点</vt:lpstr>
      <vt:lpstr>エクセル上の注意点</vt:lpstr>
      <vt:lpstr>R6-7</vt:lpstr>
      <vt:lpstr>R6-8</vt:lpstr>
      <vt:lpstr>R6-9</vt:lpstr>
      <vt:lpstr>R6-10</vt:lpstr>
      <vt:lpstr>R6-11</vt:lpstr>
      <vt:lpstr>R6-12</vt:lpstr>
      <vt:lpstr>R7-1</vt:lpstr>
      <vt:lpstr>R7-2</vt:lpstr>
      <vt:lpstr>R7-3</vt:lpstr>
      <vt:lpstr>R7-4</vt:lpstr>
      <vt:lpstr>R7-5</vt:lpstr>
      <vt:lpstr>R7-6</vt:lpstr>
      <vt:lpstr>'R6-10'!Print_Area</vt:lpstr>
      <vt:lpstr>'R6-11'!Print_Area</vt:lpstr>
      <vt:lpstr>'R6-12'!Print_Area</vt:lpstr>
      <vt:lpstr>'R6-7'!Print_Area</vt:lpstr>
      <vt:lpstr>'R6-8'!Print_Area</vt:lpstr>
      <vt:lpstr>'R6-9'!Print_Area</vt:lpstr>
      <vt:lpstr>'R7-1'!Print_Area</vt:lpstr>
      <vt:lpstr>'R7-2'!Print_Area</vt:lpstr>
      <vt:lpstr>'R7-3'!Print_Area</vt:lpstr>
      <vt:lpstr>'R7-4'!Print_Area</vt:lpstr>
      <vt:lpstr>'R7-5'!Print_Area</vt:lpstr>
      <vt:lpstr>'R7-6'!Print_Area</vt:lpstr>
      <vt:lpstr>エクセル上の注意点!Print_Area</vt:lpstr>
      <vt:lpstr>記入例と留意点!Print_Area</vt:lpstr>
      <vt:lpstr>'R6-8'!祝日</vt:lpstr>
      <vt:lpstr>エクセル上の注意点!祝日</vt:lpstr>
      <vt:lpstr>記入例と留意点!祝日</vt:lpstr>
      <vt:lpstr>祝日</vt:lpstr>
    </vt:vector>
  </TitlesOfParts>
  <Company>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</dc:creator>
  <cp:lastModifiedBy>日野順子</cp:lastModifiedBy>
  <cp:lastPrinted>2024-05-10T00:47:15Z</cp:lastPrinted>
  <dcterms:created xsi:type="dcterms:W3CDTF">2009-07-31T16:25:58Z</dcterms:created>
  <dcterms:modified xsi:type="dcterms:W3CDTF">2024-05-10T00:47:21Z</dcterms:modified>
</cp:coreProperties>
</file>