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4\ITQTCS\Desktop\ホームページ掲載\"/>
    </mc:Choice>
  </mc:AlternateContent>
  <bookViews>
    <workbookView xWindow="0" yWindow="0" windowWidth="19200" windowHeight="11370"/>
  </bookViews>
  <sheets>
    <sheet name="記入例と留意事項" sheetId="44" r:id="rId1"/>
    <sheet name="エクセルの関数等について " sheetId="46" r:id="rId2"/>
    <sheet name="R4-8" sheetId="61" r:id="rId3"/>
    <sheet name="R4-9" sheetId="62" r:id="rId4"/>
    <sheet name="R4-10" sheetId="63" r:id="rId5"/>
    <sheet name="R4-11" sheetId="64" r:id="rId6"/>
    <sheet name="R4-12" sheetId="65" r:id="rId7"/>
    <sheet name="R5-1" sheetId="66" r:id="rId8"/>
    <sheet name="R5-2" sheetId="67" r:id="rId9"/>
    <sheet name="R5-3" sheetId="68" r:id="rId10"/>
    <sheet name="R5-4" sheetId="69" r:id="rId11"/>
    <sheet name="R5-5" sheetId="70" r:id="rId12"/>
    <sheet name="R5-6" sheetId="71" r:id="rId13"/>
    <sheet name="R5-7" sheetId="72" r:id="rId14"/>
  </sheets>
  <definedNames>
    <definedName name="_xlnm.Print_Area" localSheetId="4">'R4-10'!$B$5:$P$45</definedName>
    <definedName name="_xlnm.Print_Area" localSheetId="5">'R4-11'!$B$5:$P$45</definedName>
    <definedName name="_xlnm.Print_Area" localSheetId="6">'R4-12'!$B$5:$P$45</definedName>
    <definedName name="_xlnm.Print_Area" localSheetId="2">'R4-8'!$B$5:$P$45</definedName>
    <definedName name="_xlnm.Print_Area" localSheetId="3">'R4-9'!$B$5:$P$45</definedName>
    <definedName name="_xlnm.Print_Area" localSheetId="7">'R5-1'!$B$5:$P$45</definedName>
    <definedName name="_xlnm.Print_Area" localSheetId="8">'R5-2'!$B$5:$P$45</definedName>
    <definedName name="_xlnm.Print_Area" localSheetId="9">'R5-3'!$B$5:$P$45</definedName>
    <definedName name="_xlnm.Print_Area" localSheetId="10">'R5-4'!$B$5:$P$45</definedName>
    <definedName name="_xlnm.Print_Area" localSheetId="11">'R5-5'!$B$5:$P$45</definedName>
    <definedName name="_xlnm.Print_Area" localSheetId="12">'R5-6'!$B$5:$P$45</definedName>
    <definedName name="_xlnm.Print_Area" localSheetId="13">'R5-7'!$B$5:$P$45</definedName>
    <definedName name="_xlnm.Print_Area" localSheetId="1">'エクセルの関数等について '!$B$5:$P$45</definedName>
    <definedName name="_xlnm.Print_Area" localSheetId="0">記入例と留意事項!$B$5:$P$45</definedName>
    <definedName name="祝日" localSheetId="4">'R4-10'!$T$10:$T$101</definedName>
    <definedName name="祝日" localSheetId="5">'R4-11'!$T$10:$T$101</definedName>
    <definedName name="祝日" localSheetId="6">'R4-12'!$T$10:$T$101</definedName>
    <definedName name="祝日" localSheetId="3">'R4-9'!$T$10:$T$101</definedName>
    <definedName name="祝日" localSheetId="7">'R5-1'!$T$10:$T$101</definedName>
    <definedName name="祝日" localSheetId="8">'R5-2'!$T$10:$T$101</definedName>
    <definedName name="祝日" localSheetId="9">'R5-3'!$T$10:$T$101</definedName>
    <definedName name="祝日" localSheetId="10">'R5-4'!$T$10:$T$101</definedName>
    <definedName name="祝日" localSheetId="11">'R5-5'!$T$10:$T$101</definedName>
    <definedName name="祝日" localSheetId="12">'R5-6'!$T$10:$T$101</definedName>
    <definedName name="祝日">記入例と留意事項!$T$10:$T$100</definedName>
  </definedNames>
  <calcPr calcId="162913"/>
</workbook>
</file>

<file path=xl/calcChain.xml><?xml version="1.0" encoding="utf-8"?>
<calcChain xmlns="http://schemas.openxmlformats.org/spreadsheetml/2006/main">
  <c r="E13" i="46" l="1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P44" i="72" l="1"/>
  <c r="O43" i="72"/>
  <c r="P45" i="72" s="1"/>
  <c r="D42" i="72"/>
  <c r="E42" i="72" s="1"/>
  <c r="D41" i="72"/>
  <c r="E41" i="72" s="1"/>
  <c r="D40" i="72"/>
  <c r="E40" i="72" s="1"/>
  <c r="D39" i="72"/>
  <c r="E39" i="72" s="1"/>
  <c r="D38" i="72"/>
  <c r="E38" i="72" s="1"/>
  <c r="D37" i="72"/>
  <c r="E37" i="72" s="1"/>
  <c r="D36" i="72"/>
  <c r="E36" i="72" s="1"/>
  <c r="D35" i="72"/>
  <c r="E35" i="72" s="1"/>
  <c r="D34" i="72"/>
  <c r="E34" i="72" s="1"/>
  <c r="D33" i="72"/>
  <c r="E33" i="72" s="1"/>
  <c r="D32" i="72"/>
  <c r="E32" i="72" s="1"/>
  <c r="D31" i="72"/>
  <c r="E31" i="72" s="1"/>
  <c r="D30" i="72"/>
  <c r="E30" i="72" s="1"/>
  <c r="D29" i="72"/>
  <c r="E29" i="72" s="1"/>
  <c r="D28" i="72"/>
  <c r="E28" i="72" s="1"/>
  <c r="D27" i="72"/>
  <c r="E27" i="72" s="1"/>
  <c r="D26" i="72"/>
  <c r="E26" i="72" s="1"/>
  <c r="D25" i="72"/>
  <c r="E25" i="72" s="1"/>
  <c r="D24" i="72"/>
  <c r="E24" i="72" s="1"/>
  <c r="D23" i="72"/>
  <c r="E23" i="72" s="1"/>
  <c r="D22" i="72"/>
  <c r="E22" i="72" s="1"/>
  <c r="D21" i="72"/>
  <c r="E21" i="72" s="1"/>
  <c r="D20" i="72"/>
  <c r="E20" i="72" s="1"/>
  <c r="D19" i="72"/>
  <c r="E19" i="72" s="1"/>
  <c r="D18" i="72"/>
  <c r="E18" i="72" s="1"/>
  <c r="D17" i="72"/>
  <c r="E17" i="72" s="1"/>
  <c r="D16" i="72"/>
  <c r="E16" i="72" s="1"/>
  <c r="D15" i="72"/>
  <c r="E15" i="72" s="1"/>
  <c r="D14" i="72"/>
  <c r="E14" i="72" s="1"/>
  <c r="D13" i="72"/>
  <c r="E13" i="72" s="1"/>
  <c r="D12" i="72"/>
  <c r="E12" i="72" s="1"/>
  <c r="C12" i="72"/>
  <c r="P44" i="71"/>
  <c r="O43" i="71"/>
  <c r="P45" i="71" s="1"/>
  <c r="D42" i="71"/>
  <c r="E42" i="71" s="1"/>
  <c r="D41" i="71"/>
  <c r="E41" i="71" s="1"/>
  <c r="D40" i="71"/>
  <c r="E40" i="71" s="1"/>
  <c r="D39" i="71"/>
  <c r="E39" i="71" s="1"/>
  <c r="D38" i="71"/>
  <c r="E38" i="71" s="1"/>
  <c r="D37" i="71"/>
  <c r="E37" i="71" s="1"/>
  <c r="D36" i="71"/>
  <c r="E36" i="71" s="1"/>
  <c r="D35" i="71"/>
  <c r="E35" i="71" s="1"/>
  <c r="D34" i="71"/>
  <c r="E34" i="71" s="1"/>
  <c r="D33" i="71"/>
  <c r="E33" i="71" s="1"/>
  <c r="D32" i="71"/>
  <c r="E32" i="71" s="1"/>
  <c r="D31" i="71"/>
  <c r="E31" i="71" s="1"/>
  <c r="D30" i="71"/>
  <c r="E30" i="71" s="1"/>
  <c r="D29" i="71"/>
  <c r="E29" i="71" s="1"/>
  <c r="D28" i="71"/>
  <c r="E28" i="71" s="1"/>
  <c r="D27" i="71"/>
  <c r="E27" i="71" s="1"/>
  <c r="D26" i="71"/>
  <c r="E26" i="71" s="1"/>
  <c r="D25" i="71"/>
  <c r="E25" i="71" s="1"/>
  <c r="D24" i="71"/>
  <c r="E24" i="71" s="1"/>
  <c r="D23" i="71"/>
  <c r="E23" i="71" s="1"/>
  <c r="D22" i="71"/>
  <c r="E22" i="71" s="1"/>
  <c r="D21" i="71"/>
  <c r="E21" i="71" s="1"/>
  <c r="D20" i="71"/>
  <c r="E20" i="71" s="1"/>
  <c r="D19" i="71"/>
  <c r="E19" i="71" s="1"/>
  <c r="D18" i="71"/>
  <c r="E18" i="71" s="1"/>
  <c r="D17" i="71"/>
  <c r="E17" i="71" s="1"/>
  <c r="D16" i="71"/>
  <c r="E16" i="71" s="1"/>
  <c r="D15" i="71"/>
  <c r="E15" i="71" s="1"/>
  <c r="D14" i="71"/>
  <c r="E14" i="71" s="1"/>
  <c r="D13" i="71"/>
  <c r="E13" i="71" s="1"/>
  <c r="D12" i="71"/>
  <c r="E12" i="71" s="1"/>
  <c r="C12" i="71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12" i="46"/>
  <c r="E12" i="46" s="1"/>
  <c r="E23" i="44" l="1"/>
  <c r="E31" i="44"/>
  <c r="E32" i="44"/>
  <c r="E33" i="44"/>
  <c r="E34" i="44"/>
  <c r="E35" i="44"/>
  <c r="E36" i="44"/>
  <c r="E37" i="44"/>
  <c r="E38" i="44"/>
  <c r="E39" i="44"/>
  <c r="E40" i="44"/>
  <c r="E41" i="44"/>
  <c r="E12" i="44"/>
  <c r="D13" i="44"/>
  <c r="E13" i="44" s="1"/>
  <c r="D14" i="44"/>
  <c r="E14" i="44" s="1"/>
  <c r="D15" i="44"/>
  <c r="E15" i="44" s="1"/>
  <c r="D16" i="44"/>
  <c r="E16" i="44" s="1"/>
  <c r="D17" i="44"/>
  <c r="E17" i="44" s="1"/>
  <c r="D18" i="44"/>
  <c r="E18" i="44" s="1"/>
  <c r="D19" i="44"/>
  <c r="E19" i="44" s="1"/>
  <c r="D20" i="44"/>
  <c r="E20" i="44" s="1"/>
  <c r="D21" i="44"/>
  <c r="E21" i="44" s="1"/>
  <c r="D22" i="44"/>
  <c r="E22" i="44" s="1"/>
  <c r="D23" i="44"/>
  <c r="D24" i="44"/>
  <c r="E24" i="44" s="1"/>
  <c r="D25" i="44"/>
  <c r="E25" i="44" s="1"/>
  <c r="D26" i="44"/>
  <c r="E26" i="44" s="1"/>
  <c r="D27" i="44"/>
  <c r="E27" i="44" s="1"/>
  <c r="D28" i="44"/>
  <c r="E28" i="44" s="1"/>
  <c r="D29" i="44"/>
  <c r="E29" i="44" s="1"/>
  <c r="D30" i="44"/>
  <c r="E30" i="44" s="1"/>
  <c r="D31" i="44"/>
  <c r="D32" i="44"/>
  <c r="D33" i="44"/>
  <c r="D34" i="44"/>
  <c r="D35" i="44"/>
  <c r="D36" i="44"/>
  <c r="D37" i="44"/>
  <c r="D38" i="44"/>
  <c r="D39" i="44"/>
  <c r="D40" i="44"/>
  <c r="D41" i="44"/>
  <c r="D42" i="44"/>
  <c r="E42" i="44" s="1"/>
  <c r="D12" i="44"/>
  <c r="C12" i="44"/>
  <c r="C12" i="61" l="1"/>
  <c r="P44" i="70" l="1"/>
  <c r="O43" i="70"/>
  <c r="P45" i="70" s="1"/>
  <c r="D42" i="70"/>
  <c r="E42" i="70" s="1"/>
  <c r="D41" i="70"/>
  <c r="E41" i="70" s="1"/>
  <c r="D40" i="70"/>
  <c r="E40" i="70" s="1"/>
  <c r="D39" i="70"/>
  <c r="E39" i="70" s="1"/>
  <c r="D38" i="70"/>
  <c r="E38" i="70" s="1"/>
  <c r="D37" i="70"/>
  <c r="E37" i="70" s="1"/>
  <c r="D36" i="70"/>
  <c r="E36" i="70" s="1"/>
  <c r="D35" i="70"/>
  <c r="E35" i="70" s="1"/>
  <c r="D34" i="70"/>
  <c r="E34" i="70" s="1"/>
  <c r="D33" i="70"/>
  <c r="E33" i="70" s="1"/>
  <c r="D32" i="70"/>
  <c r="E32" i="70" s="1"/>
  <c r="D31" i="70"/>
  <c r="E31" i="70" s="1"/>
  <c r="D30" i="70"/>
  <c r="E30" i="70" s="1"/>
  <c r="D29" i="70"/>
  <c r="E29" i="70" s="1"/>
  <c r="D28" i="70"/>
  <c r="E28" i="70" s="1"/>
  <c r="D27" i="70"/>
  <c r="E27" i="70" s="1"/>
  <c r="D26" i="70"/>
  <c r="E26" i="70" s="1"/>
  <c r="D25" i="70"/>
  <c r="E25" i="70" s="1"/>
  <c r="D24" i="70"/>
  <c r="E24" i="70" s="1"/>
  <c r="D23" i="70"/>
  <c r="E23" i="70" s="1"/>
  <c r="D22" i="70"/>
  <c r="E22" i="70" s="1"/>
  <c r="D21" i="70"/>
  <c r="E21" i="70" s="1"/>
  <c r="D20" i="70"/>
  <c r="E20" i="70" s="1"/>
  <c r="D19" i="70"/>
  <c r="E19" i="70" s="1"/>
  <c r="D18" i="70"/>
  <c r="E18" i="70" s="1"/>
  <c r="D17" i="70"/>
  <c r="E17" i="70" s="1"/>
  <c r="D16" i="70"/>
  <c r="E16" i="70" s="1"/>
  <c r="D15" i="70"/>
  <c r="E15" i="70" s="1"/>
  <c r="D14" i="70"/>
  <c r="E14" i="70" s="1"/>
  <c r="D13" i="70"/>
  <c r="E13" i="70" s="1"/>
  <c r="D12" i="70"/>
  <c r="E12" i="70" s="1"/>
  <c r="C12" i="70"/>
  <c r="P44" i="69"/>
  <c r="O43" i="69"/>
  <c r="D42" i="69"/>
  <c r="E42" i="69" s="1"/>
  <c r="D41" i="69"/>
  <c r="E41" i="69" s="1"/>
  <c r="D40" i="69"/>
  <c r="E40" i="69" s="1"/>
  <c r="D39" i="69"/>
  <c r="E39" i="69" s="1"/>
  <c r="D38" i="69"/>
  <c r="E38" i="69" s="1"/>
  <c r="D37" i="69"/>
  <c r="E37" i="69" s="1"/>
  <c r="D36" i="69"/>
  <c r="E36" i="69" s="1"/>
  <c r="D35" i="69"/>
  <c r="E35" i="69" s="1"/>
  <c r="D34" i="69"/>
  <c r="E34" i="69" s="1"/>
  <c r="D33" i="69"/>
  <c r="E33" i="69" s="1"/>
  <c r="D32" i="69"/>
  <c r="E32" i="69" s="1"/>
  <c r="D31" i="69"/>
  <c r="E31" i="69" s="1"/>
  <c r="D30" i="69"/>
  <c r="E30" i="69" s="1"/>
  <c r="D29" i="69"/>
  <c r="E29" i="69" s="1"/>
  <c r="D28" i="69"/>
  <c r="E28" i="69" s="1"/>
  <c r="D27" i="69"/>
  <c r="E27" i="69" s="1"/>
  <c r="D26" i="69"/>
  <c r="E26" i="69" s="1"/>
  <c r="D25" i="69"/>
  <c r="E25" i="69" s="1"/>
  <c r="D24" i="69"/>
  <c r="E24" i="69" s="1"/>
  <c r="D23" i="69"/>
  <c r="E23" i="69" s="1"/>
  <c r="D22" i="69"/>
  <c r="E22" i="69" s="1"/>
  <c r="D21" i="69"/>
  <c r="E21" i="69" s="1"/>
  <c r="D20" i="69"/>
  <c r="E20" i="69" s="1"/>
  <c r="D19" i="69"/>
  <c r="E19" i="69" s="1"/>
  <c r="D18" i="69"/>
  <c r="E18" i="69" s="1"/>
  <c r="D17" i="69"/>
  <c r="E17" i="69" s="1"/>
  <c r="D16" i="69"/>
  <c r="E16" i="69" s="1"/>
  <c r="D15" i="69"/>
  <c r="E15" i="69" s="1"/>
  <c r="D14" i="69"/>
  <c r="E14" i="69" s="1"/>
  <c r="D13" i="69"/>
  <c r="E13" i="69" s="1"/>
  <c r="D12" i="69"/>
  <c r="E12" i="69" s="1"/>
  <c r="C12" i="69"/>
  <c r="P44" i="68"/>
  <c r="O43" i="68"/>
  <c r="P45" i="68" s="1"/>
  <c r="D42" i="68"/>
  <c r="E42" i="68" s="1"/>
  <c r="D41" i="68"/>
  <c r="E41" i="68" s="1"/>
  <c r="D40" i="68"/>
  <c r="E40" i="68" s="1"/>
  <c r="D39" i="68"/>
  <c r="E39" i="68" s="1"/>
  <c r="D38" i="68"/>
  <c r="E38" i="68" s="1"/>
  <c r="D37" i="68"/>
  <c r="E37" i="68" s="1"/>
  <c r="D36" i="68"/>
  <c r="E36" i="68" s="1"/>
  <c r="D35" i="68"/>
  <c r="E35" i="68" s="1"/>
  <c r="D34" i="68"/>
  <c r="E34" i="68" s="1"/>
  <c r="D33" i="68"/>
  <c r="E33" i="68" s="1"/>
  <c r="D32" i="68"/>
  <c r="E32" i="68" s="1"/>
  <c r="D31" i="68"/>
  <c r="E31" i="68" s="1"/>
  <c r="D30" i="68"/>
  <c r="E30" i="68" s="1"/>
  <c r="D29" i="68"/>
  <c r="E29" i="68" s="1"/>
  <c r="D28" i="68"/>
  <c r="E28" i="68" s="1"/>
  <c r="D27" i="68"/>
  <c r="E27" i="68" s="1"/>
  <c r="D26" i="68"/>
  <c r="E26" i="68" s="1"/>
  <c r="D25" i="68"/>
  <c r="E25" i="68" s="1"/>
  <c r="D24" i="68"/>
  <c r="E24" i="68" s="1"/>
  <c r="D23" i="68"/>
  <c r="E23" i="68" s="1"/>
  <c r="D22" i="68"/>
  <c r="E22" i="68" s="1"/>
  <c r="D21" i="68"/>
  <c r="E21" i="68" s="1"/>
  <c r="D20" i="68"/>
  <c r="E20" i="68" s="1"/>
  <c r="D19" i="68"/>
  <c r="E19" i="68" s="1"/>
  <c r="D18" i="68"/>
  <c r="E18" i="68" s="1"/>
  <c r="D17" i="68"/>
  <c r="E17" i="68" s="1"/>
  <c r="D16" i="68"/>
  <c r="E16" i="68" s="1"/>
  <c r="D15" i="68"/>
  <c r="E15" i="68" s="1"/>
  <c r="D14" i="68"/>
  <c r="E14" i="68" s="1"/>
  <c r="D13" i="68"/>
  <c r="E13" i="68" s="1"/>
  <c r="D12" i="68"/>
  <c r="E12" i="68" s="1"/>
  <c r="C12" i="68"/>
  <c r="P44" i="67"/>
  <c r="O43" i="67"/>
  <c r="P45" i="67" s="1"/>
  <c r="D42" i="67"/>
  <c r="E42" i="67" s="1"/>
  <c r="D41" i="67"/>
  <c r="E41" i="67" s="1"/>
  <c r="D40" i="67"/>
  <c r="E40" i="67" s="1"/>
  <c r="D39" i="67"/>
  <c r="E39" i="67" s="1"/>
  <c r="D38" i="67"/>
  <c r="E38" i="67" s="1"/>
  <c r="D37" i="67"/>
  <c r="E37" i="67" s="1"/>
  <c r="D36" i="67"/>
  <c r="E36" i="67" s="1"/>
  <c r="D35" i="67"/>
  <c r="E35" i="67" s="1"/>
  <c r="D34" i="67"/>
  <c r="E34" i="67" s="1"/>
  <c r="D33" i="67"/>
  <c r="E33" i="67" s="1"/>
  <c r="D32" i="67"/>
  <c r="E32" i="67" s="1"/>
  <c r="D31" i="67"/>
  <c r="E31" i="67" s="1"/>
  <c r="D30" i="67"/>
  <c r="E30" i="67" s="1"/>
  <c r="D29" i="67"/>
  <c r="E29" i="67" s="1"/>
  <c r="D28" i="67"/>
  <c r="E28" i="67" s="1"/>
  <c r="D27" i="67"/>
  <c r="E27" i="67" s="1"/>
  <c r="D26" i="67"/>
  <c r="E26" i="67" s="1"/>
  <c r="D25" i="67"/>
  <c r="E25" i="67" s="1"/>
  <c r="D24" i="67"/>
  <c r="E24" i="67" s="1"/>
  <c r="D23" i="67"/>
  <c r="E23" i="67" s="1"/>
  <c r="D22" i="67"/>
  <c r="E22" i="67" s="1"/>
  <c r="D21" i="67"/>
  <c r="E21" i="67" s="1"/>
  <c r="D20" i="67"/>
  <c r="E20" i="67" s="1"/>
  <c r="D19" i="67"/>
  <c r="E19" i="67" s="1"/>
  <c r="D18" i="67"/>
  <c r="E18" i="67" s="1"/>
  <c r="D17" i="67"/>
  <c r="E17" i="67" s="1"/>
  <c r="D16" i="67"/>
  <c r="E16" i="67" s="1"/>
  <c r="D15" i="67"/>
  <c r="E15" i="67" s="1"/>
  <c r="D14" i="67"/>
  <c r="E14" i="67" s="1"/>
  <c r="D13" i="67"/>
  <c r="E13" i="67" s="1"/>
  <c r="D12" i="67"/>
  <c r="E12" i="67" s="1"/>
  <c r="C12" i="67"/>
  <c r="P44" i="66"/>
  <c r="O43" i="66"/>
  <c r="P45" i="66" s="1"/>
  <c r="D42" i="66"/>
  <c r="E42" i="66" s="1"/>
  <c r="D41" i="66"/>
  <c r="E41" i="66" s="1"/>
  <c r="D40" i="66"/>
  <c r="E40" i="66" s="1"/>
  <c r="D39" i="66"/>
  <c r="E39" i="66" s="1"/>
  <c r="D38" i="66"/>
  <c r="E38" i="66" s="1"/>
  <c r="D37" i="66"/>
  <c r="E37" i="66" s="1"/>
  <c r="D36" i="66"/>
  <c r="E36" i="66" s="1"/>
  <c r="D35" i="66"/>
  <c r="E35" i="66" s="1"/>
  <c r="D34" i="66"/>
  <c r="E34" i="66" s="1"/>
  <c r="D33" i="66"/>
  <c r="E33" i="66" s="1"/>
  <c r="D32" i="66"/>
  <c r="E32" i="66" s="1"/>
  <c r="D31" i="66"/>
  <c r="E31" i="66" s="1"/>
  <c r="D30" i="66"/>
  <c r="E30" i="66" s="1"/>
  <c r="D29" i="66"/>
  <c r="E29" i="66" s="1"/>
  <c r="D28" i="66"/>
  <c r="E28" i="66" s="1"/>
  <c r="D27" i="66"/>
  <c r="E27" i="66" s="1"/>
  <c r="D26" i="66"/>
  <c r="E26" i="66" s="1"/>
  <c r="D25" i="66"/>
  <c r="E25" i="66" s="1"/>
  <c r="D24" i="66"/>
  <c r="E24" i="66" s="1"/>
  <c r="D23" i="66"/>
  <c r="E23" i="66" s="1"/>
  <c r="D22" i="66"/>
  <c r="E22" i="66" s="1"/>
  <c r="D21" i="66"/>
  <c r="E21" i="66" s="1"/>
  <c r="D20" i="66"/>
  <c r="E20" i="66" s="1"/>
  <c r="D19" i="66"/>
  <c r="E19" i="66" s="1"/>
  <c r="D18" i="66"/>
  <c r="E18" i="66" s="1"/>
  <c r="D17" i="66"/>
  <c r="E17" i="66" s="1"/>
  <c r="D16" i="66"/>
  <c r="E16" i="66" s="1"/>
  <c r="D15" i="66"/>
  <c r="E15" i="66" s="1"/>
  <c r="D14" i="66"/>
  <c r="E14" i="66" s="1"/>
  <c r="D13" i="66"/>
  <c r="E13" i="66" s="1"/>
  <c r="D12" i="66"/>
  <c r="E12" i="66" s="1"/>
  <c r="C12" i="66"/>
  <c r="P44" i="65"/>
  <c r="O43" i="65"/>
  <c r="P45" i="65" s="1"/>
  <c r="D42" i="65"/>
  <c r="E42" i="65" s="1"/>
  <c r="D41" i="65"/>
  <c r="E41" i="65" s="1"/>
  <c r="D40" i="65"/>
  <c r="E40" i="65" s="1"/>
  <c r="D39" i="65"/>
  <c r="E39" i="65" s="1"/>
  <c r="D38" i="65"/>
  <c r="E38" i="65" s="1"/>
  <c r="D37" i="65"/>
  <c r="E37" i="65" s="1"/>
  <c r="D36" i="65"/>
  <c r="E36" i="65" s="1"/>
  <c r="D35" i="65"/>
  <c r="E35" i="65" s="1"/>
  <c r="D34" i="65"/>
  <c r="E34" i="65" s="1"/>
  <c r="D33" i="65"/>
  <c r="E33" i="65" s="1"/>
  <c r="D32" i="65"/>
  <c r="E32" i="65" s="1"/>
  <c r="D31" i="65"/>
  <c r="E31" i="65" s="1"/>
  <c r="D30" i="65"/>
  <c r="E30" i="65" s="1"/>
  <c r="D29" i="65"/>
  <c r="E29" i="65" s="1"/>
  <c r="D28" i="65"/>
  <c r="E28" i="65" s="1"/>
  <c r="D27" i="65"/>
  <c r="E27" i="65" s="1"/>
  <c r="D26" i="65"/>
  <c r="E26" i="65" s="1"/>
  <c r="D25" i="65"/>
  <c r="E25" i="65" s="1"/>
  <c r="D24" i="65"/>
  <c r="E24" i="65" s="1"/>
  <c r="D23" i="65"/>
  <c r="E23" i="65" s="1"/>
  <c r="D22" i="65"/>
  <c r="E22" i="65" s="1"/>
  <c r="D21" i="65"/>
  <c r="E21" i="65" s="1"/>
  <c r="D20" i="65"/>
  <c r="E20" i="65" s="1"/>
  <c r="D19" i="65"/>
  <c r="E19" i="65" s="1"/>
  <c r="D18" i="65"/>
  <c r="E18" i="65" s="1"/>
  <c r="D17" i="65"/>
  <c r="E17" i="65" s="1"/>
  <c r="D16" i="65"/>
  <c r="E16" i="65" s="1"/>
  <c r="D15" i="65"/>
  <c r="E15" i="65" s="1"/>
  <c r="D14" i="65"/>
  <c r="E14" i="65" s="1"/>
  <c r="D13" i="65"/>
  <c r="E13" i="65" s="1"/>
  <c r="D12" i="65"/>
  <c r="E12" i="65" s="1"/>
  <c r="C12" i="65"/>
  <c r="P44" i="64"/>
  <c r="O43" i="64"/>
  <c r="P45" i="64" s="1"/>
  <c r="D42" i="64"/>
  <c r="E42" i="64" s="1"/>
  <c r="D41" i="64"/>
  <c r="E41" i="64" s="1"/>
  <c r="D40" i="64"/>
  <c r="E40" i="64" s="1"/>
  <c r="D39" i="64"/>
  <c r="E39" i="64" s="1"/>
  <c r="D38" i="64"/>
  <c r="E38" i="64" s="1"/>
  <c r="D37" i="64"/>
  <c r="E37" i="64" s="1"/>
  <c r="D36" i="64"/>
  <c r="E36" i="64" s="1"/>
  <c r="D35" i="64"/>
  <c r="E35" i="64" s="1"/>
  <c r="D34" i="64"/>
  <c r="E34" i="64" s="1"/>
  <c r="D33" i="64"/>
  <c r="E33" i="64" s="1"/>
  <c r="D32" i="64"/>
  <c r="E32" i="64" s="1"/>
  <c r="D31" i="64"/>
  <c r="E31" i="64" s="1"/>
  <c r="D30" i="64"/>
  <c r="E30" i="64" s="1"/>
  <c r="D29" i="64"/>
  <c r="E29" i="64" s="1"/>
  <c r="D28" i="64"/>
  <c r="E28" i="64" s="1"/>
  <c r="D27" i="64"/>
  <c r="E27" i="64" s="1"/>
  <c r="D26" i="64"/>
  <c r="E26" i="64" s="1"/>
  <c r="D25" i="64"/>
  <c r="E25" i="64" s="1"/>
  <c r="D24" i="64"/>
  <c r="E24" i="64" s="1"/>
  <c r="D23" i="64"/>
  <c r="E23" i="64" s="1"/>
  <c r="D22" i="64"/>
  <c r="E22" i="64" s="1"/>
  <c r="D21" i="64"/>
  <c r="E21" i="64" s="1"/>
  <c r="D20" i="64"/>
  <c r="E20" i="64" s="1"/>
  <c r="D19" i="64"/>
  <c r="E19" i="64" s="1"/>
  <c r="D18" i="64"/>
  <c r="E18" i="64" s="1"/>
  <c r="D17" i="64"/>
  <c r="E17" i="64" s="1"/>
  <c r="D16" i="64"/>
  <c r="E16" i="64" s="1"/>
  <c r="D15" i="64"/>
  <c r="E15" i="64" s="1"/>
  <c r="D14" i="64"/>
  <c r="E14" i="64" s="1"/>
  <c r="D13" i="64"/>
  <c r="E13" i="64" s="1"/>
  <c r="D12" i="64"/>
  <c r="E12" i="64" s="1"/>
  <c r="C12" i="64"/>
  <c r="P44" i="63"/>
  <c r="O43" i="63"/>
  <c r="D42" i="63"/>
  <c r="E42" i="63" s="1"/>
  <c r="D41" i="63"/>
  <c r="E41" i="63" s="1"/>
  <c r="D40" i="63"/>
  <c r="E40" i="63" s="1"/>
  <c r="D39" i="63"/>
  <c r="E39" i="63" s="1"/>
  <c r="D38" i="63"/>
  <c r="E38" i="63" s="1"/>
  <c r="D37" i="63"/>
  <c r="E37" i="63" s="1"/>
  <c r="D36" i="63"/>
  <c r="E36" i="63" s="1"/>
  <c r="D35" i="63"/>
  <c r="E35" i="63" s="1"/>
  <c r="D34" i="63"/>
  <c r="E34" i="63" s="1"/>
  <c r="D33" i="63"/>
  <c r="E33" i="63" s="1"/>
  <c r="D32" i="63"/>
  <c r="E32" i="63" s="1"/>
  <c r="D31" i="63"/>
  <c r="E31" i="63" s="1"/>
  <c r="D30" i="63"/>
  <c r="E30" i="63" s="1"/>
  <c r="D29" i="63"/>
  <c r="E29" i="63" s="1"/>
  <c r="D28" i="63"/>
  <c r="E28" i="63" s="1"/>
  <c r="D27" i="63"/>
  <c r="E27" i="63" s="1"/>
  <c r="D26" i="63"/>
  <c r="E26" i="63" s="1"/>
  <c r="D25" i="63"/>
  <c r="E25" i="63" s="1"/>
  <c r="D24" i="63"/>
  <c r="E24" i="63" s="1"/>
  <c r="D23" i="63"/>
  <c r="E23" i="63" s="1"/>
  <c r="D22" i="63"/>
  <c r="E22" i="63" s="1"/>
  <c r="D21" i="63"/>
  <c r="E21" i="63" s="1"/>
  <c r="D20" i="63"/>
  <c r="E20" i="63" s="1"/>
  <c r="D19" i="63"/>
  <c r="E19" i="63" s="1"/>
  <c r="D18" i="63"/>
  <c r="E18" i="63" s="1"/>
  <c r="D17" i="63"/>
  <c r="E17" i="63" s="1"/>
  <c r="D16" i="63"/>
  <c r="E16" i="63" s="1"/>
  <c r="D15" i="63"/>
  <c r="E15" i="63" s="1"/>
  <c r="D14" i="63"/>
  <c r="E14" i="63" s="1"/>
  <c r="D13" i="63"/>
  <c r="E13" i="63" s="1"/>
  <c r="D12" i="63"/>
  <c r="E12" i="63" s="1"/>
  <c r="C12" i="63"/>
  <c r="P44" i="62"/>
  <c r="O43" i="62"/>
  <c r="P45" i="62" s="1"/>
  <c r="D42" i="62"/>
  <c r="E42" i="62" s="1"/>
  <c r="D41" i="62"/>
  <c r="E41" i="62" s="1"/>
  <c r="D40" i="62"/>
  <c r="E40" i="62" s="1"/>
  <c r="D39" i="62"/>
  <c r="E39" i="62" s="1"/>
  <c r="D38" i="62"/>
  <c r="E38" i="62" s="1"/>
  <c r="D37" i="62"/>
  <c r="E37" i="62" s="1"/>
  <c r="D36" i="62"/>
  <c r="E36" i="62" s="1"/>
  <c r="D35" i="62"/>
  <c r="E35" i="62" s="1"/>
  <c r="D34" i="62"/>
  <c r="E34" i="62" s="1"/>
  <c r="D33" i="62"/>
  <c r="E33" i="62" s="1"/>
  <c r="D32" i="62"/>
  <c r="E32" i="62" s="1"/>
  <c r="D31" i="62"/>
  <c r="E31" i="62" s="1"/>
  <c r="D30" i="62"/>
  <c r="E30" i="62" s="1"/>
  <c r="D29" i="62"/>
  <c r="E29" i="62" s="1"/>
  <c r="D28" i="62"/>
  <c r="E28" i="62" s="1"/>
  <c r="D27" i="62"/>
  <c r="E27" i="62" s="1"/>
  <c r="D26" i="62"/>
  <c r="E26" i="62" s="1"/>
  <c r="D25" i="62"/>
  <c r="E25" i="62" s="1"/>
  <c r="D24" i="62"/>
  <c r="E24" i="62" s="1"/>
  <c r="D23" i="62"/>
  <c r="E23" i="62" s="1"/>
  <c r="D22" i="62"/>
  <c r="E22" i="62" s="1"/>
  <c r="D21" i="62"/>
  <c r="E21" i="62" s="1"/>
  <c r="D20" i="62"/>
  <c r="E20" i="62" s="1"/>
  <c r="D19" i="62"/>
  <c r="E19" i="62" s="1"/>
  <c r="D18" i="62"/>
  <c r="E18" i="62" s="1"/>
  <c r="D17" i="62"/>
  <c r="E17" i="62" s="1"/>
  <c r="D16" i="62"/>
  <c r="E16" i="62" s="1"/>
  <c r="D15" i="62"/>
  <c r="E15" i="62" s="1"/>
  <c r="D14" i="62"/>
  <c r="E14" i="62" s="1"/>
  <c r="D13" i="62"/>
  <c r="E13" i="62" s="1"/>
  <c r="D12" i="62"/>
  <c r="E12" i="62" s="1"/>
  <c r="C12" i="62"/>
  <c r="P44" i="61"/>
  <c r="O43" i="61"/>
  <c r="P45" i="61" s="1"/>
  <c r="D42" i="61"/>
  <c r="E42" i="61" s="1"/>
  <c r="D41" i="61"/>
  <c r="E41" i="61" s="1"/>
  <c r="D40" i="61"/>
  <c r="E40" i="61" s="1"/>
  <c r="D39" i="61"/>
  <c r="E39" i="61" s="1"/>
  <c r="D38" i="61"/>
  <c r="E38" i="61" s="1"/>
  <c r="D37" i="61"/>
  <c r="E37" i="61" s="1"/>
  <c r="D36" i="61"/>
  <c r="E36" i="61" s="1"/>
  <c r="D35" i="61"/>
  <c r="E35" i="61" s="1"/>
  <c r="D34" i="61"/>
  <c r="E34" i="61" s="1"/>
  <c r="D33" i="61"/>
  <c r="E33" i="61" s="1"/>
  <c r="D32" i="61"/>
  <c r="E32" i="61" s="1"/>
  <c r="D31" i="61"/>
  <c r="E31" i="61" s="1"/>
  <c r="D30" i="61"/>
  <c r="E30" i="61" s="1"/>
  <c r="D29" i="61"/>
  <c r="E29" i="61" s="1"/>
  <c r="D28" i="61"/>
  <c r="E28" i="61" s="1"/>
  <c r="D27" i="61"/>
  <c r="E27" i="61" s="1"/>
  <c r="D26" i="61"/>
  <c r="E26" i="61" s="1"/>
  <c r="D25" i="61"/>
  <c r="E25" i="61" s="1"/>
  <c r="D24" i="61"/>
  <c r="E24" i="61" s="1"/>
  <c r="D23" i="61"/>
  <c r="E23" i="61" s="1"/>
  <c r="D22" i="61"/>
  <c r="E22" i="61" s="1"/>
  <c r="D21" i="61"/>
  <c r="E21" i="61" s="1"/>
  <c r="D20" i="61"/>
  <c r="E20" i="61" s="1"/>
  <c r="D19" i="61"/>
  <c r="E19" i="61" s="1"/>
  <c r="D18" i="61"/>
  <c r="E18" i="61" s="1"/>
  <c r="D17" i="61"/>
  <c r="E17" i="61" s="1"/>
  <c r="D16" i="61"/>
  <c r="E16" i="61" s="1"/>
  <c r="D15" i="61"/>
  <c r="E15" i="61" s="1"/>
  <c r="D14" i="61"/>
  <c r="E14" i="61" s="1"/>
  <c r="D13" i="61"/>
  <c r="E13" i="61" s="1"/>
  <c r="D12" i="61"/>
  <c r="E12" i="61" s="1"/>
  <c r="P45" i="69" l="1"/>
  <c r="P45" i="63"/>
  <c r="C12" i="46" l="1"/>
  <c r="P44" i="46" l="1"/>
  <c r="O43" i="46"/>
  <c r="P45" i="46" l="1"/>
  <c r="O43" i="44"/>
  <c r="P44" i="44"/>
  <c r="P45" i="44" l="1"/>
</calcChain>
</file>

<file path=xl/sharedStrings.xml><?xml version="1.0" encoding="utf-8"?>
<sst xmlns="http://schemas.openxmlformats.org/spreadsheetml/2006/main" count="1233" uniqueCount="70">
  <si>
    <t>月</t>
  </si>
  <si>
    <t>年</t>
  </si>
  <si>
    <t>日</t>
  </si>
  <si>
    <t>曜</t>
  </si>
  <si>
    <t>（職務名又は教科名）</t>
  </si>
  <si>
    <t>訓　練　内　容</t>
  </si>
  <si>
    <t>訓 練 時 間</t>
  </si>
  <si>
    <t>実習（ＯＪＴ）時間小計 ：</t>
  </si>
  <si>
    <t>月  間  訓  練  時  間  合  計 ：</t>
  </si>
  <si>
    <t>訓練
場所</t>
    <phoneticPr fontId="3"/>
  </si>
  <si>
    <t>座 学 等 （Off‐JT） 時 間 小 計 ：</t>
    <phoneticPr fontId="3"/>
  </si>
  <si>
    <t>安全衛生（１）幼児心理学（１）（保険衛生等２）、ＯＪＴ</t>
    <rPh sb="0" eb="2">
      <t>アンゼン</t>
    </rPh>
    <rPh sb="2" eb="4">
      <t>エイセイ</t>
    </rPh>
    <rPh sb="7" eb="9">
      <t>ヨウジ</t>
    </rPh>
    <rPh sb="9" eb="11">
      <t>シンリ</t>
    </rPh>
    <rPh sb="11" eb="12">
      <t>ガク</t>
    </rPh>
    <rPh sb="16" eb="18">
      <t>ホケン</t>
    </rPh>
    <rPh sb="18" eb="20">
      <t>エイセイ</t>
    </rPh>
    <rPh sb="20" eb="21">
      <t>トウ</t>
    </rPh>
    <phoneticPr fontId="3"/>
  </si>
  <si>
    <t>ＯＪＴ（保育補助、保育指導）</t>
    <rPh sb="4" eb="6">
      <t>ホイク</t>
    </rPh>
    <rPh sb="6" eb="8">
      <t>ホジョ</t>
    </rPh>
    <rPh sb="9" eb="11">
      <t>ホイク</t>
    </rPh>
    <rPh sb="11" eb="12">
      <t>ユビ</t>
    </rPh>
    <rPh sb="12" eb="13">
      <t>ミチビ</t>
    </rPh>
    <phoneticPr fontId="3"/>
  </si>
  <si>
    <t>予備日</t>
    <rPh sb="0" eb="3">
      <t>ヨビビ</t>
    </rPh>
    <phoneticPr fontId="3"/>
  </si>
  <si>
    <t>ＯＪＴ（保育記録と書類作成）</t>
    <rPh sb="4" eb="6">
      <t>ホイク</t>
    </rPh>
    <rPh sb="6" eb="8">
      <t>キロク</t>
    </rPh>
    <rPh sb="9" eb="11">
      <t>ショルイ</t>
    </rPh>
    <rPh sb="11" eb="13">
      <t>サクセイ</t>
    </rPh>
    <phoneticPr fontId="3"/>
  </si>
  <si>
    <t>ＯＪＴ（保育補助＋前半総合実習、、父母面談２Ｈ含む）</t>
    <rPh sb="4" eb="6">
      <t>ホイク</t>
    </rPh>
    <rPh sb="6" eb="8">
      <t>ホジョ</t>
    </rPh>
    <rPh sb="9" eb="11">
      <t>ゼンハン</t>
    </rPh>
    <rPh sb="11" eb="13">
      <t>ソウゴウ</t>
    </rPh>
    <rPh sb="13" eb="15">
      <t>ジッシュウ</t>
    </rPh>
    <rPh sb="17" eb="19">
      <t>フボ</t>
    </rPh>
    <rPh sb="19" eb="21">
      <t>メンダン</t>
    </rPh>
    <rPh sb="23" eb="24">
      <t>フク</t>
    </rPh>
    <phoneticPr fontId="3"/>
  </si>
  <si>
    <t>ＯＪＴ（前半で不足している点を中心に保育補助、保育指導）</t>
    <rPh sb="4" eb="6">
      <t>ゼンハン</t>
    </rPh>
    <rPh sb="7" eb="9">
      <t>フソク</t>
    </rPh>
    <rPh sb="13" eb="14">
      <t>テン</t>
    </rPh>
    <rPh sb="15" eb="17">
      <t>チュウシン</t>
    </rPh>
    <rPh sb="18" eb="20">
      <t>ホイク</t>
    </rPh>
    <rPh sb="20" eb="22">
      <t>ホジョ</t>
    </rPh>
    <rPh sb="23" eb="25">
      <t>ホイク</t>
    </rPh>
    <rPh sb="25" eb="26">
      <t>ユビ</t>
    </rPh>
    <rPh sb="26" eb="27">
      <t>ミチビ</t>
    </rPh>
    <phoneticPr fontId="3"/>
  </si>
  <si>
    <t>ＯＪＴ（準備業務を実際に行い、保育補助実習）</t>
    <rPh sb="4" eb="6">
      <t>ジュンビ</t>
    </rPh>
    <rPh sb="6" eb="8">
      <t>ギョウム</t>
    </rPh>
    <rPh sb="9" eb="11">
      <t>ジッサイ</t>
    </rPh>
    <rPh sb="12" eb="13">
      <t>オコナ</t>
    </rPh>
    <rPh sb="15" eb="17">
      <t>ホイク</t>
    </rPh>
    <rPh sb="17" eb="19">
      <t>ホジョ</t>
    </rPh>
    <rPh sb="19" eb="21">
      <t>ジッシュウ</t>
    </rPh>
    <phoneticPr fontId="3"/>
  </si>
  <si>
    <t>ＯＪＴ（準備業務～保育補助～保育記録等）</t>
    <rPh sb="4" eb="6">
      <t>ジュンビ</t>
    </rPh>
    <rPh sb="6" eb="8">
      <t>ギョウム</t>
    </rPh>
    <rPh sb="9" eb="11">
      <t>ホイク</t>
    </rPh>
    <rPh sb="11" eb="13">
      <t>ホジョ</t>
    </rPh>
    <rPh sb="14" eb="16">
      <t>ホイク</t>
    </rPh>
    <rPh sb="16" eb="18">
      <t>キロク</t>
    </rPh>
    <rPh sb="18" eb="19">
      <t>トウ</t>
    </rPh>
    <phoneticPr fontId="3"/>
  </si>
  <si>
    <t>事業所名：（株）XXXABCカンパニー</t>
    <rPh sb="6" eb="7">
      <t>カブ</t>
    </rPh>
    <phoneticPr fontId="3"/>
  </si>
  <si>
    <t>開講式、オリエンテーション</t>
    <rPh sb="0" eb="2">
      <t>カイコウ</t>
    </rPh>
    <rPh sb="2" eb="3">
      <t>シキ</t>
    </rPh>
    <phoneticPr fontId="3"/>
  </si>
  <si>
    <t>オリエンテーション</t>
    <phoneticPr fontId="3"/>
  </si>
  <si>
    <t>山田太郎</t>
    <rPh sb="0" eb="2">
      <t>ヤマダ</t>
    </rPh>
    <rPh sb="2" eb="4">
      <t>タロウ</t>
    </rPh>
    <phoneticPr fontId="3"/>
  </si>
  <si>
    <t>事業所名：</t>
    <phoneticPr fontId="3"/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</si>
  <si>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</si>
  <si>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</si>
  <si>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</si>
  <si>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</si>
  <si>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</si>
  <si>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</si>
  <si>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</si>
  <si>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</si>
  <si>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</si>
  <si>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</si>
  <si>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</si>
  <si>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</si>
  <si>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</si>
  <si>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</si>
  <si>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</si>
  <si>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</si>
  <si>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範囲名：祝日</t>
    <rPh sb="0" eb="2">
      <t>ハンイ</t>
    </rPh>
    <rPh sb="2" eb="3">
      <t>メイ</t>
    </rPh>
    <rPh sb="4" eb="6">
      <t>シュクジツ</t>
    </rPh>
    <phoneticPr fontId="3"/>
  </si>
  <si>
    <t>和暦(令和）年月日</t>
    <rPh sb="0" eb="2">
      <t>ワレキ</t>
    </rPh>
    <rPh sb="3" eb="5">
      <t>レイワ</t>
    </rPh>
    <phoneticPr fontId="3"/>
  </si>
  <si>
    <t>和暦(令和）年月日</t>
    <rPh sb="0" eb="2">
      <t>ワレキ</t>
    </rPh>
    <rPh sb="3" eb="5">
      <t>レイワ</t>
    </rPh>
    <phoneticPr fontId="3"/>
  </si>
  <si>
    <t>年</t>
    <rPh sb="0" eb="1">
      <t>トシ</t>
    </rPh>
    <phoneticPr fontId="3"/>
  </si>
  <si>
    <t>労働太郎</t>
    <rPh sb="0" eb="2">
      <t>ロウドウ</t>
    </rPh>
    <rPh sb="2" eb="4">
      <t>タロウ</t>
    </rPh>
    <phoneticPr fontId="3"/>
  </si>
  <si>
    <t>本社</t>
    <rPh sb="0" eb="2">
      <t>ホンシャ</t>
    </rPh>
    <phoneticPr fontId="3"/>
  </si>
  <si>
    <t>労働太郎
雇用花子</t>
    <rPh sb="0" eb="2">
      <t>ロウドウ</t>
    </rPh>
    <rPh sb="2" eb="4">
      <t>タロウ</t>
    </rPh>
    <rPh sb="5" eb="7">
      <t>コヨウ</t>
    </rPh>
    <rPh sb="7" eb="9">
      <t>ハナコ</t>
    </rPh>
    <phoneticPr fontId="3"/>
  </si>
  <si>
    <t>船橋所</t>
    <rPh sb="0" eb="2">
      <t>フナバシ</t>
    </rPh>
    <rPh sb="2" eb="3">
      <t>ショ</t>
    </rPh>
    <phoneticPr fontId="3"/>
  </si>
  <si>
    <t>市川所</t>
    <rPh sb="0" eb="2">
      <t>イチカワ</t>
    </rPh>
    <rPh sb="2" eb="3">
      <t>ショ</t>
    </rPh>
    <phoneticPr fontId="3"/>
  </si>
  <si>
    <t>雇用花子</t>
    <rPh sb="0" eb="2">
      <t>コヨウ</t>
    </rPh>
    <rPh sb="2" eb="4">
      <t>ハナコ</t>
    </rPh>
    <phoneticPr fontId="3"/>
  </si>
  <si>
    <t>書類作成、接遇（３H）、ＯＪＴ（保育記録と書類作成等）</t>
    <rPh sb="0" eb="2">
      <t>ショルイ</t>
    </rPh>
    <rPh sb="2" eb="4">
      <t>サクセイ</t>
    </rPh>
    <rPh sb="5" eb="7">
      <t>セツグウ</t>
    </rPh>
    <rPh sb="16" eb="18">
      <t>ホイク</t>
    </rPh>
    <rPh sb="18" eb="20">
      <t>キロク</t>
    </rPh>
    <rPh sb="21" eb="23">
      <t>ショルイ</t>
    </rPh>
    <rPh sb="23" eb="25">
      <t>サクセイ</t>
    </rPh>
    <rPh sb="25" eb="26">
      <t>トウ</t>
    </rPh>
    <phoneticPr fontId="3"/>
  </si>
  <si>
    <t>雇用花子、他</t>
    <rPh sb="0" eb="2">
      <t>コヨウ</t>
    </rPh>
    <rPh sb="2" eb="4">
      <t>ハナコ</t>
    </rPh>
    <rPh sb="5" eb="6">
      <t>ホカ</t>
    </rPh>
    <phoneticPr fontId="3"/>
  </si>
  <si>
    <r>
      <t xml:space="preserve">座学
</t>
    </r>
    <r>
      <rPr>
        <sz val="8"/>
        <color indexed="64"/>
        <rFont val="ＭＳ Ｐゴシック"/>
        <family val="3"/>
        <charset val="128"/>
      </rPr>
      <t>（OFF-JT)</t>
    </r>
    <phoneticPr fontId="3"/>
  </si>
  <si>
    <r>
      <t xml:space="preserve">実習
</t>
    </r>
    <r>
      <rPr>
        <sz val="8"/>
        <color indexed="64"/>
        <rFont val="ＭＳ Ｐゴシック"/>
        <family val="3"/>
        <charset val="128"/>
      </rPr>
      <t>(OJT)</t>
    </r>
    <phoneticPr fontId="3"/>
  </si>
  <si>
    <t>年末年始休暇</t>
    <rPh sb="0" eb="2">
      <t>ネンマツ</t>
    </rPh>
    <rPh sb="2" eb="4">
      <t>ネンシ</t>
    </rPh>
    <rPh sb="4" eb="6">
      <t>キュウカ</t>
    </rPh>
    <phoneticPr fontId="3"/>
  </si>
  <si>
    <t>講師名</t>
    <phoneticPr fontId="3"/>
  </si>
  <si>
    <t>講師名</t>
    <phoneticPr fontId="3"/>
  </si>
  <si>
    <t>月 訓練日程表</t>
    <rPh sb="2" eb="4">
      <t>クンレン</t>
    </rPh>
    <rPh sb="4" eb="6">
      <t>ニッテイ</t>
    </rPh>
    <rPh sb="6" eb="7">
      <t>ヒョウ</t>
    </rPh>
    <phoneticPr fontId="3"/>
  </si>
  <si>
    <t>月　訓練日程表</t>
    <rPh sb="2" eb="4">
      <t>クンレン</t>
    </rPh>
    <rPh sb="4" eb="6">
      <t>ニッテイ</t>
    </rPh>
    <rPh sb="6" eb="7">
      <t>ヒョウ</t>
    </rPh>
    <phoneticPr fontId="3"/>
  </si>
  <si>
    <t>和暦(令和）年月日</t>
    <phoneticPr fontId="3"/>
  </si>
  <si>
    <t>スポーツの日（体育の日）</t>
    <rPh sb="5" eb="6">
      <t>ヒ</t>
    </rPh>
    <phoneticPr fontId="3"/>
  </si>
  <si>
    <t>振替休日</t>
    <rPh sb="0" eb="2">
      <t>フリカエ</t>
    </rPh>
    <rPh sb="2" eb="4">
      <t>キュウジツ</t>
    </rPh>
    <phoneticPr fontId="3"/>
  </si>
  <si>
    <t>振替休日</t>
    <rPh sb="0" eb="2">
      <t>フリカエ</t>
    </rPh>
    <rPh sb="2" eb="4">
      <t>キュウジツ</t>
    </rPh>
    <phoneticPr fontId="3"/>
  </si>
  <si>
    <t>スポーツの日</t>
    <phoneticPr fontId="3"/>
  </si>
  <si>
    <t>保育方針（OFF ３Ｈ）、保育補助、保育指導(OJT 3H)</t>
    <rPh sb="0" eb="2">
      <t>ホイク</t>
    </rPh>
    <rPh sb="2" eb="4">
      <t>ホウシン</t>
    </rPh>
    <rPh sb="13" eb="15">
      <t>ホイク</t>
    </rPh>
    <rPh sb="15" eb="17">
      <t>ホジョ</t>
    </rPh>
    <rPh sb="18" eb="20">
      <t>ホイク</t>
    </rPh>
    <rPh sb="20" eb="21">
      <t>ユビ</t>
    </rPh>
    <rPh sb="21" eb="22">
      <t>ミチビ</t>
    </rPh>
    <phoneticPr fontId="3"/>
  </si>
  <si>
    <r>
      <t>一日にOJTとOFF-JTが</t>
    </r>
    <r>
      <rPr>
        <sz val="11"/>
        <color rgb="FFFF0000"/>
        <rFont val="ＭＳ Ｐゴシック"/>
        <family val="3"/>
        <charset val="128"/>
      </rPr>
      <t>混在</t>
    </r>
    <r>
      <rPr>
        <sz val="11"/>
        <rFont val="ＭＳ Ｐゴシック"/>
        <family val="3"/>
        <charset val="128"/>
      </rPr>
      <t>する場合、その各々の職務名/科目名と</t>
    </r>
    <r>
      <rPr>
        <sz val="11"/>
        <color rgb="FFFF0000"/>
        <rFont val="ＭＳ Ｐゴシック"/>
        <family val="3"/>
        <charset val="128"/>
      </rPr>
      <t>時間を明確</t>
    </r>
    <r>
      <rPr>
        <sz val="11"/>
        <rFont val="ＭＳ Ｐゴシック"/>
        <family val="3"/>
        <charset val="128"/>
      </rPr>
      <t>に記載する。</t>
    </r>
    <rPh sb="0" eb="2">
      <t>イチニチ</t>
    </rPh>
    <rPh sb="14" eb="16">
      <t>コンザイ</t>
    </rPh>
    <rPh sb="18" eb="20">
      <t>バアイ</t>
    </rPh>
    <rPh sb="23" eb="25">
      <t>オノオノ</t>
    </rPh>
    <rPh sb="26" eb="28">
      <t>ショクム</t>
    </rPh>
    <rPh sb="28" eb="29">
      <t>メイ</t>
    </rPh>
    <rPh sb="30" eb="32">
      <t>カモク</t>
    </rPh>
    <rPh sb="32" eb="33">
      <t>メイ</t>
    </rPh>
    <rPh sb="34" eb="36">
      <t>ジカン</t>
    </rPh>
    <rPh sb="37" eb="39">
      <t>メイカク</t>
    </rPh>
    <rPh sb="40" eb="42">
      <t>キサイ</t>
    </rPh>
    <phoneticPr fontId="3"/>
  </si>
  <si>
    <r>
      <t>一日にOJTとOFF-JTが</t>
    </r>
    <r>
      <rPr>
        <sz val="11"/>
        <color rgb="FFFF0000"/>
        <rFont val="ＭＳ Ｐゴシック"/>
        <family val="3"/>
        <charset val="128"/>
      </rPr>
      <t>混在</t>
    </r>
    <r>
      <rPr>
        <sz val="11"/>
        <rFont val="ＭＳ Ｐゴシック"/>
        <family val="3"/>
        <charset val="128"/>
      </rPr>
      <t>する場合、その各々の職務名/科目名と</t>
    </r>
    <r>
      <rPr>
        <sz val="11"/>
        <color rgb="FFFF0000"/>
        <rFont val="ＭＳ Ｐゴシック"/>
        <family val="3"/>
        <charset val="128"/>
      </rPr>
      <t>時間を明確に</t>
    </r>
    <r>
      <rPr>
        <sz val="11"/>
        <rFont val="ＭＳ Ｐゴシック"/>
        <family val="3"/>
        <charset val="128"/>
      </rPr>
      <t>記載する。</t>
    </r>
    <phoneticPr fontId="3"/>
  </si>
  <si>
    <r>
      <t xml:space="preserve">座学等
</t>
    </r>
    <r>
      <rPr>
        <sz val="8"/>
        <color indexed="64"/>
        <rFont val="ＭＳ Ｐゴシック"/>
        <family val="3"/>
        <charset val="128"/>
      </rPr>
      <t>(OFF-JT)</t>
    </r>
    <phoneticPr fontId="3"/>
  </si>
  <si>
    <r>
      <t xml:space="preserve">実習
</t>
    </r>
    <r>
      <rPr>
        <sz val="8"/>
        <color indexed="64"/>
        <rFont val="ＭＳ Ｐゴシック"/>
        <family val="3"/>
        <charset val="128"/>
      </rPr>
      <t>（OJT)</t>
    </r>
    <phoneticPr fontId="3"/>
  </si>
  <si>
    <t>前半の総合実習(OJT 5H）、中間評価(OFF  1H)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</si>
</sst>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ggge&quot;年&quot;m&quot;月&quot;d&quot;日&quot;"/>
  </numFmts>
  <fonts count="15" x14ac:knownFonts="1">
    <font>
      <sz val="11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b/>
      <sz val="8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8"/>
      <color indexed="64"/>
      <name val="ＭＳ Ｐゴシック"/>
      <family val="3"/>
      <charset val="128"/>
    </font>
    <font>
      <sz val="6"/>
      <color indexed="6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4"/>
      <color indexed="6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ED8F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2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0" fillId="0" borderId="38" xfId="0" applyBorder="1">
      <alignment vertical="center"/>
    </xf>
    <xf numFmtId="0" fontId="0" fillId="2" borderId="10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0" xfId="0" applyFill="1">
      <alignment vertical="center"/>
    </xf>
    <xf numFmtId="0" fontId="0" fillId="3" borderId="1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12" xfId="0" applyFill="1" applyBorder="1">
      <alignment vertical="center"/>
    </xf>
    <xf numFmtId="0" fontId="12" fillId="2" borderId="7" xfId="0" applyFont="1" applyFill="1" applyBorder="1">
      <alignment vertical="center"/>
    </xf>
    <xf numFmtId="0" fontId="0" fillId="0" borderId="43" xfId="0" applyBorder="1">
      <alignment vertical="center"/>
    </xf>
    <xf numFmtId="0" fontId="0" fillId="0" borderId="44" xfId="0" applyFill="1" applyBorder="1">
      <alignment vertical="center"/>
    </xf>
    <xf numFmtId="0" fontId="0" fillId="0" borderId="21" xfId="0" applyFill="1" applyBorder="1">
      <alignment vertical="center"/>
    </xf>
    <xf numFmtId="0" fontId="0" fillId="2" borderId="44" xfId="0" applyFill="1" applyBorder="1">
      <alignment vertical="center"/>
    </xf>
    <xf numFmtId="0" fontId="0" fillId="3" borderId="21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0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47" xfId="0" applyFill="1" applyBorder="1">
      <alignment vertical="center"/>
    </xf>
    <xf numFmtId="176" fontId="0" fillId="0" borderId="48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49" xfId="0" applyNumberFormat="1" applyBorder="1">
      <alignment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0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5" borderId="0" xfId="0" applyFont="1" applyFill="1">
      <alignment vertical="center"/>
    </xf>
    <xf numFmtId="0" fontId="0" fillId="0" borderId="6" xfId="0" applyBorder="1" applyAlignment="1">
      <alignment vertical="center" wrapText="1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4" fontId="11" fillId="0" borderId="6" xfId="0" applyNumberFormat="1" applyFont="1" applyBorder="1">
      <alignment vertical="center"/>
    </xf>
    <xf numFmtId="0" fontId="11" fillId="0" borderId="6" xfId="0" applyFont="1" applyFill="1" applyBorder="1">
      <alignment vertical="center"/>
    </xf>
    <xf numFmtId="0" fontId="0" fillId="0" borderId="0" xfId="0" applyAlignment="1">
      <alignment vertical="center"/>
    </xf>
    <xf numFmtId="14" fontId="0" fillId="0" borderId="6" xfId="0" applyNumberFormat="1" applyBorder="1" applyAlignment="1">
      <alignment vertical="center" wrapText="1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14" fontId="0" fillId="0" borderId="6" xfId="0" applyNumberFormat="1" applyBorder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76" fontId="0" fillId="4" borderId="12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0" fontId="11" fillId="0" borderId="0" xfId="0" applyFont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6" fillId="2" borderId="16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</cellXfs>
  <cellStyles count="1">
    <cellStyle name="標準" xfId="0" builtinId="0"/>
  </cellStyles>
  <dxfs count="78"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1"/>
      </font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  <color rgb="FFFE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83341</xdr:colOff>
      <xdr:row>4</xdr:row>
      <xdr:rowOff>14721</xdr:rowOff>
    </xdr:from>
    <xdr:to>
      <xdr:col>12</xdr:col>
      <xdr:colOff>238598</xdr:colOff>
      <xdr:row>6</xdr:row>
      <xdr:rowOff>43296</xdr:rowOff>
    </xdr:to>
    <xdr:sp macro="" textlink="">
      <xdr:nvSpPr>
        <xdr:cNvPr id="2" name="角丸四角形 1"/>
        <xdr:cNvSpPr/>
      </xdr:nvSpPr>
      <xdr:spPr>
        <a:xfrm>
          <a:off x="2845591" y="595746"/>
          <a:ext cx="2517457" cy="600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記入例と留意事項</a:t>
          </a:r>
        </a:p>
      </xdr:txBody>
    </xdr:sp>
    <xdr:clientData/>
  </xdr:twoCellAnchor>
  <xdr:twoCellAnchor>
    <xdr:from>
      <xdr:col>1</xdr:col>
      <xdr:colOff>52386</xdr:colOff>
      <xdr:row>12</xdr:row>
      <xdr:rowOff>19053</xdr:rowOff>
    </xdr:from>
    <xdr:to>
      <xdr:col>3</xdr:col>
      <xdr:colOff>13853</xdr:colOff>
      <xdr:row>12</xdr:row>
      <xdr:rowOff>180112</xdr:rowOff>
    </xdr:to>
    <xdr:sp macro="" textlink="">
      <xdr:nvSpPr>
        <xdr:cNvPr id="6" name="右中かっこ 5"/>
        <xdr:cNvSpPr/>
      </xdr:nvSpPr>
      <xdr:spPr>
        <a:xfrm rot="5400000">
          <a:off x="326663" y="1504304"/>
          <a:ext cx="161059" cy="529503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74466</xdr:colOff>
      <xdr:row>12</xdr:row>
      <xdr:rowOff>206952</xdr:rowOff>
    </xdr:from>
    <xdr:to>
      <xdr:col>2</xdr:col>
      <xdr:colOff>169716</xdr:colOff>
      <xdr:row>20</xdr:row>
      <xdr:rowOff>111702</xdr:rowOff>
    </xdr:to>
    <xdr:sp macro="" textlink="">
      <xdr:nvSpPr>
        <xdr:cNvPr id="7" name="テキスト ボックス 6"/>
        <xdr:cNvSpPr txBox="1"/>
      </xdr:nvSpPr>
      <xdr:spPr>
        <a:xfrm>
          <a:off x="179241" y="2654877"/>
          <a:ext cx="390525" cy="2038350"/>
        </a:xfrm>
        <a:prstGeom prst="rect">
          <a:avLst/>
        </a:prstGeom>
        <a:solidFill>
          <a:srgbClr val="FFFFCC"/>
        </a:solidFill>
        <a:ln w="1905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先頭行だけで良し</a:t>
          </a:r>
        </a:p>
      </xdr:txBody>
    </xdr:sp>
    <xdr:clientData/>
  </xdr:twoCellAnchor>
  <xdr:twoCellAnchor>
    <xdr:from>
      <xdr:col>9</xdr:col>
      <xdr:colOff>831273</xdr:colOff>
      <xdr:row>11</xdr:row>
      <xdr:rowOff>40478</xdr:rowOff>
    </xdr:from>
    <xdr:to>
      <xdr:col>9</xdr:col>
      <xdr:colOff>968691</xdr:colOff>
      <xdr:row>12</xdr:row>
      <xdr:rowOff>211931</xdr:rowOff>
    </xdr:to>
    <xdr:sp macro="" textlink="">
      <xdr:nvSpPr>
        <xdr:cNvPr id="8" name="右中かっこ 7"/>
        <xdr:cNvSpPr/>
      </xdr:nvSpPr>
      <xdr:spPr>
        <a:xfrm rot="10800000">
          <a:off x="3934691" y="1412078"/>
          <a:ext cx="137418" cy="406980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249384</xdr:colOff>
      <xdr:row>10</xdr:row>
      <xdr:rowOff>281417</xdr:rowOff>
    </xdr:from>
    <xdr:to>
      <xdr:col>9</xdr:col>
      <xdr:colOff>796639</xdr:colOff>
      <xdr:row>13</xdr:row>
      <xdr:rowOff>138544</xdr:rowOff>
    </xdr:to>
    <xdr:sp macro="" textlink="">
      <xdr:nvSpPr>
        <xdr:cNvPr id="10" name="テキスト ボックス 9"/>
        <xdr:cNvSpPr txBox="1"/>
      </xdr:nvSpPr>
      <xdr:spPr>
        <a:xfrm>
          <a:off x="2098966" y="1258162"/>
          <a:ext cx="1801091" cy="723037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オリエンテーションは講師要件（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年経験必要）なし</a:t>
          </a:r>
        </a:p>
      </xdr:txBody>
    </xdr:sp>
    <xdr:clientData/>
  </xdr:twoCellAnchor>
  <xdr:twoCellAnchor>
    <xdr:from>
      <xdr:col>2</xdr:col>
      <xdr:colOff>217343</xdr:colOff>
      <xdr:row>16</xdr:row>
      <xdr:rowOff>79705</xdr:rowOff>
    </xdr:from>
    <xdr:to>
      <xdr:col>6</xdr:col>
      <xdr:colOff>610466</xdr:colOff>
      <xdr:row>18</xdr:row>
      <xdr:rowOff>219075</xdr:rowOff>
    </xdr:to>
    <xdr:sp macro="" textlink="">
      <xdr:nvSpPr>
        <xdr:cNvPr id="11" name="四角形吹き出し 10"/>
        <xdr:cNvSpPr/>
      </xdr:nvSpPr>
      <xdr:spPr>
        <a:xfrm>
          <a:off x="617393" y="3594430"/>
          <a:ext cx="2079048" cy="672770"/>
        </a:xfrm>
        <a:prstGeom prst="wedgeRectCallout">
          <a:avLst>
            <a:gd name="adj1" fmla="val 29147"/>
            <a:gd name="adj2" fmla="val -106084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OJT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en-US" altLang="ja-JP" sz="1100">
              <a:solidFill>
                <a:schemeClr val="tx1"/>
              </a:solidFill>
            </a:rPr>
            <a:t>OFF-JT</a:t>
          </a:r>
          <a:r>
            <a:rPr kumimoji="1" lang="ja-JP" altLang="en-US" sz="1100">
              <a:solidFill>
                <a:schemeClr val="tx1"/>
              </a:solidFill>
            </a:rPr>
            <a:t>が</a:t>
          </a:r>
          <a:r>
            <a:rPr kumimoji="1" lang="ja-JP" altLang="en-US" sz="1100">
              <a:solidFill>
                <a:srgbClr val="FF0000"/>
              </a:solidFill>
            </a:rPr>
            <a:t>混在する場合</a:t>
          </a:r>
          <a:r>
            <a:rPr kumimoji="1" lang="en-US" altLang="ja-JP" sz="1100">
              <a:solidFill>
                <a:srgbClr val="FF0000"/>
              </a:solidFill>
            </a:rPr>
            <a:t/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各々の時間が</a:t>
          </a:r>
          <a:r>
            <a:rPr kumimoji="1" lang="ja-JP" altLang="en-US" sz="1100">
              <a:solidFill>
                <a:srgbClr val="FF0000"/>
              </a:solidFill>
            </a:rPr>
            <a:t>分かるように</a:t>
          </a:r>
        </a:p>
      </xdr:txBody>
    </xdr:sp>
    <xdr:clientData/>
  </xdr:twoCellAnchor>
  <xdr:twoCellAnchor>
    <xdr:from>
      <xdr:col>6</xdr:col>
      <xdr:colOff>145470</xdr:colOff>
      <xdr:row>22</xdr:row>
      <xdr:rowOff>8659</xdr:rowOff>
    </xdr:from>
    <xdr:to>
      <xdr:col>11</xdr:col>
      <xdr:colOff>133695</xdr:colOff>
      <xdr:row>24</xdr:row>
      <xdr:rowOff>145474</xdr:rowOff>
    </xdr:to>
    <xdr:sp macro="" textlink="">
      <xdr:nvSpPr>
        <xdr:cNvPr id="12" name="四角形吹き出し 11"/>
        <xdr:cNvSpPr/>
      </xdr:nvSpPr>
      <xdr:spPr>
        <a:xfrm>
          <a:off x="1946561" y="3811732"/>
          <a:ext cx="2433552" cy="607869"/>
        </a:xfrm>
        <a:prstGeom prst="wedgeRectCallout">
          <a:avLst>
            <a:gd name="adj1" fmla="val -43625"/>
            <a:gd name="adj2" fmla="val -96869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訓練カリキュラムの”職務又は教科名”のどれに該当するか分かるように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29439</xdr:colOff>
      <xdr:row>6</xdr:row>
      <xdr:rowOff>78365</xdr:rowOff>
    </xdr:from>
    <xdr:to>
      <xdr:col>14</xdr:col>
      <xdr:colOff>225136</xdr:colOff>
      <xdr:row>9</xdr:row>
      <xdr:rowOff>69274</xdr:rowOff>
    </xdr:to>
    <xdr:sp macro="" textlink="">
      <xdr:nvSpPr>
        <xdr:cNvPr id="13" name="テキスト ボックス 12"/>
        <xdr:cNvSpPr txBox="1"/>
      </xdr:nvSpPr>
      <xdr:spPr>
        <a:xfrm>
          <a:off x="133348" y="494001"/>
          <a:ext cx="5772152" cy="363250"/>
        </a:xfrm>
        <a:prstGeom prst="rect">
          <a:avLst/>
        </a:prstGeom>
        <a:solidFill>
          <a:srgbClr val="FFFFCC"/>
        </a:solidFill>
        <a:ln w="19050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日程表（日毎の訓練計画）は特別育成訓練コースの際提出をお願いしています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225572</xdr:colOff>
      <xdr:row>34</xdr:row>
      <xdr:rowOff>113647</xdr:rowOff>
    </xdr:from>
    <xdr:to>
      <xdr:col>11</xdr:col>
      <xdr:colOff>62345</xdr:colOff>
      <xdr:row>36</xdr:row>
      <xdr:rowOff>180110</xdr:rowOff>
    </xdr:to>
    <xdr:sp macro="" textlink="">
      <xdr:nvSpPr>
        <xdr:cNvPr id="14" name="四角形吹き出し 13"/>
        <xdr:cNvSpPr/>
      </xdr:nvSpPr>
      <xdr:spPr>
        <a:xfrm>
          <a:off x="2075154" y="6943938"/>
          <a:ext cx="2282100" cy="537517"/>
        </a:xfrm>
        <a:prstGeom prst="wedgeRectCallout">
          <a:avLst>
            <a:gd name="adj1" fmla="val 37524"/>
            <a:gd name="adj2" fmla="val -90792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OJT</a:t>
          </a:r>
          <a:r>
            <a:rPr kumimoji="1" lang="ja-JP" altLang="en-US" sz="1100">
              <a:solidFill>
                <a:schemeClr val="tx1"/>
              </a:solidFill>
            </a:rPr>
            <a:t>担当が複数いる場合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ここでは代表者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名でも可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266705</xdr:colOff>
      <xdr:row>11</xdr:row>
      <xdr:rowOff>31172</xdr:rowOff>
    </xdr:from>
    <xdr:to>
      <xdr:col>15</xdr:col>
      <xdr:colOff>390532</xdr:colOff>
      <xdr:row>12</xdr:row>
      <xdr:rowOff>202625</xdr:rowOff>
    </xdr:to>
    <xdr:sp macro="" textlink="">
      <xdr:nvSpPr>
        <xdr:cNvPr id="15" name="右中かっこ 14"/>
        <xdr:cNvSpPr/>
      </xdr:nvSpPr>
      <xdr:spPr>
        <a:xfrm rot="10800000">
          <a:off x="5801596" y="1451263"/>
          <a:ext cx="123827" cy="420835"/>
        </a:xfrm>
        <a:prstGeom prst="rightBrace">
          <a:avLst>
            <a:gd name="adj1" fmla="val 35606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271527</xdr:colOff>
      <xdr:row>14</xdr:row>
      <xdr:rowOff>248878</xdr:rowOff>
    </xdr:from>
    <xdr:to>
      <xdr:col>15</xdr:col>
      <xdr:colOff>76200</xdr:colOff>
      <xdr:row>17</xdr:row>
      <xdr:rowOff>238125</xdr:rowOff>
    </xdr:to>
    <xdr:sp macro="" textlink="">
      <xdr:nvSpPr>
        <xdr:cNvPr id="16" name="四角形吹き出し 15"/>
        <xdr:cNvSpPr/>
      </xdr:nvSpPr>
      <xdr:spPr>
        <a:xfrm>
          <a:off x="3100452" y="3230203"/>
          <a:ext cx="3147948" cy="789347"/>
        </a:xfrm>
        <a:prstGeom prst="wedgeRectCallout">
          <a:avLst>
            <a:gd name="adj1" fmla="val 54269"/>
            <a:gd name="adj2" fmla="val -150392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開校式、オリエンテーション、能力評価、閉校式は一般職業では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時間、有期実習では合計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時間まで認められる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64291</xdr:colOff>
      <xdr:row>4</xdr:row>
      <xdr:rowOff>38100</xdr:rowOff>
    </xdr:from>
    <xdr:to>
      <xdr:col>15</xdr:col>
      <xdr:colOff>495300</xdr:colOff>
      <xdr:row>6</xdr:row>
      <xdr:rowOff>38100</xdr:rowOff>
    </xdr:to>
    <xdr:sp macro="" textlink="">
      <xdr:nvSpPr>
        <xdr:cNvPr id="2" name="角丸四角形 1"/>
        <xdr:cNvSpPr/>
      </xdr:nvSpPr>
      <xdr:spPr>
        <a:xfrm>
          <a:off x="2512216" y="723900"/>
          <a:ext cx="3498059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エクセル関数等の留意事項</a:t>
          </a:r>
        </a:p>
      </xdr:txBody>
    </xdr:sp>
    <xdr:clientData/>
  </xdr:twoCellAnchor>
  <xdr:twoCellAnchor>
    <xdr:from>
      <xdr:col>1</xdr:col>
      <xdr:colOff>59533</xdr:colOff>
      <xdr:row>6</xdr:row>
      <xdr:rowOff>71438</xdr:rowOff>
    </xdr:from>
    <xdr:to>
      <xdr:col>5</xdr:col>
      <xdr:colOff>333375</xdr:colOff>
      <xdr:row>9</xdr:row>
      <xdr:rowOff>45244</xdr:rowOff>
    </xdr:to>
    <xdr:sp macro="" textlink="">
      <xdr:nvSpPr>
        <xdr:cNvPr id="7" name="四角形吹き出し 6"/>
        <xdr:cNvSpPr/>
      </xdr:nvSpPr>
      <xdr:spPr>
        <a:xfrm>
          <a:off x="154783" y="1138238"/>
          <a:ext cx="1293017" cy="345281"/>
        </a:xfrm>
        <a:prstGeom prst="wedgeRectCallout">
          <a:avLst>
            <a:gd name="adj1" fmla="val -19351"/>
            <a:gd name="adj2" fmla="val -49738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月を入力する</a:t>
          </a:r>
        </a:p>
      </xdr:txBody>
    </xdr:sp>
    <xdr:clientData/>
  </xdr:twoCellAnchor>
  <xdr:twoCellAnchor>
    <xdr:from>
      <xdr:col>6</xdr:col>
      <xdr:colOff>101592</xdr:colOff>
      <xdr:row>9</xdr:row>
      <xdr:rowOff>64556</xdr:rowOff>
    </xdr:from>
    <xdr:to>
      <xdr:col>8</xdr:col>
      <xdr:colOff>455446</xdr:colOff>
      <xdr:row>11</xdr:row>
      <xdr:rowOff>130703</xdr:rowOff>
    </xdr:to>
    <xdr:sp macro="" textlink="">
      <xdr:nvSpPr>
        <xdr:cNvPr id="8" name="四角形吹き出し 7"/>
        <xdr:cNvSpPr/>
      </xdr:nvSpPr>
      <xdr:spPr>
        <a:xfrm>
          <a:off x="1888059" y="1486956"/>
          <a:ext cx="1666187" cy="540280"/>
        </a:xfrm>
        <a:prstGeom prst="wedgeRectCallout">
          <a:avLst>
            <a:gd name="adj1" fmla="val -50023"/>
            <a:gd name="adj2" fmla="val 1629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ここの月は入力不要。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関数が入っている</a:t>
          </a:r>
        </a:p>
      </xdr:txBody>
    </xdr:sp>
    <xdr:clientData/>
  </xdr:twoCellAnchor>
  <xdr:twoCellAnchor>
    <xdr:from>
      <xdr:col>6</xdr:col>
      <xdr:colOff>541442</xdr:colOff>
      <xdr:row>15</xdr:row>
      <xdr:rowOff>23007</xdr:rowOff>
    </xdr:from>
    <xdr:to>
      <xdr:col>12</xdr:col>
      <xdr:colOff>85725</xdr:colOff>
      <xdr:row>18</xdr:row>
      <xdr:rowOff>18248</xdr:rowOff>
    </xdr:to>
    <xdr:sp macro="" textlink="">
      <xdr:nvSpPr>
        <xdr:cNvPr id="10" name="四角形吹き出し 9"/>
        <xdr:cNvSpPr/>
      </xdr:nvSpPr>
      <xdr:spPr>
        <a:xfrm>
          <a:off x="2522642" y="3013857"/>
          <a:ext cx="2697058" cy="738191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曜日は入力不要。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関数が入っている。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土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黄色）、日（ピンク）は背景色がつく。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66152</xdr:colOff>
      <xdr:row>13</xdr:row>
      <xdr:rowOff>135731</xdr:rowOff>
    </xdr:from>
    <xdr:to>
      <xdr:col>6</xdr:col>
      <xdr:colOff>256647</xdr:colOff>
      <xdr:row>15</xdr:row>
      <xdr:rowOff>59531</xdr:rowOff>
    </xdr:to>
    <xdr:sp macro="" textlink="">
      <xdr:nvSpPr>
        <xdr:cNvPr id="12" name="四角形吹き出し 11"/>
        <xdr:cNvSpPr/>
      </xdr:nvSpPr>
      <xdr:spPr>
        <a:xfrm>
          <a:off x="159285" y="2540264"/>
          <a:ext cx="1883829" cy="431800"/>
        </a:xfrm>
        <a:prstGeom prst="wedgeRectCallout">
          <a:avLst>
            <a:gd name="adj1" fmla="val -42096"/>
            <a:gd name="adj2" fmla="val -149146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年が変わる時だけ入力</a:t>
          </a:r>
        </a:p>
      </xdr:txBody>
    </xdr:sp>
    <xdr:clientData/>
  </xdr:twoCellAnchor>
  <xdr:twoCellAnchor>
    <xdr:from>
      <xdr:col>2</xdr:col>
      <xdr:colOff>226218</xdr:colOff>
      <xdr:row>5</xdr:row>
      <xdr:rowOff>178594</xdr:rowOff>
    </xdr:from>
    <xdr:to>
      <xdr:col>4</xdr:col>
      <xdr:colOff>71438</xdr:colOff>
      <xdr:row>6</xdr:row>
      <xdr:rowOff>59531</xdr:rowOff>
    </xdr:to>
    <xdr:cxnSp macro="">
      <xdr:nvCxnSpPr>
        <xdr:cNvPr id="17" name="直線矢印コネクタ 16"/>
        <xdr:cNvCxnSpPr/>
      </xdr:nvCxnSpPr>
      <xdr:spPr>
        <a:xfrm flipV="1">
          <a:off x="583406" y="940594"/>
          <a:ext cx="357188" cy="166687"/>
        </a:xfrm>
        <a:prstGeom prst="straightConnector1">
          <a:avLst/>
        </a:prstGeom>
        <a:ln w="25400">
          <a:headEnd type="none" w="med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161449</xdr:colOff>
      <xdr:row>10</xdr:row>
      <xdr:rowOff>59268</xdr:rowOff>
    </xdr:from>
    <xdr:to>
      <xdr:col>6</xdr:col>
      <xdr:colOff>84666</xdr:colOff>
      <xdr:row>11</xdr:row>
      <xdr:rowOff>67205</xdr:rowOff>
    </xdr:to>
    <xdr:cxnSp macro="">
      <xdr:nvCxnSpPr>
        <xdr:cNvPr id="23" name="直線矢印コネクタ 22"/>
        <xdr:cNvCxnSpPr/>
      </xdr:nvCxnSpPr>
      <xdr:spPr>
        <a:xfrm flipH="1">
          <a:off x="563616" y="1731435"/>
          <a:ext cx="1500133" cy="251353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16</xdr:row>
      <xdr:rowOff>116416</xdr:rowOff>
    </xdr:from>
    <xdr:to>
      <xdr:col>6</xdr:col>
      <xdr:colOff>518584</xdr:colOff>
      <xdr:row>17</xdr:row>
      <xdr:rowOff>0</xdr:rowOff>
    </xdr:to>
    <xdr:cxnSp macro="">
      <xdr:nvCxnSpPr>
        <xdr:cNvPr id="24" name="直線矢印コネクタ 23"/>
        <xdr:cNvCxnSpPr/>
      </xdr:nvCxnSpPr>
      <xdr:spPr>
        <a:xfrm flipH="1">
          <a:off x="1248833" y="3249083"/>
          <a:ext cx="1248834" cy="127000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661987</xdr:colOff>
      <xdr:row>23</xdr:row>
      <xdr:rowOff>0</xdr:rowOff>
    </xdr:from>
    <xdr:to>
      <xdr:col>9</xdr:col>
      <xdr:colOff>342900</xdr:colOff>
      <xdr:row>25</xdr:row>
      <xdr:rowOff>71437</xdr:rowOff>
    </xdr:to>
    <xdr:sp macro="" textlink="">
      <xdr:nvSpPr>
        <xdr:cNvPr id="26" name="四角形吹き出し 25"/>
        <xdr:cNvSpPr/>
      </xdr:nvSpPr>
      <xdr:spPr>
        <a:xfrm>
          <a:off x="1781175" y="4750594"/>
          <a:ext cx="1800225" cy="547687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日付は入力不要。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関数が入っている。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245533</xdr:colOff>
      <xdr:row>23</xdr:row>
      <xdr:rowOff>160867</xdr:rowOff>
    </xdr:from>
    <xdr:to>
      <xdr:col>5</xdr:col>
      <xdr:colOff>657224</xdr:colOff>
      <xdr:row>24</xdr:row>
      <xdr:rowOff>58346</xdr:rowOff>
    </xdr:to>
    <xdr:cxnSp macro="">
      <xdr:nvCxnSpPr>
        <xdr:cNvPr id="27" name="直線矢印コネクタ 26"/>
        <xdr:cNvCxnSpPr/>
      </xdr:nvCxnSpPr>
      <xdr:spPr>
        <a:xfrm flipH="1" flipV="1">
          <a:off x="829733" y="5105400"/>
          <a:ext cx="945091" cy="151479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57414</xdr:colOff>
      <xdr:row>38</xdr:row>
      <xdr:rowOff>44450</xdr:rowOff>
    </xdr:from>
    <xdr:to>
      <xdr:col>8</xdr:col>
      <xdr:colOff>433916</xdr:colOff>
      <xdr:row>41</xdr:row>
      <xdr:rowOff>126999</xdr:rowOff>
    </xdr:to>
    <xdr:sp macro="" textlink="">
      <xdr:nvSpPr>
        <xdr:cNvPr id="29" name="四角形吹き出し 28"/>
        <xdr:cNvSpPr/>
      </xdr:nvSpPr>
      <xdr:spPr>
        <a:xfrm>
          <a:off x="1295664" y="8532283"/>
          <a:ext cx="2577835" cy="812799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小の月（</a:t>
          </a:r>
          <a:r>
            <a:rPr kumimoji="1" lang="en-US" altLang="ja-JP" sz="1100">
              <a:solidFill>
                <a:sysClr val="windowText" lastClr="000000"/>
              </a:solidFill>
            </a:rPr>
            <a:t>2,4,6,9,11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は行の非表示の処理を行う。そうしないと翌月が表示され、訓練時間の合計に注意を要す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220134</xdr:colOff>
      <xdr:row>39</xdr:row>
      <xdr:rowOff>207433</xdr:rowOff>
    </xdr:from>
    <xdr:to>
      <xdr:col>5</xdr:col>
      <xdr:colOff>57414</xdr:colOff>
      <xdr:row>41</xdr:row>
      <xdr:rowOff>152401</xdr:rowOff>
    </xdr:to>
    <xdr:cxnSp macro="">
      <xdr:nvCxnSpPr>
        <xdr:cNvPr id="30" name="直線矢印コネクタ 29"/>
        <xdr:cNvCxnSpPr>
          <a:stCxn id="29" idx="1"/>
        </xdr:cNvCxnSpPr>
      </xdr:nvCxnSpPr>
      <xdr:spPr>
        <a:xfrm flipH="1">
          <a:off x="865717" y="8938683"/>
          <a:ext cx="429947" cy="431801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520096</xdr:colOff>
      <xdr:row>29</xdr:row>
      <xdr:rowOff>180445</xdr:rowOff>
    </xdr:from>
    <xdr:to>
      <xdr:col>15</xdr:col>
      <xdr:colOff>108813</xdr:colOff>
      <xdr:row>37</xdr:row>
      <xdr:rowOff>175418</xdr:rowOff>
    </xdr:to>
    <xdr:sp macro="" textlink="">
      <xdr:nvSpPr>
        <xdr:cNvPr id="32" name="角丸四角形 31"/>
        <xdr:cNvSpPr/>
      </xdr:nvSpPr>
      <xdr:spPr>
        <a:xfrm>
          <a:off x="2306563" y="6648978"/>
          <a:ext cx="3508783" cy="2026973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+mj-ea"/>
              <a:ea typeface="+mj-ea"/>
            </a:rPr>
            <a:t>新しい月（シート）を作る時は</a:t>
          </a:r>
          <a:endParaRPr kumimoji="1" lang="en-US" altLang="ja-JP" sz="20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①「シート名」の上で右クリック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②「移動又はコピー」を選択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③「コピーを作成する」にチェックを入れる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④挿入先を選択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  <a:r>
            <a:rPr kumimoji="1" lang="en-US" altLang="ja-JP" sz="1100">
              <a:solidFill>
                <a:sysClr val="windowText" lastClr="000000"/>
              </a:solidFill>
            </a:rPr>
            <a:t>OK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⑥シート名を作成月に変更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⑦シート上部の月（セル</a:t>
          </a:r>
          <a:r>
            <a:rPr kumimoji="1" lang="en-US" altLang="ja-JP" sz="1100">
              <a:solidFill>
                <a:sysClr val="windowText" lastClr="000000"/>
              </a:solidFill>
            </a:rPr>
            <a:t>No E6)</a:t>
          </a:r>
          <a:r>
            <a:rPr kumimoji="1" lang="ja-JP" altLang="en-US" sz="1100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17</xdr:col>
      <xdr:colOff>416718</xdr:colOff>
      <xdr:row>9</xdr:row>
      <xdr:rowOff>23812</xdr:rowOff>
    </xdr:from>
    <xdr:to>
      <xdr:col>18</xdr:col>
      <xdr:colOff>392906</xdr:colOff>
      <xdr:row>100</xdr:row>
      <xdr:rowOff>209550</xdr:rowOff>
    </xdr:to>
    <xdr:sp macro="" textlink="">
      <xdr:nvSpPr>
        <xdr:cNvPr id="4" name="左中かっこ 3"/>
        <xdr:cNvSpPr/>
      </xdr:nvSpPr>
      <xdr:spPr>
        <a:xfrm>
          <a:off x="7227093" y="1462087"/>
          <a:ext cx="604838" cy="22302788"/>
        </a:xfrm>
        <a:prstGeom prst="leftBrace">
          <a:avLst>
            <a:gd name="adj1" fmla="val 47619"/>
            <a:gd name="adj2" fmla="val 50000"/>
          </a:avLst>
        </a:prstGeom>
        <a:ln w="254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507206</xdr:colOff>
      <xdr:row>44</xdr:row>
      <xdr:rowOff>99331</xdr:rowOff>
    </xdr:from>
    <xdr:to>
      <xdr:col>17</xdr:col>
      <xdr:colOff>364331</xdr:colOff>
      <xdr:row>67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6546056" y="9871981"/>
          <a:ext cx="628650" cy="5672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algn="just"/>
          <a:r>
            <a:rPr kumimoji="1" lang="ja-JP" altLang="en-US" sz="1400"/>
            <a:t>その事業所独自の</a:t>
          </a:r>
          <a:r>
            <a:rPr kumimoji="0"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休日も設定可能。（曜日が青になる。</a:t>
          </a:r>
          <a:endParaRPr kumimoji="1" lang="ja-JP" altLang="en-US" sz="1400"/>
        </a:p>
      </xdr:txBody>
    </xdr:sp>
    <xdr:clientData/>
  </xdr:twoCellAnchor>
  <xdr:twoCellAnchor>
    <xdr:from>
      <xdr:col>9</xdr:col>
      <xdr:colOff>61375</xdr:colOff>
      <xdr:row>40</xdr:row>
      <xdr:rowOff>78321</xdr:rowOff>
    </xdr:from>
    <xdr:to>
      <xdr:col>13</xdr:col>
      <xdr:colOff>156624</xdr:colOff>
      <xdr:row>41</xdr:row>
      <xdr:rowOff>179921</xdr:rowOff>
    </xdr:to>
    <xdr:sp macro="" textlink="">
      <xdr:nvSpPr>
        <xdr:cNvPr id="18" name="四角形吹き出し 17"/>
        <xdr:cNvSpPr/>
      </xdr:nvSpPr>
      <xdr:spPr>
        <a:xfrm>
          <a:off x="4008958" y="9052988"/>
          <a:ext cx="1523999" cy="345016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関数が入っている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179917</xdr:colOff>
      <xdr:row>41</xdr:row>
      <xdr:rowOff>31750</xdr:rowOff>
    </xdr:from>
    <xdr:to>
      <xdr:col>15</xdr:col>
      <xdr:colOff>211667</xdr:colOff>
      <xdr:row>44</xdr:row>
      <xdr:rowOff>135467</xdr:rowOff>
    </xdr:to>
    <xdr:cxnSp macro="">
      <xdr:nvCxnSpPr>
        <xdr:cNvPr id="19" name="直線矢印コネクタ 18"/>
        <xdr:cNvCxnSpPr/>
      </xdr:nvCxnSpPr>
      <xdr:spPr>
        <a:xfrm>
          <a:off x="5556250" y="9249833"/>
          <a:ext cx="984250" cy="833967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74083</xdr:colOff>
      <xdr:row>42</xdr:row>
      <xdr:rowOff>137583</xdr:rowOff>
    </xdr:from>
    <xdr:to>
      <xdr:col>14</xdr:col>
      <xdr:colOff>332316</xdr:colOff>
      <xdr:row>42</xdr:row>
      <xdr:rowOff>141818</xdr:rowOff>
    </xdr:to>
    <xdr:cxnSp macro="">
      <xdr:nvCxnSpPr>
        <xdr:cNvPr id="22" name="直線矢印コネクタ 21"/>
        <xdr:cNvCxnSpPr/>
      </xdr:nvCxnSpPr>
      <xdr:spPr>
        <a:xfrm>
          <a:off x="5969000" y="9599083"/>
          <a:ext cx="258233" cy="4235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370416</xdr:colOff>
      <xdr:row>43</xdr:row>
      <xdr:rowOff>148166</xdr:rowOff>
    </xdr:from>
    <xdr:to>
      <xdr:col>15</xdr:col>
      <xdr:colOff>262476</xdr:colOff>
      <xdr:row>43</xdr:row>
      <xdr:rowOff>152405</xdr:rowOff>
    </xdr:to>
    <xdr:cxnSp macro="">
      <xdr:nvCxnSpPr>
        <xdr:cNvPr id="25" name="直線矢印コネクタ 24"/>
        <xdr:cNvCxnSpPr/>
      </xdr:nvCxnSpPr>
      <xdr:spPr>
        <a:xfrm>
          <a:off x="6265333" y="9853083"/>
          <a:ext cx="325976" cy="4239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245534</xdr:colOff>
      <xdr:row>11</xdr:row>
      <xdr:rowOff>67733</xdr:rowOff>
    </xdr:from>
    <xdr:to>
      <xdr:col>15</xdr:col>
      <xdr:colOff>262467</xdr:colOff>
      <xdr:row>13</xdr:row>
      <xdr:rowOff>100013</xdr:rowOff>
    </xdr:to>
    <xdr:sp macro="" textlink="">
      <xdr:nvSpPr>
        <xdr:cNvPr id="21" name="四角形吹き出し 20"/>
        <xdr:cNvSpPr/>
      </xdr:nvSpPr>
      <xdr:spPr>
        <a:xfrm>
          <a:off x="3801534" y="1964266"/>
          <a:ext cx="2167466" cy="540280"/>
        </a:xfrm>
        <a:prstGeom prst="wedgeRectCallout">
          <a:avLst>
            <a:gd name="adj1" fmla="val -50023"/>
            <a:gd name="adj2" fmla="val 1629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先頭のシートのみ記入。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他のシートは関数が入っている</a:t>
          </a:r>
        </a:p>
      </xdr:txBody>
    </xdr:sp>
    <xdr:clientData/>
  </xdr:twoCellAnchor>
  <xdr:twoCellAnchor>
    <xdr:from>
      <xdr:col>11</xdr:col>
      <xdr:colOff>313267</xdr:colOff>
      <xdr:row>7</xdr:row>
      <xdr:rowOff>169333</xdr:rowOff>
    </xdr:from>
    <xdr:to>
      <xdr:col>13</xdr:col>
      <xdr:colOff>33867</xdr:colOff>
      <xdr:row>11</xdr:row>
      <xdr:rowOff>59268</xdr:rowOff>
    </xdr:to>
    <xdr:cxnSp macro="">
      <xdr:nvCxnSpPr>
        <xdr:cNvPr id="28" name="直線矢印コネクタ 27"/>
        <xdr:cNvCxnSpPr/>
      </xdr:nvCxnSpPr>
      <xdr:spPr>
        <a:xfrm flipV="1">
          <a:off x="4436534" y="1312333"/>
          <a:ext cx="440266" cy="643468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518583</xdr:colOff>
      <xdr:row>19</xdr:row>
      <xdr:rowOff>126997</xdr:rowOff>
    </xdr:from>
    <xdr:to>
      <xdr:col>13</xdr:col>
      <xdr:colOff>133350</xdr:colOff>
      <xdr:row>21</xdr:row>
      <xdr:rowOff>209550</xdr:rowOff>
    </xdr:to>
    <xdr:sp macro="" textlink="">
      <xdr:nvSpPr>
        <xdr:cNvPr id="31" name="四角形吹き出し 30"/>
        <xdr:cNvSpPr/>
      </xdr:nvSpPr>
      <xdr:spPr>
        <a:xfrm>
          <a:off x="2499783" y="4108447"/>
          <a:ext cx="3015192" cy="577853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国民の祝日と年末年始は背景色</a:t>
          </a:r>
          <a:r>
            <a:rPr kumimoji="1" lang="ja-JP" altLang="en-US" sz="1100" baseline="0">
              <a:solidFill>
                <a:schemeClr val="tx1"/>
              </a:solidFill>
            </a:rPr>
            <a:t> </a:t>
          </a:r>
          <a:r>
            <a:rPr kumimoji="1" lang="ja-JP" altLang="en-US" sz="1100">
              <a:solidFill>
                <a:schemeClr val="tx1"/>
              </a:solidFill>
            </a:rPr>
            <a:t>水色がつく。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0</xdr:colOff>
      <xdr:row>20</xdr:row>
      <xdr:rowOff>211668</xdr:rowOff>
    </xdr:from>
    <xdr:to>
      <xdr:col>6</xdr:col>
      <xdr:colOff>508001</xdr:colOff>
      <xdr:row>21</xdr:row>
      <xdr:rowOff>95251</xdr:rowOff>
    </xdr:to>
    <xdr:cxnSp macro="">
      <xdr:nvCxnSpPr>
        <xdr:cNvPr id="33" name="直線矢印コネクタ 32"/>
        <xdr:cNvCxnSpPr/>
      </xdr:nvCxnSpPr>
      <xdr:spPr>
        <a:xfrm flipH="1">
          <a:off x="1238250" y="4318001"/>
          <a:ext cx="1248834" cy="127000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94"/>
  <sheetViews>
    <sheetView tabSelected="1" view="pageBreakPreview" zoomScaleNormal="100" zoomScaleSheetLayoutView="100" workbookViewId="0">
      <selection activeCell="F6" sqref="F6"/>
    </sheetView>
  </sheetViews>
  <sheetFormatPr defaultColWidth="9.125" defaultRowHeight="13.5" x14ac:dyDescent="0.15"/>
  <cols>
    <col min="1" max="1" width="1.375" customWidth="1"/>
    <col min="2" max="2" width="3.875" customWidth="1"/>
    <col min="3" max="3" width="3.625" customWidth="1"/>
    <col min="4" max="4" width="3.875" customWidth="1"/>
    <col min="5" max="5" width="4.875" customWidth="1"/>
    <col min="6" max="7" width="9.75" customWidth="1"/>
    <col min="8" max="8" width="6.25" customWidth="1"/>
    <col min="9" max="9" width="2.25" customWidth="1"/>
    <col min="10" max="10" width="14.125" style="9" customWidth="1"/>
    <col min="11" max="11" width="3.25" customWidth="1"/>
    <col min="12" max="12" width="5.125" customWidth="1"/>
    <col min="13" max="13" width="3.25" customWidth="1"/>
    <col min="14" max="14" width="3.875" customWidth="1"/>
    <col min="15" max="15" width="5.75" customWidth="1"/>
    <col min="16" max="16" width="7.25" customWidth="1"/>
    <col min="17" max="17" width="11.25" customWidth="1"/>
    <col min="19" max="19" width="4.875" customWidth="1"/>
    <col min="20" max="20" width="14.375" customWidth="1"/>
    <col min="21" max="21" width="14.25" customWidth="1"/>
    <col min="22" max="22" width="4.5" customWidth="1"/>
    <col min="23" max="23" width="3.625" customWidth="1"/>
    <col min="25" max="25" width="5.5" customWidth="1"/>
  </cols>
  <sheetData>
    <row r="4" spans="1:25" ht="5.25" customHeight="1" x14ac:dyDescent="0.15"/>
    <row r="5" spans="1:25" ht="8.25" customHeight="1" x14ac:dyDescent="0.15"/>
    <row r="6" spans="1:25" ht="36.75" customHeight="1" x14ac:dyDescent="0.15">
      <c r="E6" s="75">
        <v>11</v>
      </c>
      <c r="F6" s="7" t="s">
        <v>57</v>
      </c>
      <c r="J6" s="10"/>
      <c r="K6" s="7"/>
      <c r="L6" s="7"/>
      <c r="M6" s="7"/>
      <c r="N6" s="7"/>
      <c r="O6" s="6"/>
      <c r="P6" s="6"/>
    </row>
    <row r="7" spans="1:25" ht="7.5" customHeight="1" x14ac:dyDescent="0.15"/>
    <row r="8" spans="1:25" ht="15" customHeight="1" x14ac:dyDescent="0.15">
      <c r="K8" s="81" t="s">
        <v>19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136" t="s">
        <v>59</v>
      </c>
      <c r="C10" s="137"/>
      <c r="D10" s="137"/>
      <c r="E10" s="13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33" customHeight="1" x14ac:dyDescent="0.15">
      <c r="A11" s="3"/>
      <c r="B11" s="53" t="s">
        <v>43</v>
      </c>
      <c r="C11" s="2" t="s">
        <v>0</v>
      </c>
      <c r="D11" s="2" t="s">
        <v>2</v>
      </c>
      <c r="E11" s="2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11</v>
      </c>
      <c r="D12" s="48">
        <f>DATE(B$12+2018,E$6,Y12)</f>
        <v>44866</v>
      </c>
      <c r="E12" s="58" t="str">
        <f>TEXT(D12,"aaa")</f>
        <v>火</v>
      </c>
      <c r="F12" s="123" t="s">
        <v>20</v>
      </c>
      <c r="G12" s="124"/>
      <c r="H12" s="124"/>
      <c r="I12" s="124"/>
      <c r="J12" s="125"/>
      <c r="K12" s="129" t="s">
        <v>22</v>
      </c>
      <c r="L12" s="130"/>
      <c r="M12" s="131" t="s">
        <v>45</v>
      </c>
      <c r="N12" s="132"/>
      <c r="O12" s="25"/>
      <c r="P12" s="26">
        <v>4</v>
      </c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0">DATE(B$12+2018,E$6,Y13)</f>
        <v>44867</v>
      </c>
      <c r="E13" s="22" t="str">
        <f t="shared" ref="E13:E42" si="1">TEXT(D13,"aaa")</f>
        <v>水</v>
      </c>
      <c r="F13" s="126" t="s">
        <v>21</v>
      </c>
      <c r="G13" s="127"/>
      <c r="H13" s="127"/>
      <c r="I13" s="127"/>
      <c r="J13" s="128"/>
      <c r="K13" s="122" t="s">
        <v>22</v>
      </c>
      <c r="L13" s="112"/>
      <c r="M13" s="113" t="s">
        <v>45</v>
      </c>
      <c r="N13" s="114"/>
      <c r="O13" s="20"/>
      <c r="P13" s="24">
        <v>6</v>
      </c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0"/>
        <v>44868</v>
      </c>
      <c r="E14" s="15" t="str">
        <f t="shared" si="1"/>
        <v>木</v>
      </c>
      <c r="F14" s="119" t="s">
        <v>11</v>
      </c>
      <c r="G14" s="120"/>
      <c r="H14" s="120"/>
      <c r="I14" s="120"/>
      <c r="J14" s="121"/>
      <c r="K14" s="122" t="s">
        <v>44</v>
      </c>
      <c r="L14" s="112"/>
      <c r="M14" s="113" t="s">
        <v>45</v>
      </c>
      <c r="N14" s="114"/>
      <c r="O14" s="13">
        <v>6</v>
      </c>
      <c r="P14" s="18">
        <v>0</v>
      </c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0"/>
        <v>44869</v>
      </c>
      <c r="E15" s="22" t="str">
        <f t="shared" si="1"/>
        <v>金</v>
      </c>
      <c r="F15" s="82" t="s">
        <v>64</v>
      </c>
      <c r="G15" s="83"/>
      <c r="H15" s="83"/>
      <c r="I15" s="83"/>
      <c r="J15" s="84"/>
      <c r="K15" s="111" t="s">
        <v>46</v>
      </c>
      <c r="L15" s="112"/>
      <c r="M15" s="113" t="s">
        <v>47</v>
      </c>
      <c r="N15" s="114"/>
      <c r="O15" s="13">
        <v>3</v>
      </c>
      <c r="P15" s="18">
        <v>3</v>
      </c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34"/>
      <c r="C16" s="32"/>
      <c r="D16" s="79">
        <f t="shared" si="0"/>
        <v>44870</v>
      </c>
      <c r="E16" s="22" t="str">
        <f t="shared" si="1"/>
        <v>土</v>
      </c>
      <c r="F16" s="146"/>
      <c r="G16" s="147"/>
      <c r="H16" s="147"/>
      <c r="I16" s="147"/>
      <c r="J16" s="148"/>
      <c r="K16" s="88"/>
      <c r="L16" s="89"/>
      <c r="M16" s="90"/>
      <c r="N16" s="91"/>
      <c r="O16" s="32"/>
      <c r="P16" s="33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34"/>
      <c r="C17" s="32"/>
      <c r="D17" s="79">
        <f t="shared" si="0"/>
        <v>44871</v>
      </c>
      <c r="E17" s="22" t="str">
        <f t="shared" si="1"/>
        <v>日</v>
      </c>
      <c r="F17" s="85"/>
      <c r="G17" s="86"/>
      <c r="H17" s="86"/>
      <c r="I17" s="86"/>
      <c r="J17" s="87"/>
      <c r="K17" s="88"/>
      <c r="L17" s="89"/>
      <c r="M17" s="90"/>
      <c r="N17" s="91"/>
      <c r="O17" s="32"/>
      <c r="P17" s="33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0"/>
        <v>44872</v>
      </c>
      <c r="E18" s="22" t="str">
        <f t="shared" si="1"/>
        <v>月</v>
      </c>
      <c r="F18" s="92" t="s">
        <v>50</v>
      </c>
      <c r="G18" s="93"/>
      <c r="H18" s="93"/>
      <c r="I18" s="93"/>
      <c r="J18" s="94"/>
      <c r="K18" s="111" t="s">
        <v>46</v>
      </c>
      <c r="L18" s="112"/>
      <c r="M18" s="113" t="s">
        <v>47</v>
      </c>
      <c r="N18" s="114"/>
      <c r="O18" s="13">
        <v>3</v>
      </c>
      <c r="P18" s="18">
        <v>3</v>
      </c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0"/>
        <v>44873</v>
      </c>
      <c r="E19" s="22" t="str">
        <f t="shared" si="1"/>
        <v>火</v>
      </c>
      <c r="F19" s="92" t="s">
        <v>14</v>
      </c>
      <c r="G19" s="93"/>
      <c r="H19" s="93"/>
      <c r="I19" s="93"/>
      <c r="J19" s="94"/>
      <c r="K19" s="98" t="s">
        <v>49</v>
      </c>
      <c r="L19" s="99"/>
      <c r="M19" s="100" t="s">
        <v>48</v>
      </c>
      <c r="N19" s="101"/>
      <c r="O19" s="13">
        <v>6</v>
      </c>
      <c r="P19" s="18">
        <v>0</v>
      </c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0"/>
        <v>44874</v>
      </c>
      <c r="E20" s="22" t="str">
        <f t="shared" si="1"/>
        <v>水</v>
      </c>
      <c r="F20" s="92" t="s">
        <v>12</v>
      </c>
      <c r="G20" s="93"/>
      <c r="H20" s="93"/>
      <c r="I20" s="93"/>
      <c r="J20" s="94"/>
      <c r="K20" s="98" t="s">
        <v>49</v>
      </c>
      <c r="L20" s="99"/>
      <c r="M20" s="100" t="s">
        <v>48</v>
      </c>
      <c r="N20" s="101"/>
      <c r="O20" s="13">
        <v>6</v>
      </c>
      <c r="P20" s="18">
        <v>0</v>
      </c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0"/>
        <v>44875</v>
      </c>
      <c r="E21" s="22" t="str">
        <f t="shared" si="1"/>
        <v>木</v>
      </c>
      <c r="F21" s="92" t="s">
        <v>12</v>
      </c>
      <c r="G21" s="93"/>
      <c r="H21" s="93"/>
      <c r="I21" s="93"/>
      <c r="J21" s="94"/>
      <c r="K21" s="98" t="s">
        <v>49</v>
      </c>
      <c r="L21" s="99"/>
      <c r="M21" s="100" t="s">
        <v>48</v>
      </c>
      <c r="N21" s="101"/>
      <c r="O21" s="13">
        <v>6</v>
      </c>
      <c r="P21" s="18">
        <v>0</v>
      </c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34"/>
      <c r="C22" s="35"/>
      <c r="D22" s="79">
        <f t="shared" si="0"/>
        <v>44876</v>
      </c>
      <c r="E22" s="15" t="str">
        <f t="shared" si="1"/>
        <v>金</v>
      </c>
      <c r="F22" s="149"/>
      <c r="G22" s="150"/>
      <c r="H22" s="150"/>
      <c r="I22" s="150"/>
      <c r="J22" s="151"/>
      <c r="K22" s="106"/>
      <c r="L22" s="107"/>
      <c r="M22" s="90"/>
      <c r="N22" s="91"/>
      <c r="O22" s="32"/>
      <c r="P22" s="33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34"/>
      <c r="C23" s="35"/>
      <c r="D23" s="79">
        <f t="shared" si="0"/>
        <v>44877</v>
      </c>
      <c r="E23" s="22" t="str">
        <f t="shared" si="1"/>
        <v>土</v>
      </c>
      <c r="F23" s="133"/>
      <c r="G23" s="134"/>
      <c r="H23" s="134"/>
      <c r="I23" s="134"/>
      <c r="J23" s="135"/>
      <c r="K23" s="106"/>
      <c r="L23" s="107"/>
      <c r="M23" s="90"/>
      <c r="N23" s="91"/>
      <c r="O23" s="32"/>
      <c r="P23" s="33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34"/>
      <c r="C24" s="32"/>
      <c r="D24" s="79">
        <f t="shared" si="0"/>
        <v>44878</v>
      </c>
      <c r="E24" s="22" t="str">
        <f t="shared" si="1"/>
        <v>日</v>
      </c>
      <c r="F24" s="133"/>
      <c r="G24" s="134"/>
      <c r="H24" s="134"/>
      <c r="I24" s="134"/>
      <c r="J24" s="135"/>
      <c r="K24" s="106"/>
      <c r="L24" s="107"/>
      <c r="M24" s="90"/>
      <c r="N24" s="91"/>
      <c r="O24" s="32"/>
      <c r="P24" s="33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41"/>
      <c r="C25" s="29"/>
      <c r="D25" s="80">
        <f t="shared" si="0"/>
        <v>44879</v>
      </c>
      <c r="E25" s="22" t="str">
        <f t="shared" si="1"/>
        <v>月</v>
      </c>
      <c r="F25" s="108" t="s">
        <v>13</v>
      </c>
      <c r="G25" s="109"/>
      <c r="H25" s="109"/>
      <c r="I25" s="109"/>
      <c r="J25" s="110"/>
      <c r="K25" s="102"/>
      <c r="L25" s="103"/>
      <c r="M25" s="104"/>
      <c r="N25" s="105"/>
      <c r="O25" s="29">
        <v>0</v>
      </c>
      <c r="P25" s="30">
        <v>0</v>
      </c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41"/>
      <c r="C26" s="31"/>
      <c r="D26" s="80">
        <f t="shared" si="0"/>
        <v>44880</v>
      </c>
      <c r="E26" s="22" t="str">
        <f t="shared" si="1"/>
        <v>火</v>
      </c>
      <c r="F26" s="108" t="s">
        <v>13</v>
      </c>
      <c r="G26" s="109"/>
      <c r="H26" s="109"/>
      <c r="I26" s="109"/>
      <c r="J26" s="110"/>
      <c r="K26" s="102"/>
      <c r="L26" s="103"/>
      <c r="M26" s="104"/>
      <c r="N26" s="105"/>
      <c r="O26" s="29">
        <v>0</v>
      </c>
      <c r="P26" s="30">
        <v>0</v>
      </c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0"/>
        <v>44881</v>
      </c>
      <c r="E27" s="22" t="str">
        <f t="shared" si="1"/>
        <v>水</v>
      </c>
      <c r="F27" s="92" t="s">
        <v>12</v>
      </c>
      <c r="G27" s="93"/>
      <c r="H27" s="93"/>
      <c r="I27" s="93"/>
      <c r="J27" s="94"/>
      <c r="K27" s="98" t="s">
        <v>49</v>
      </c>
      <c r="L27" s="99"/>
      <c r="M27" s="100" t="s">
        <v>48</v>
      </c>
      <c r="N27" s="101"/>
      <c r="O27" s="13">
        <v>6</v>
      </c>
      <c r="P27" s="18">
        <v>0</v>
      </c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0"/>
        <v>44882</v>
      </c>
      <c r="E28" s="22" t="str">
        <f t="shared" si="1"/>
        <v>木</v>
      </c>
      <c r="F28" s="92" t="s">
        <v>12</v>
      </c>
      <c r="G28" s="93"/>
      <c r="H28" s="93"/>
      <c r="I28" s="93"/>
      <c r="J28" s="94"/>
      <c r="K28" s="98" t="s">
        <v>49</v>
      </c>
      <c r="L28" s="99"/>
      <c r="M28" s="100" t="s">
        <v>48</v>
      </c>
      <c r="N28" s="101"/>
      <c r="O28" s="13">
        <v>6</v>
      </c>
      <c r="P28" s="18">
        <v>0</v>
      </c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0"/>
        <v>44883</v>
      </c>
      <c r="E29" s="22" t="str">
        <f t="shared" si="1"/>
        <v>金</v>
      </c>
      <c r="F29" s="95" t="s">
        <v>15</v>
      </c>
      <c r="G29" s="96"/>
      <c r="H29" s="96"/>
      <c r="I29" s="96"/>
      <c r="J29" s="97"/>
      <c r="K29" s="98" t="s">
        <v>49</v>
      </c>
      <c r="L29" s="99"/>
      <c r="M29" s="100" t="s">
        <v>48</v>
      </c>
      <c r="N29" s="101"/>
      <c r="O29" s="13">
        <v>6</v>
      </c>
      <c r="P29" s="18">
        <v>0</v>
      </c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34"/>
      <c r="C30" s="35"/>
      <c r="D30" s="79">
        <f t="shared" si="0"/>
        <v>44884</v>
      </c>
      <c r="E30" s="22" t="str">
        <f t="shared" si="1"/>
        <v>土</v>
      </c>
      <c r="F30" s="149"/>
      <c r="G30" s="150"/>
      <c r="H30" s="150"/>
      <c r="I30" s="150"/>
      <c r="J30" s="151"/>
      <c r="K30" s="106"/>
      <c r="L30" s="107"/>
      <c r="M30" s="90"/>
      <c r="N30" s="91"/>
      <c r="O30" s="32"/>
      <c r="P30" s="33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34"/>
      <c r="C31" s="35"/>
      <c r="D31" s="79">
        <f t="shared" si="0"/>
        <v>44885</v>
      </c>
      <c r="E31" s="22" t="str">
        <f t="shared" si="1"/>
        <v>日</v>
      </c>
      <c r="F31" s="133"/>
      <c r="G31" s="134"/>
      <c r="H31" s="134"/>
      <c r="I31" s="134"/>
      <c r="J31" s="135"/>
      <c r="K31" s="106"/>
      <c r="L31" s="107"/>
      <c r="M31" s="90"/>
      <c r="N31" s="91"/>
      <c r="O31" s="32"/>
      <c r="P31" s="33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0"/>
        <v>44886</v>
      </c>
      <c r="E32" s="22" t="str">
        <f t="shared" si="1"/>
        <v>月</v>
      </c>
      <c r="F32" s="152" t="s">
        <v>16</v>
      </c>
      <c r="G32" s="153"/>
      <c r="H32" s="153"/>
      <c r="I32" s="153"/>
      <c r="J32" s="154"/>
      <c r="K32" s="98" t="s">
        <v>49</v>
      </c>
      <c r="L32" s="99"/>
      <c r="M32" s="100" t="s">
        <v>48</v>
      </c>
      <c r="N32" s="101"/>
      <c r="O32" s="13">
        <v>6</v>
      </c>
      <c r="P32" s="18">
        <v>0</v>
      </c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0"/>
        <v>44887</v>
      </c>
      <c r="E33" s="22" t="str">
        <f t="shared" si="1"/>
        <v>火</v>
      </c>
      <c r="F33" s="95" t="s">
        <v>16</v>
      </c>
      <c r="G33" s="96"/>
      <c r="H33" s="96"/>
      <c r="I33" s="96"/>
      <c r="J33" s="97"/>
      <c r="K33" s="98" t="s">
        <v>49</v>
      </c>
      <c r="L33" s="99"/>
      <c r="M33" s="100" t="s">
        <v>48</v>
      </c>
      <c r="N33" s="101"/>
      <c r="O33" s="13">
        <v>5</v>
      </c>
      <c r="P33" s="18">
        <v>0</v>
      </c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0"/>
        <v>44888</v>
      </c>
      <c r="E34" s="78" t="str">
        <f t="shared" si="1"/>
        <v>水</v>
      </c>
      <c r="F34" s="152" t="s">
        <v>16</v>
      </c>
      <c r="G34" s="153"/>
      <c r="H34" s="153"/>
      <c r="I34" s="153"/>
      <c r="J34" s="154"/>
      <c r="K34" s="98" t="s">
        <v>51</v>
      </c>
      <c r="L34" s="99"/>
      <c r="M34" s="100" t="s">
        <v>48</v>
      </c>
      <c r="N34" s="101"/>
      <c r="O34" s="13">
        <v>5</v>
      </c>
      <c r="P34" s="18">
        <v>0</v>
      </c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41"/>
      <c r="C35" s="31"/>
      <c r="D35" s="80">
        <f t="shared" si="0"/>
        <v>44889</v>
      </c>
      <c r="E35" s="22" t="str">
        <f t="shared" si="1"/>
        <v>木</v>
      </c>
      <c r="F35" s="108" t="s">
        <v>13</v>
      </c>
      <c r="G35" s="109"/>
      <c r="H35" s="109"/>
      <c r="I35" s="109"/>
      <c r="J35" s="110"/>
      <c r="K35" s="102"/>
      <c r="L35" s="103"/>
      <c r="M35" s="104"/>
      <c r="N35" s="105"/>
      <c r="O35" s="29">
        <v>0</v>
      </c>
      <c r="P35" s="30">
        <v>0</v>
      </c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0"/>
        <v>44890</v>
      </c>
      <c r="E36" s="22" t="str">
        <f t="shared" si="1"/>
        <v>金</v>
      </c>
      <c r="F36" s="92" t="s">
        <v>17</v>
      </c>
      <c r="G36" s="93"/>
      <c r="H36" s="93"/>
      <c r="I36" s="93"/>
      <c r="J36" s="94"/>
      <c r="K36" s="98" t="s">
        <v>49</v>
      </c>
      <c r="L36" s="99"/>
      <c r="M36" s="100" t="s">
        <v>48</v>
      </c>
      <c r="N36" s="101"/>
      <c r="O36" s="13">
        <v>5</v>
      </c>
      <c r="P36" s="18">
        <v>0</v>
      </c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34"/>
      <c r="C37" s="32"/>
      <c r="D37" s="79">
        <f t="shared" si="0"/>
        <v>44891</v>
      </c>
      <c r="E37" s="22" t="str">
        <f t="shared" si="1"/>
        <v>土</v>
      </c>
      <c r="F37" s="133"/>
      <c r="G37" s="134"/>
      <c r="H37" s="134"/>
      <c r="I37" s="134"/>
      <c r="J37" s="135"/>
      <c r="K37" s="106"/>
      <c r="L37" s="107"/>
      <c r="M37" s="90"/>
      <c r="N37" s="91"/>
      <c r="O37" s="32"/>
      <c r="P37" s="33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34"/>
      <c r="C38" s="35"/>
      <c r="D38" s="79">
        <f t="shared" si="0"/>
        <v>44892</v>
      </c>
      <c r="E38" s="22" t="str">
        <f t="shared" si="1"/>
        <v>日</v>
      </c>
      <c r="F38" s="133"/>
      <c r="G38" s="134"/>
      <c r="H38" s="134"/>
      <c r="I38" s="134"/>
      <c r="J38" s="135"/>
      <c r="K38" s="106"/>
      <c r="L38" s="107"/>
      <c r="M38" s="90"/>
      <c r="N38" s="91"/>
      <c r="O38" s="32"/>
      <c r="P38" s="33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0"/>
        <v>44893</v>
      </c>
      <c r="E39" s="22" t="str">
        <f t="shared" si="1"/>
        <v>月</v>
      </c>
      <c r="F39" s="168" t="s">
        <v>18</v>
      </c>
      <c r="G39" s="169"/>
      <c r="H39" s="169"/>
      <c r="I39" s="169"/>
      <c r="J39" s="170"/>
      <c r="K39" s="98" t="s">
        <v>49</v>
      </c>
      <c r="L39" s="99"/>
      <c r="M39" s="100" t="s">
        <v>48</v>
      </c>
      <c r="N39" s="101"/>
      <c r="O39" s="13">
        <v>5</v>
      </c>
      <c r="P39" s="18">
        <v>0</v>
      </c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0"/>
        <v>44894</v>
      </c>
      <c r="E40" s="22" t="str">
        <f t="shared" si="1"/>
        <v>火</v>
      </c>
      <c r="F40" s="168" t="s">
        <v>18</v>
      </c>
      <c r="G40" s="169"/>
      <c r="H40" s="169"/>
      <c r="I40" s="169"/>
      <c r="J40" s="170"/>
      <c r="K40" s="98" t="s">
        <v>49</v>
      </c>
      <c r="L40" s="99"/>
      <c r="M40" s="100" t="s">
        <v>48</v>
      </c>
      <c r="N40" s="101"/>
      <c r="O40" s="13">
        <v>5</v>
      </c>
      <c r="P40" s="18">
        <v>0</v>
      </c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50">
        <f t="shared" si="0"/>
        <v>44895</v>
      </c>
      <c r="E41" s="59" t="str">
        <f t="shared" si="1"/>
        <v>水</v>
      </c>
      <c r="F41" s="95" t="s">
        <v>69</v>
      </c>
      <c r="G41" s="96"/>
      <c r="H41" s="96"/>
      <c r="I41" s="96"/>
      <c r="J41" s="97"/>
      <c r="K41" s="98" t="s">
        <v>49</v>
      </c>
      <c r="L41" s="99"/>
      <c r="M41" s="100" t="s">
        <v>48</v>
      </c>
      <c r="N41" s="101"/>
      <c r="O41" s="13">
        <v>5</v>
      </c>
      <c r="P41" s="18">
        <v>1</v>
      </c>
      <c r="T41" s="69">
        <v>44615</v>
      </c>
      <c r="U41" s="63" t="s">
        <v>30</v>
      </c>
      <c r="Y41">
        <v>30</v>
      </c>
    </row>
    <row r="42" spans="1:25" ht="21" hidden="1" customHeight="1" x14ac:dyDescent="0.15">
      <c r="A42" s="3"/>
      <c r="B42" s="42"/>
      <c r="C42" s="27"/>
      <c r="D42" s="48">
        <f t="shared" si="0"/>
        <v>44896</v>
      </c>
      <c r="E42" s="58" t="str">
        <f t="shared" si="1"/>
        <v>木</v>
      </c>
      <c r="F42" s="158"/>
      <c r="G42" s="159"/>
      <c r="H42" s="159"/>
      <c r="I42" s="159"/>
      <c r="J42" s="160"/>
      <c r="K42" s="161"/>
      <c r="L42" s="162"/>
      <c r="M42" s="163"/>
      <c r="N42" s="164"/>
      <c r="O42" s="70">
        <v>0</v>
      </c>
      <c r="P42" s="71">
        <v>0</v>
      </c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65</v>
      </c>
      <c r="C43" s="172"/>
      <c r="D43" s="172"/>
      <c r="E43" s="172"/>
      <c r="F43" s="172"/>
      <c r="G43" s="172"/>
      <c r="H43" s="172"/>
      <c r="I43" s="43"/>
      <c r="J43" s="165" t="s">
        <v>7</v>
      </c>
      <c r="K43" s="166"/>
      <c r="L43" s="166"/>
      <c r="M43" s="166"/>
      <c r="N43" s="166"/>
      <c r="O43" s="1">
        <f>SUM(O12:O42)</f>
        <v>84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173"/>
      <c r="C44" s="174"/>
      <c r="D44" s="174"/>
      <c r="E44" s="174"/>
      <c r="F44" s="174"/>
      <c r="G44" s="174"/>
      <c r="H44" s="174"/>
      <c r="I44" s="44"/>
      <c r="J44" s="167" t="s">
        <v>10</v>
      </c>
      <c r="K44" s="166"/>
      <c r="L44" s="166"/>
      <c r="M44" s="166"/>
      <c r="N44" s="166"/>
      <c r="O44" s="166"/>
      <c r="P44" s="8">
        <f>SUM(P12:P42)</f>
        <v>17</v>
      </c>
      <c r="T44" s="69">
        <v>44684</v>
      </c>
      <c r="U44" s="63" t="s">
        <v>36</v>
      </c>
    </row>
    <row r="45" spans="1:25" ht="21" customHeight="1" thickBot="1" x14ac:dyDescent="0.2">
      <c r="A45" s="3"/>
      <c r="B45" s="175"/>
      <c r="C45" s="176"/>
      <c r="D45" s="176"/>
      <c r="E45" s="176"/>
      <c r="F45" s="176"/>
      <c r="G45" s="176"/>
      <c r="H45" s="176"/>
      <c r="I45" s="5"/>
      <c r="J45" s="156" t="s">
        <v>8</v>
      </c>
      <c r="K45" s="157"/>
      <c r="L45" s="157"/>
      <c r="M45" s="157"/>
      <c r="N45" s="157"/>
      <c r="O45" s="157"/>
      <c r="P45" s="12">
        <f>O43+P44</f>
        <v>101</v>
      </c>
      <c r="T45" s="69">
        <v>44685</v>
      </c>
      <c r="U45" s="63" t="s">
        <v>37</v>
      </c>
    </row>
    <row r="46" spans="1:25" ht="7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6.5" customHeight="1" x14ac:dyDescent="0.15">
      <c r="T48" s="69">
        <v>44784</v>
      </c>
      <c r="U48" s="63" t="s">
        <v>24</v>
      </c>
    </row>
    <row r="49" spans="20:21" x14ac:dyDescent="0.15">
      <c r="T49" s="69">
        <v>44823</v>
      </c>
      <c r="U49" s="63" t="s">
        <v>25</v>
      </c>
    </row>
    <row r="50" spans="20:21" x14ac:dyDescent="0.15">
      <c r="T50" s="69">
        <v>44827</v>
      </c>
      <c r="U50" s="63" t="s">
        <v>26</v>
      </c>
    </row>
    <row r="51" spans="20:21" x14ac:dyDescent="0.15">
      <c r="T51" s="69">
        <v>44844</v>
      </c>
      <c r="U51" s="63" t="s">
        <v>27</v>
      </c>
    </row>
    <row r="52" spans="20:21" x14ac:dyDescent="0.15">
      <c r="T52" s="69">
        <v>44868</v>
      </c>
      <c r="U52" s="63" t="s">
        <v>28</v>
      </c>
    </row>
    <row r="53" spans="20:21" x14ac:dyDescent="0.15">
      <c r="T53" s="69">
        <v>44888</v>
      </c>
      <c r="U53" s="63" t="s">
        <v>29</v>
      </c>
    </row>
    <row r="54" spans="20:21" x14ac:dyDescent="0.15">
      <c r="T54" s="72">
        <v>44925</v>
      </c>
      <c r="U54" s="67" t="s">
        <v>54</v>
      </c>
    </row>
    <row r="55" spans="20:21" x14ac:dyDescent="0.15">
      <c r="T55" s="72">
        <v>44926</v>
      </c>
      <c r="U55" s="67" t="s">
        <v>54</v>
      </c>
    </row>
    <row r="56" spans="20:21" x14ac:dyDescent="0.15">
      <c r="T56" s="2"/>
      <c r="U56" s="2"/>
    </row>
    <row r="57" spans="20:21" x14ac:dyDescent="0.15">
      <c r="T57" s="2"/>
      <c r="U57" s="2"/>
    </row>
    <row r="58" spans="20:21" x14ac:dyDescent="0.15">
      <c r="T58" s="72">
        <v>44927</v>
      </c>
      <c r="U58" s="63" t="s">
        <v>31</v>
      </c>
    </row>
    <row r="59" spans="20:21" x14ac:dyDescent="0.15">
      <c r="T59" s="72">
        <v>44928</v>
      </c>
      <c r="U59" s="67" t="s">
        <v>54</v>
      </c>
    </row>
    <row r="60" spans="20:21" x14ac:dyDescent="0.15">
      <c r="T60" s="72">
        <v>44929</v>
      </c>
      <c r="U60" s="67" t="s">
        <v>54</v>
      </c>
    </row>
    <row r="61" spans="20:21" x14ac:dyDescent="0.15">
      <c r="T61" s="72">
        <v>44935</v>
      </c>
      <c r="U61" s="63" t="s">
        <v>32</v>
      </c>
    </row>
    <row r="62" spans="20:21" x14ac:dyDescent="0.15">
      <c r="T62" s="72">
        <v>44968</v>
      </c>
      <c r="U62" s="63" t="s">
        <v>33</v>
      </c>
    </row>
    <row r="63" spans="20:21" x14ac:dyDescent="0.15">
      <c r="T63" s="72">
        <v>44980</v>
      </c>
      <c r="U63" s="63" t="s">
        <v>30</v>
      </c>
    </row>
    <row r="64" spans="20:21" x14ac:dyDescent="0.15">
      <c r="T64" s="72">
        <v>45006</v>
      </c>
      <c r="U64" s="63" t="s">
        <v>34</v>
      </c>
    </row>
    <row r="65" spans="20:21" x14ac:dyDescent="0.15">
      <c r="T65" s="72">
        <v>45045</v>
      </c>
      <c r="U65" s="63" t="s">
        <v>35</v>
      </c>
    </row>
    <row r="66" spans="20:21" x14ac:dyDescent="0.15">
      <c r="T66" s="72">
        <v>45049</v>
      </c>
      <c r="U66" s="63" t="s">
        <v>36</v>
      </c>
    </row>
    <row r="67" spans="20:21" x14ac:dyDescent="0.15">
      <c r="T67" s="72">
        <v>45050</v>
      </c>
      <c r="U67" s="63" t="s">
        <v>37</v>
      </c>
    </row>
    <row r="68" spans="20:21" x14ac:dyDescent="0.15">
      <c r="T68" s="72">
        <v>45051</v>
      </c>
      <c r="U68" s="63" t="s">
        <v>38</v>
      </c>
    </row>
    <row r="69" spans="20:21" x14ac:dyDescent="0.15">
      <c r="T69" s="72">
        <v>45124</v>
      </c>
      <c r="U69" s="63" t="s">
        <v>39</v>
      </c>
    </row>
    <row r="70" spans="20:21" x14ac:dyDescent="0.15">
      <c r="T70" s="72">
        <v>45149</v>
      </c>
      <c r="U70" s="63" t="s">
        <v>24</v>
      </c>
    </row>
    <row r="71" spans="20:21" x14ac:dyDescent="0.15">
      <c r="T71" s="72">
        <v>45187</v>
      </c>
      <c r="U71" s="63" t="s">
        <v>25</v>
      </c>
    </row>
    <row r="72" spans="20:21" x14ac:dyDescent="0.15">
      <c r="T72" s="72">
        <v>45192</v>
      </c>
      <c r="U72" s="63" t="s">
        <v>26</v>
      </c>
    </row>
    <row r="73" spans="20:21" ht="27" x14ac:dyDescent="0.15">
      <c r="T73" s="72">
        <v>45208</v>
      </c>
      <c r="U73" s="63" t="s">
        <v>60</v>
      </c>
    </row>
    <row r="74" spans="20:21" x14ac:dyDescent="0.15">
      <c r="T74" s="72">
        <v>45233</v>
      </c>
      <c r="U74" s="63" t="s">
        <v>28</v>
      </c>
    </row>
    <row r="75" spans="20:21" x14ac:dyDescent="0.15">
      <c r="T75" s="72">
        <v>45253</v>
      </c>
      <c r="U75" s="63" t="s">
        <v>29</v>
      </c>
    </row>
    <row r="76" spans="20:21" x14ac:dyDescent="0.15">
      <c r="T76" s="72">
        <v>45290</v>
      </c>
      <c r="U76" s="67" t="s">
        <v>54</v>
      </c>
    </row>
    <row r="77" spans="20:21" x14ac:dyDescent="0.15">
      <c r="T77" s="72">
        <v>45291</v>
      </c>
      <c r="U77" s="67" t="s">
        <v>54</v>
      </c>
    </row>
    <row r="84" spans="20:21" x14ac:dyDescent="0.15">
      <c r="T84" s="73"/>
      <c r="U84" s="74"/>
    </row>
    <row r="85" spans="20:21" x14ac:dyDescent="0.15">
      <c r="T85" s="73"/>
      <c r="U85" s="74"/>
    </row>
    <row r="86" spans="20:21" x14ac:dyDescent="0.15">
      <c r="T86" s="73"/>
      <c r="U86" s="74"/>
    </row>
    <row r="87" spans="20:21" x14ac:dyDescent="0.15">
      <c r="T87" s="73"/>
      <c r="U87" s="74"/>
    </row>
    <row r="88" spans="20:21" x14ac:dyDescent="0.15">
      <c r="T88" s="73"/>
      <c r="U88" s="74"/>
    </row>
    <row r="89" spans="20:21" x14ac:dyDescent="0.15">
      <c r="T89" s="73"/>
      <c r="U89" s="74"/>
    </row>
    <row r="90" spans="20:21" x14ac:dyDescent="0.15">
      <c r="T90" s="73"/>
      <c r="U90" s="74"/>
    </row>
    <row r="91" spans="20:21" x14ac:dyDescent="0.15">
      <c r="T91" s="73"/>
      <c r="U91" s="74"/>
    </row>
    <row r="92" spans="20:21" x14ac:dyDescent="0.15">
      <c r="T92" s="73"/>
      <c r="U92" s="74"/>
    </row>
    <row r="93" spans="20:21" x14ac:dyDescent="0.15">
      <c r="T93" s="73"/>
      <c r="U93" s="74"/>
    </row>
    <row r="94" spans="20:21" x14ac:dyDescent="0.15">
      <c r="T94" s="73"/>
      <c r="U94" s="74"/>
    </row>
  </sheetData>
  <mergeCells count="105">
    <mergeCell ref="T8:U8"/>
    <mergeCell ref="J45:O45"/>
    <mergeCell ref="F41:J41"/>
    <mergeCell ref="F42:J42"/>
    <mergeCell ref="K42:L42"/>
    <mergeCell ref="M42:N42"/>
    <mergeCell ref="J43:N43"/>
    <mergeCell ref="J44:O44"/>
    <mergeCell ref="F38:J38"/>
    <mergeCell ref="K38:L38"/>
    <mergeCell ref="M38:N38"/>
    <mergeCell ref="F39:J39"/>
    <mergeCell ref="K39:L39"/>
    <mergeCell ref="M39:N39"/>
    <mergeCell ref="F40:J40"/>
    <mergeCell ref="K40:L40"/>
    <mergeCell ref="M40:N40"/>
    <mergeCell ref="K41:L41"/>
    <mergeCell ref="M41:N41"/>
    <mergeCell ref="B43:H45"/>
    <mergeCell ref="F36:J36"/>
    <mergeCell ref="K36:L36"/>
    <mergeCell ref="M36:N36"/>
    <mergeCell ref="F37:J37"/>
    <mergeCell ref="K37:L37"/>
    <mergeCell ref="M37:N37"/>
    <mergeCell ref="F34:J34"/>
    <mergeCell ref="K34:L34"/>
    <mergeCell ref="M34:N34"/>
    <mergeCell ref="F35:J35"/>
    <mergeCell ref="K35:L35"/>
    <mergeCell ref="M35:N35"/>
    <mergeCell ref="F32:J32"/>
    <mergeCell ref="F33:J33"/>
    <mergeCell ref="K32:L32"/>
    <mergeCell ref="M32:N32"/>
    <mergeCell ref="F22:J22"/>
    <mergeCell ref="K22:L22"/>
    <mergeCell ref="M22:N22"/>
    <mergeCell ref="F28:J28"/>
    <mergeCell ref="K28:L28"/>
    <mergeCell ref="M28:N28"/>
    <mergeCell ref="F23:J23"/>
    <mergeCell ref="K23:L23"/>
    <mergeCell ref="M23:N23"/>
    <mergeCell ref="F24:J24"/>
    <mergeCell ref="F31:J31"/>
    <mergeCell ref="K31:L31"/>
    <mergeCell ref="M31:N31"/>
    <mergeCell ref="K33:L33"/>
    <mergeCell ref="M33:N33"/>
    <mergeCell ref="B10:E10"/>
    <mergeCell ref="F10:J10"/>
    <mergeCell ref="K10:L11"/>
    <mergeCell ref="M10:N11"/>
    <mergeCell ref="M20:N20"/>
    <mergeCell ref="F16:J16"/>
    <mergeCell ref="K15:L15"/>
    <mergeCell ref="M15:N15"/>
    <mergeCell ref="K16:L16"/>
    <mergeCell ref="M16:N16"/>
    <mergeCell ref="F30:J30"/>
    <mergeCell ref="K30:L30"/>
    <mergeCell ref="M30:N30"/>
    <mergeCell ref="M25:N25"/>
    <mergeCell ref="F20:J20"/>
    <mergeCell ref="K20:L20"/>
    <mergeCell ref="F21:J21"/>
    <mergeCell ref="K21:L21"/>
    <mergeCell ref="M21:N21"/>
    <mergeCell ref="O10:P10"/>
    <mergeCell ref="F11:J11"/>
    <mergeCell ref="F14:J14"/>
    <mergeCell ref="K13:L13"/>
    <mergeCell ref="M13:N13"/>
    <mergeCell ref="F12:J12"/>
    <mergeCell ref="F13:J13"/>
    <mergeCell ref="K14:L14"/>
    <mergeCell ref="M14:N14"/>
    <mergeCell ref="K12:L12"/>
    <mergeCell ref="M12:N12"/>
    <mergeCell ref="K8:P8"/>
    <mergeCell ref="F15:J15"/>
    <mergeCell ref="F17:J17"/>
    <mergeCell ref="K17:L17"/>
    <mergeCell ref="M17:N17"/>
    <mergeCell ref="F18:J18"/>
    <mergeCell ref="F19:J19"/>
    <mergeCell ref="F29:J29"/>
    <mergeCell ref="K29:L29"/>
    <mergeCell ref="M29:N29"/>
    <mergeCell ref="K26:L26"/>
    <mergeCell ref="M26:N26"/>
    <mergeCell ref="K24:L24"/>
    <mergeCell ref="M24:N24"/>
    <mergeCell ref="F25:J25"/>
    <mergeCell ref="F26:J26"/>
    <mergeCell ref="F27:J27"/>
    <mergeCell ref="K27:L27"/>
    <mergeCell ref="M27:N27"/>
    <mergeCell ref="K18:L18"/>
    <mergeCell ref="M18:N18"/>
    <mergeCell ref="K19:L19"/>
    <mergeCell ref="M19:N19"/>
    <mergeCell ref="K25:L25"/>
  </mergeCells>
  <phoneticPr fontId="3"/>
  <conditionalFormatting sqref="E12:E42">
    <cfRule type="expression" dxfId="77" priority="3">
      <formula>COUNTIF(祝日,D12)=1</formula>
    </cfRule>
    <cfRule type="expression" dxfId="76" priority="2">
      <formula>$E12="日"</formula>
    </cfRule>
    <cfRule type="expression" dxfId="75" priority="1">
      <formula>$E12="土"</formula>
    </cfRule>
  </conditionalFormatting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topLeftCell="C5" zoomScale="115" zoomScaleNormal="100" zoomScaleSheetLayoutView="115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5" customWidth="1"/>
    <col min="15" max="15" width="6.375" customWidth="1"/>
    <col min="16" max="16" width="7.2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3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4.7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3</v>
      </c>
      <c r="D12" s="48">
        <f>DATE(B$12+2018,E$6,Y12)</f>
        <v>44986</v>
      </c>
      <c r="E12" s="58" t="str">
        <f t="shared" ref="E12:E42" si="0">TEXT(D12,"aaa")</f>
        <v>水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44987</v>
      </c>
      <c r="E13" s="22" t="str">
        <f t="shared" si="0"/>
        <v>木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44988</v>
      </c>
      <c r="E14" s="22" t="str">
        <f t="shared" si="0"/>
        <v>金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44989</v>
      </c>
      <c r="E15" s="22" t="str">
        <f t="shared" si="0"/>
        <v>土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44990</v>
      </c>
      <c r="E16" s="22" t="str">
        <f t="shared" si="0"/>
        <v>日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44991</v>
      </c>
      <c r="E17" s="22" t="str">
        <f t="shared" si="0"/>
        <v>月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44992</v>
      </c>
      <c r="E18" s="22" t="str">
        <f t="shared" si="0"/>
        <v>火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44993</v>
      </c>
      <c r="E19" s="22" t="str">
        <f t="shared" si="0"/>
        <v>水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44994</v>
      </c>
      <c r="E20" s="22" t="str">
        <f t="shared" si="0"/>
        <v>木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44995</v>
      </c>
      <c r="E21" s="22" t="str">
        <f t="shared" si="0"/>
        <v>金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44996</v>
      </c>
      <c r="E22" s="22" t="str">
        <f t="shared" si="0"/>
        <v>土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44997</v>
      </c>
      <c r="E23" s="22" t="str">
        <f t="shared" si="0"/>
        <v>日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44998</v>
      </c>
      <c r="E24" s="22" t="str">
        <f t="shared" si="0"/>
        <v>月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44999</v>
      </c>
      <c r="E25" s="22" t="str">
        <f t="shared" si="0"/>
        <v>火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45000</v>
      </c>
      <c r="E26" s="22" t="str">
        <f t="shared" si="0"/>
        <v>水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45001</v>
      </c>
      <c r="E27" s="15" t="str">
        <f t="shared" si="0"/>
        <v>木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45002</v>
      </c>
      <c r="E28" s="22" t="str">
        <f t="shared" si="0"/>
        <v>金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45003</v>
      </c>
      <c r="E29" s="22" t="str">
        <f t="shared" si="0"/>
        <v>土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45004</v>
      </c>
      <c r="E30" s="22" t="str">
        <f t="shared" si="0"/>
        <v>日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45005</v>
      </c>
      <c r="E31" s="22" t="str">
        <f t="shared" si="0"/>
        <v>月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45006</v>
      </c>
      <c r="E32" s="22" t="str">
        <f t="shared" si="0"/>
        <v>火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45007</v>
      </c>
      <c r="E33" s="22" t="str">
        <f t="shared" si="0"/>
        <v>水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45008</v>
      </c>
      <c r="E34" s="22" t="str">
        <f t="shared" si="0"/>
        <v>木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45009</v>
      </c>
      <c r="E35" s="22" t="str">
        <f t="shared" si="0"/>
        <v>金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45010</v>
      </c>
      <c r="E36" s="22" t="str">
        <f t="shared" si="0"/>
        <v>土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45011</v>
      </c>
      <c r="E37" s="22" t="str">
        <f t="shared" si="0"/>
        <v>日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45012</v>
      </c>
      <c r="E38" s="22" t="str">
        <f t="shared" si="0"/>
        <v>月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45013</v>
      </c>
      <c r="E39" s="22" t="str">
        <f t="shared" si="0"/>
        <v>火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45014</v>
      </c>
      <c r="E40" s="22" t="str">
        <f t="shared" si="0"/>
        <v>水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45015</v>
      </c>
      <c r="E41" s="22" t="str">
        <f t="shared" si="0"/>
        <v>木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45016</v>
      </c>
      <c r="E42" s="59" t="str">
        <f t="shared" si="0"/>
        <v>金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29" priority="4">
      <formula>COUNTIF(祝日,D12)=1</formula>
    </cfRule>
    <cfRule type="expression" dxfId="28" priority="5">
      <formula>$E12="日"</formula>
    </cfRule>
    <cfRule type="expression" dxfId="27" priority="6">
      <formula>$E12="土"</formula>
    </cfRule>
  </conditionalFormatting>
  <conditionalFormatting sqref="E13:E42">
    <cfRule type="expression" dxfId="26" priority="1">
      <formula>COUNTIF(祝日,D13)=1</formula>
    </cfRule>
    <cfRule type="expression" dxfId="25" priority="2">
      <formula>$E13="日"</formula>
    </cfRule>
    <cfRule type="expression" dxfId="24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5" customWidth="1"/>
    <col min="15" max="15" width="5.875" customWidth="1"/>
    <col min="16" max="16" width="7.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4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1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4</v>
      </c>
      <c r="D12" s="48">
        <f>DATE(B$12+2018,E$6,Y12)</f>
        <v>45017</v>
      </c>
      <c r="E12" s="58" t="str">
        <f t="shared" ref="E12:E42" si="0">TEXT(D12,"aaa")</f>
        <v>土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45018</v>
      </c>
      <c r="E13" s="22" t="str">
        <f t="shared" si="0"/>
        <v>日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45019</v>
      </c>
      <c r="E14" s="22" t="str">
        <f t="shared" si="0"/>
        <v>月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45020</v>
      </c>
      <c r="E15" s="22" t="str">
        <f t="shared" si="0"/>
        <v>火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45021</v>
      </c>
      <c r="E16" s="22" t="str">
        <f t="shared" si="0"/>
        <v>水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45022</v>
      </c>
      <c r="E17" s="22" t="str">
        <f t="shared" si="0"/>
        <v>木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45023</v>
      </c>
      <c r="E18" s="22" t="str">
        <f t="shared" si="0"/>
        <v>金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45024</v>
      </c>
      <c r="E19" s="22" t="str">
        <f t="shared" si="0"/>
        <v>土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45025</v>
      </c>
      <c r="E20" s="22" t="str">
        <f t="shared" si="0"/>
        <v>日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45026</v>
      </c>
      <c r="E21" s="22" t="str">
        <f t="shared" si="0"/>
        <v>月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45027</v>
      </c>
      <c r="E22" s="22" t="str">
        <f t="shared" si="0"/>
        <v>火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45028</v>
      </c>
      <c r="E23" s="22" t="str">
        <f t="shared" si="0"/>
        <v>水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45029</v>
      </c>
      <c r="E24" s="22" t="str">
        <f t="shared" si="0"/>
        <v>木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45030</v>
      </c>
      <c r="E25" s="22" t="str">
        <f t="shared" si="0"/>
        <v>金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45031</v>
      </c>
      <c r="E26" s="22" t="str">
        <f t="shared" si="0"/>
        <v>土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45032</v>
      </c>
      <c r="E27" s="15" t="str">
        <f t="shared" si="0"/>
        <v>日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45033</v>
      </c>
      <c r="E28" s="22" t="str">
        <f t="shared" si="0"/>
        <v>月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45034</v>
      </c>
      <c r="E29" s="22" t="str">
        <f t="shared" si="0"/>
        <v>火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45035</v>
      </c>
      <c r="E30" s="22" t="str">
        <f t="shared" si="0"/>
        <v>水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45036</v>
      </c>
      <c r="E31" s="22" t="str">
        <f t="shared" si="0"/>
        <v>木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45037</v>
      </c>
      <c r="E32" s="22" t="str">
        <f t="shared" si="0"/>
        <v>金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45038</v>
      </c>
      <c r="E33" s="22" t="str">
        <f t="shared" si="0"/>
        <v>土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45039</v>
      </c>
      <c r="E34" s="22" t="str">
        <f t="shared" si="0"/>
        <v>日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45040</v>
      </c>
      <c r="E35" s="22" t="str">
        <f t="shared" si="0"/>
        <v>月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45041</v>
      </c>
      <c r="E36" s="22" t="str">
        <f t="shared" si="0"/>
        <v>火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45042</v>
      </c>
      <c r="E37" s="22" t="str">
        <f t="shared" si="0"/>
        <v>水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45043</v>
      </c>
      <c r="E38" s="22" t="str">
        <f t="shared" si="0"/>
        <v>木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45044</v>
      </c>
      <c r="E39" s="22" t="str">
        <f t="shared" si="0"/>
        <v>金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45045</v>
      </c>
      <c r="E40" s="22" t="str">
        <f t="shared" si="0"/>
        <v>土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45046</v>
      </c>
      <c r="E41" s="22" t="str">
        <f t="shared" si="0"/>
        <v>日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0.6" customHeight="1" x14ac:dyDescent="0.15">
      <c r="A42" s="3"/>
      <c r="B42" s="42"/>
      <c r="C42" s="27"/>
      <c r="D42" s="50">
        <f t="shared" si="1"/>
        <v>45047</v>
      </c>
      <c r="E42" s="59" t="str">
        <f t="shared" si="0"/>
        <v>月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23" priority="4">
      <formula>COUNTIF(祝日,D12)=1</formula>
    </cfRule>
    <cfRule type="expression" dxfId="22" priority="5">
      <formula>$E12="日"</formula>
    </cfRule>
    <cfRule type="expression" dxfId="21" priority="6">
      <formula>$E12="土"</formula>
    </cfRule>
  </conditionalFormatting>
  <conditionalFormatting sqref="E13:E42">
    <cfRule type="expression" dxfId="20" priority="1">
      <formula>COUNTIF(祝日,D13)=1</formula>
    </cfRule>
    <cfRule type="expression" dxfId="19" priority="2">
      <formula>$E13="日"</formula>
    </cfRule>
    <cfRule type="expression" dxfId="18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="115" zoomScaleNormal="100" zoomScaleSheetLayoutView="115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875" customWidth="1"/>
    <col min="15" max="15" width="6" customWidth="1"/>
    <col min="16" max="16" width="7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5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2.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5</v>
      </c>
      <c r="D12" s="48">
        <f>DATE(B$12+2018,E$6,Y12)</f>
        <v>45047</v>
      </c>
      <c r="E12" s="58" t="str">
        <f t="shared" ref="E12:E42" si="0">TEXT(D12,"aaa")</f>
        <v>月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45048</v>
      </c>
      <c r="E13" s="22" t="str">
        <f t="shared" si="0"/>
        <v>火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45049</v>
      </c>
      <c r="E14" s="22" t="str">
        <f t="shared" si="0"/>
        <v>水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45050</v>
      </c>
      <c r="E15" s="22" t="str">
        <f t="shared" si="0"/>
        <v>木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62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45051</v>
      </c>
      <c r="E16" s="22" t="str">
        <f t="shared" si="0"/>
        <v>金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45052</v>
      </c>
      <c r="E17" s="22" t="str">
        <f t="shared" si="0"/>
        <v>土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45053</v>
      </c>
      <c r="E18" s="22" t="str">
        <f t="shared" si="0"/>
        <v>日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45054</v>
      </c>
      <c r="E19" s="22" t="str">
        <f t="shared" si="0"/>
        <v>月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45055</v>
      </c>
      <c r="E20" s="22" t="str">
        <f t="shared" si="0"/>
        <v>火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45056</v>
      </c>
      <c r="E21" s="22" t="str">
        <f t="shared" si="0"/>
        <v>水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45057</v>
      </c>
      <c r="E22" s="22" t="str">
        <f t="shared" si="0"/>
        <v>木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62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45058</v>
      </c>
      <c r="E23" s="22" t="str">
        <f t="shared" si="0"/>
        <v>金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45059</v>
      </c>
      <c r="E24" s="22" t="str">
        <f t="shared" si="0"/>
        <v>土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45060</v>
      </c>
      <c r="E25" s="22" t="str">
        <f t="shared" si="0"/>
        <v>日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62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45061</v>
      </c>
      <c r="E26" s="22" t="str">
        <f t="shared" si="0"/>
        <v>月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45062</v>
      </c>
      <c r="E27" s="15" t="str">
        <f t="shared" si="0"/>
        <v>火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45063</v>
      </c>
      <c r="E28" s="22" t="str">
        <f t="shared" si="0"/>
        <v>水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62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45064</v>
      </c>
      <c r="E29" s="22" t="str">
        <f t="shared" si="0"/>
        <v>木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45065</v>
      </c>
      <c r="E30" s="22" t="str">
        <f t="shared" si="0"/>
        <v>金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45066</v>
      </c>
      <c r="E31" s="22" t="str">
        <f t="shared" si="0"/>
        <v>土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62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45067</v>
      </c>
      <c r="E32" s="22" t="str">
        <f t="shared" si="0"/>
        <v>日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45068</v>
      </c>
      <c r="E33" s="22" t="str">
        <f t="shared" si="0"/>
        <v>月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45069</v>
      </c>
      <c r="E34" s="22" t="str">
        <f t="shared" si="0"/>
        <v>火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45070</v>
      </c>
      <c r="E35" s="22" t="str">
        <f t="shared" si="0"/>
        <v>水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45071</v>
      </c>
      <c r="E36" s="22" t="str">
        <f t="shared" si="0"/>
        <v>木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45072</v>
      </c>
      <c r="E37" s="22" t="str">
        <f t="shared" si="0"/>
        <v>金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45073</v>
      </c>
      <c r="E38" s="22" t="str">
        <f t="shared" si="0"/>
        <v>土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45074</v>
      </c>
      <c r="E39" s="22" t="str">
        <f t="shared" si="0"/>
        <v>日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45075</v>
      </c>
      <c r="E40" s="22" t="str">
        <f t="shared" si="0"/>
        <v>月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45076</v>
      </c>
      <c r="E41" s="22" t="str">
        <f t="shared" si="0"/>
        <v>火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45077</v>
      </c>
      <c r="E42" s="59" t="str">
        <f t="shared" si="0"/>
        <v>水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17" priority="4">
      <formula>COUNTIF(祝日,D12)=1</formula>
    </cfRule>
    <cfRule type="expression" dxfId="16" priority="5">
      <formula>$E12="日"</formula>
    </cfRule>
    <cfRule type="expression" dxfId="15" priority="6">
      <formula>$E12="土"</formula>
    </cfRule>
  </conditionalFormatting>
  <conditionalFormatting sqref="E13:E42">
    <cfRule type="expression" dxfId="14" priority="1">
      <formula>COUNTIF(祝日,D13)=1</formula>
    </cfRule>
    <cfRule type="expression" dxfId="13" priority="2">
      <formula>$E13="日"</formula>
    </cfRule>
    <cfRule type="expression" dxfId="12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="115" zoomScaleNormal="100" zoomScaleSheetLayoutView="115" workbookViewId="0">
      <selection activeCell="A42" sqref="A42:XFD42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875" customWidth="1"/>
    <col min="15" max="15" width="6" customWidth="1"/>
    <col min="16" max="16" width="7.12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6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2.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6</v>
      </c>
      <c r="D12" s="48">
        <f>DATE(B$12+2018,E$6,Y12)</f>
        <v>45078</v>
      </c>
      <c r="E12" s="58" t="str">
        <f t="shared" ref="E12:E42" si="0">TEXT(D12,"aaa")</f>
        <v>木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45079</v>
      </c>
      <c r="E13" s="22" t="str">
        <f t="shared" si="0"/>
        <v>金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45080</v>
      </c>
      <c r="E14" s="22" t="str">
        <f t="shared" si="0"/>
        <v>土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45081</v>
      </c>
      <c r="E15" s="22" t="str">
        <f t="shared" si="0"/>
        <v>日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45082</v>
      </c>
      <c r="E16" s="22" t="str">
        <f t="shared" si="0"/>
        <v>月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45083</v>
      </c>
      <c r="E17" s="22" t="str">
        <f t="shared" si="0"/>
        <v>火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45084</v>
      </c>
      <c r="E18" s="22" t="str">
        <f t="shared" si="0"/>
        <v>水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45085</v>
      </c>
      <c r="E19" s="22" t="str">
        <f t="shared" si="0"/>
        <v>木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45086</v>
      </c>
      <c r="E20" s="22" t="str">
        <f t="shared" si="0"/>
        <v>金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45087</v>
      </c>
      <c r="E21" s="22" t="str">
        <f t="shared" si="0"/>
        <v>土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45088</v>
      </c>
      <c r="E22" s="22" t="str">
        <f t="shared" si="0"/>
        <v>日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45089</v>
      </c>
      <c r="E23" s="22" t="str">
        <f t="shared" si="0"/>
        <v>月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45090</v>
      </c>
      <c r="E24" s="22" t="str">
        <f t="shared" si="0"/>
        <v>火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45091</v>
      </c>
      <c r="E25" s="22" t="str">
        <f t="shared" si="0"/>
        <v>水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45092</v>
      </c>
      <c r="E26" s="22" t="str">
        <f t="shared" si="0"/>
        <v>木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45093</v>
      </c>
      <c r="E27" s="15" t="str">
        <f t="shared" si="0"/>
        <v>金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45094</v>
      </c>
      <c r="E28" s="22" t="str">
        <f t="shared" si="0"/>
        <v>土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45095</v>
      </c>
      <c r="E29" s="22" t="str">
        <f t="shared" si="0"/>
        <v>日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45096</v>
      </c>
      <c r="E30" s="22" t="str">
        <f t="shared" si="0"/>
        <v>月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45097</v>
      </c>
      <c r="E31" s="22" t="str">
        <f t="shared" si="0"/>
        <v>火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45098</v>
      </c>
      <c r="E32" s="22" t="str">
        <f t="shared" si="0"/>
        <v>水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45099</v>
      </c>
      <c r="E33" s="22" t="str">
        <f t="shared" si="0"/>
        <v>木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45100</v>
      </c>
      <c r="E34" s="22" t="str">
        <f t="shared" si="0"/>
        <v>金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45101</v>
      </c>
      <c r="E35" s="22" t="str">
        <f t="shared" si="0"/>
        <v>土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45102</v>
      </c>
      <c r="E36" s="22" t="str">
        <f t="shared" si="0"/>
        <v>日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45103</v>
      </c>
      <c r="E37" s="22" t="str">
        <f t="shared" si="0"/>
        <v>月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45104</v>
      </c>
      <c r="E38" s="22" t="str">
        <f t="shared" si="0"/>
        <v>火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45105</v>
      </c>
      <c r="E39" s="22" t="str">
        <f t="shared" si="0"/>
        <v>水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45106</v>
      </c>
      <c r="E40" s="22" t="str">
        <f t="shared" si="0"/>
        <v>木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45107</v>
      </c>
      <c r="E41" s="22" t="str">
        <f t="shared" si="0"/>
        <v>金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hidden="1" customHeight="1" x14ac:dyDescent="0.15">
      <c r="A42" s="3"/>
      <c r="B42" s="42"/>
      <c r="C42" s="27"/>
      <c r="D42" s="50">
        <f t="shared" si="1"/>
        <v>45108</v>
      </c>
      <c r="E42" s="59" t="str">
        <f t="shared" si="0"/>
        <v>土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</mergeCells>
  <phoneticPr fontId="3"/>
  <conditionalFormatting sqref="E12">
    <cfRule type="expression" dxfId="11" priority="4">
      <formula>COUNTIF(祝日,D12)=1</formula>
    </cfRule>
    <cfRule type="expression" dxfId="10" priority="5">
      <formula>$E12="日"</formula>
    </cfRule>
    <cfRule type="expression" dxfId="9" priority="6">
      <formula>$E12="土"</formula>
    </cfRule>
  </conditionalFormatting>
  <conditionalFormatting sqref="E13:E42">
    <cfRule type="expression" dxfId="8" priority="1">
      <formula>COUNTIF(祝日,D13)=1</formula>
    </cfRule>
    <cfRule type="expression" dxfId="7" priority="2">
      <formula>$E13="日"</formula>
    </cfRule>
    <cfRule type="expression" dxfId="6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="115" zoomScaleNormal="100" zoomScaleSheetLayoutView="115" workbookViewId="0">
      <selection activeCell="E7" sqref="E7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875" customWidth="1"/>
    <col min="15" max="15" width="6" customWidth="1"/>
    <col min="16" max="16" width="7.12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7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2.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7</v>
      </c>
      <c r="D12" s="48">
        <f>DATE(B$12+2018,E$6,Y12)</f>
        <v>45108</v>
      </c>
      <c r="E12" s="58" t="str">
        <f t="shared" ref="E12:E42" si="0">TEXT(D12,"aaa")</f>
        <v>土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45109</v>
      </c>
      <c r="E13" s="22" t="str">
        <f t="shared" si="0"/>
        <v>日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45110</v>
      </c>
      <c r="E14" s="22" t="str">
        <f t="shared" si="0"/>
        <v>月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45111</v>
      </c>
      <c r="E15" s="22" t="str">
        <f t="shared" si="0"/>
        <v>火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45112</v>
      </c>
      <c r="E16" s="22" t="str">
        <f t="shared" si="0"/>
        <v>水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45113</v>
      </c>
      <c r="E17" s="22" t="str">
        <f t="shared" si="0"/>
        <v>木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45114</v>
      </c>
      <c r="E18" s="22" t="str">
        <f t="shared" si="0"/>
        <v>金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45115</v>
      </c>
      <c r="E19" s="22" t="str">
        <f t="shared" si="0"/>
        <v>土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45116</v>
      </c>
      <c r="E20" s="22" t="str">
        <f t="shared" si="0"/>
        <v>日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45117</v>
      </c>
      <c r="E21" s="22" t="str">
        <f t="shared" si="0"/>
        <v>月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45118</v>
      </c>
      <c r="E22" s="22" t="str">
        <f t="shared" si="0"/>
        <v>火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45119</v>
      </c>
      <c r="E23" s="22" t="str">
        <f t="shared" si="0"/>
        <v>水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45120</v>
      </c>
      <c r="E24" s="22" t="str">
        <f t="shared" si="0"/>
        <v>木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45121</v>
      </c>
      <c r="E25" s="22" t="str">
        <f t="shared" si="0"/>
        <v>金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45122</v>
      </c>
      <c r="E26" s="22" t="str">
        <f t="shared" si="0"/>
        <v>土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45123</v>
      </c>
      <c r="E27" s="15" t="str">
        <f t="shared" si="0"/>
        <v>日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45124</v>
      </c>
      <c r="E28" s="22" t="str">
        <f t="shared" si="0"/>
        <v>月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45125</v>
      </c>
      <c r="E29" s="22" t="str">
        <f t="shared" si="0"/>
        <v>火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45126</v>
      </c>
      <c r="E30" s="22" t="str">
        <f t="shared" si="0"/>
        <v>水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45127</v>
      </c>
      <c r="E31" s="22" t="str">
        <f t="shared" si="0"/>
        <v>木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45128</v>
      </c>
      <c r="E32" s="22" t="str">
        <f t="shared" si="0"/>
        <v>金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45129</v>
      </c>
      <c r="E33" s="22" t="str">
        <f t="shared" si="0"/>
        <v>土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45130</v>
      </c>
      <c r="E34" s="22" t="str">
        <f t="shared" si="0"/>
        <v>日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45131</v>
      </c>
      <c r="E35" s="22" t="str">
        <f t="shared" si="0"/>
        <v>月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45132</v>
      </c>
      <c r="E36" s="22" t="str">
        <f t="shared" si="0"/>
        <v>火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45133</v>
      </c>
      <c r="E37" s="22" t="str">
        <f t="shared" si="0"/>
        <v>水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45134</v>
      </c>
      <c r="E38" s="22" t="str">
        <f t="shared" si="0"/>
        <v>木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45135</v>
      </c>
      <c r="E39" s="22" t="str">
        <f t="shared" si="0"/>
        <v>金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45136</v>
      </c>
      <c r="E40" s="22" t="str">
        <f t="shared" si="0"/>
        <v>土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45137</v>
      </c>
      <c r="E41" s="22" t="str">
        <f t="shared" si="0"/>
        <v>日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45138</v>
      </c>
      <c r="E42" s="59" t="str">
        <f t="shared" si="0"/>
        <v>月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</mergeCells>
  <phoneticPr fontId="3"/>
  <conditionalFormatting sqref="E12">
    <cfRule type="expression" dxfId="5" priority="4">
      <formula>COUNTIF(祝日,D12)=1</formula>
    </cfRule>
    <cfRule type="expression" dxfId="4" priority="5">
      <formula>$E12="日"</formula>
    </cfRule>
    <cfRule type="expression" dxfId="3" priority="6">
      <formula>$E12="土"</formula>
    </cfRule>
  </conditionalFormatting>
  <conditionalFormatting sqref="E13:E42">
    <cfRule type="expression" dxfId="2" priority="1">
      <formula>COUNTIF(祝日,D13)=1</formula>
    </cfRule>
    <cfRule type="expression" dxfId="1" priority="2">
      <formula>$E13="日"</formula>
    </cfRule>
    <cfRule type="expression" dxfId="0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01"/>
  <sheetViews>
    <sheetView view="pageBreakPreview" topLeftCell="D1" zoomScaleNormal="100" zoomScaleSheetLayoutView="100" workbookViewId="0">
      <selection activeCell="F6" sqref="F6"/>
    </sheetView>
  </sheetViews>
  <sheetFormatPr defaultColWidth="9.125" defaultRowHeight="13.5" x14ac:dyDescent="0.15"/>
  <cols>
    <col min="1" max="1" width="1.375" customWidth="1"/>
    <col min="2" max="2" width="3.875" customWidth="1"/>
    <col min="3" max="3" width="3.25" customWidth="1"/>
    <col min="4" max="4" width="3.625" customWidth="1"/>
    <col min="5" max="5" width="4.125" customWidth="1"/>
    <col min="6" max="7" width="9.75" customWidth="1"/>
    <col min="8" max="8" width="9.375" customWidth="1"/>
    <col min="9" max="9" width="6.625" customWidth="1"/>
    <col min="10" max="10" width="5.125" style="9" customWidth="1"/>
    <col min="11" max="11" width="3.25" customWidth="1"/>
    <col min="12" max="12" width="7.25" customWidth="1"/>
    <col min="13" max="13" width="3.25" customWidth="1"/>
    <col min="14" max="14" width="6.75" customWidth="1"/>
    <col min="15" max="15" width="6.25" customWidth="1"/>
    <col min="16" max="16" width="6.5" customWidth="1"/>
    <col min="17" max="17" width="11.25" customWidth="1"/>
    <col min="20" max="20" width="12.875" customWidth="1"/>
    <col min="21" max="21" width="31.875" customWidth="1"/>
    <col min="22" max="22" width="11.125" customWidth="1"/>
    <col min="23" max="23" width="5.75" customWidth="1"/>
    <col min="24" max="24" width="4.875" customWidth="1"/>
  </cols>
  <sheetData>
    <row r="5" spans="1:25" ht="7.5" customHeight="1" x14ac:dyDescent="0.15"/>
    <row r="6" spans="1:25" ht="22.5" customHeight="1" x14ac:dyDescent="0.15">
      <c r="E6" s="62">
        <v>8</v>
      </c>
      <c r="F6" s="7" t="s">
        <v>58</v>
      </c>
      <c r="J6" s="10"/>
      <c r="K6" s="7"/>
      <c r="L6" s="7"/>
      <c r="M6" s="7"/>
      <c r="N6" s="7"/>
      <c r="O6" s="6"/>
      <c r="P6" s="6"/>
      <c r="T6" s="177"/>
      <c r="U6" s="177"/>
      <c r="V6" s="177"/>
    </row>
    <row r="7" spans="1:25" ht="7.5" customHeight="1" x14ac:dyDescent="0.15"/>
    <row r="8" spans="1:25" ht="15" customHeight="1" x14ac:dyDescent="0.15">
      <c r="K8" s="81" t="s">
        <v>19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178" t="s">
        <v>42</v>
      </c>
      <c r="C10" s="179"/>
      <c r="D10" s="179"/>
      <c r="E10" s="180"/>
      <c r="F10" s="139" t="s">
        <v>5</v>
      </c>
      <c r="G10" s="139"/>
      <c r="H10" s="139"/>
      <c r="I10" s="139"/>
      <c r="J10" s="140"/>
      <c r="K10" s="141" t="s">
        <v>56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52"/>
    </row>
    <row r="11" spans="1:25" ht="25.5" customHeight="1" x14ac:dyDescent="0.15">
      <c r="A11" s="3"/>
      <c r="B11" s="54" t="s">
        <v>43</v>
      </c>
      <c r="C11" s="2" t="s">
        <v>0</v>
      </c>
      <c r="D11" s="2" t="s">
        <v>2</v>
      </c>
      <c r="E11" s="2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76" t="s">
        <v>68</v>
      </c>
      <c r="P11" s="77" t="s">
        <v>67</v>
      </c>
      <c r="T11" s="69">
        <v>45293</v>
      </c>
      <c r="U11" s="67" t="s">
        <v>54</v>
      </c>
      <c r="V11" s="52"/>
    </row>
    <row r="12" spans="1:25" ht="19.899999999999999" customHeight="1" x14ac:dyDescent="0.15">
      <c r="A12" s="3"/>
      <c r="B12" s="38">
        <v>4</v>
      </c>
      <c r="C12" s="23">
        <f>E6</f>
        <v>8</v>
      </c>
      <c r="D12" s="48">
        <f>DATE(B$12+2018,E$6,Y12)</f>
        <v>44774</v>
      </c>
      <c r="E12" s="22" t="str">
        <f>TEXT(D12,"aaa")</f>
        <v>月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52"/>
      <c r="Y12">
        <v>1</v>
      </c>
    </row>
    <row r="13" spans="1:25" ht="19.899999999999999" customHeight="1" x14ac:dyDescent="0.15">
      <c r="A13" s="3"/>
      <c r="B13" s="39"/>
      <c r="C13" s="21"/>
      <c r="D13" s="48">
        <f t="shared" ref="D13:D42" si="0">DATE(B$12+2018,E$6,Y13)</f>
        <v>44775</v>
      </c>
      <c r="E13" s="22" t="str">
        <f t="shared" ref="E13:E42" si="1">TEXT(D13,"aaa")</f>
        <v>火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52"/>
      <c r="Y13">
        <v>2</v>
      </c>
    </row>
    <row r="14" spans="1:25" ht="19.899999999999999" customHeight="1" x14ac:dyDescent="0.15">
      <c r="A14" s="3"/>
      <c r="B14" s="40"/>
      <c r="C14" s="17"/>
      <c r="D14" s="48">
        <f t="shared" si="0"/>
        <v>44776</v>
      </c>
      <c r="E14" s="22" t="str">
        <f t="shared" si="1"/>
        <v>水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52"/>
      <c r="Y14">
        <v>3</v>
      </c>
    </row>
    <row r="15" spans="1:25" ht="19.899999999999999" customHeight="1" x14ac:dyDescent="0.15">
      <c r="A15" s="3"/>
      <c r="B15" s="19"/>
      <c r="C15" s="14"/>
      <c r="D15" s="48">
        <f t="shared" si="0"/>
        <v>44777</v>
      </c>
      <c r="E15" s="22" t="str">
        <f t="shared" si="1"/>
        <v>木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52"/>
      <c r="Y15">
        <v>4</v>
      </c>
    </row>
    <row r="16" spans="1:25" ht="19.899999999999999" customHeight="1" x14ac:dyDescent="0.15">
      <c r="A16" s="3"/>
      <c r="B16" s="45"/>
      <c r="C16" s="16"/>
      <c r="D16" s="48">
        <f t="shared" si="0"/>
        <v>44778</v>
      </c>
      <c r="E16" s="22" t="str">
        <f t="shared" si="1"/>
        <v>金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52"/>
      <c r="Y16">
        <v>5</v>
      </c>
    </row>
    <row r="17" spans="1:25" ht="19.899999999999999" customHeight="1" x14ac:dyDescent="0.15">
      <c r="A17" s="3"/>
      <c r="B17" s="19"/>
      <c r="C17" s="13"/>
      <c r="D17" s="48">
        <f t="shared" si="0"/>
        <v>44779</v>
      </c>
      <c r="E17" s="22" t="str">
        <f t="shared" si="1"/>
        <v>土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52"/>
      <c r="Y17">
        <v>6</v>
      </c>
    </row>
    <row r="18" spans="1:25" ht="19.899999999999999" customHeight="1" x14ac:dyDescent="0.15">
      <c r="A18" s="3"/>
      <c r="B18" s="40"/>
      <c r="C18" s="17"/>
      <c r="D18" s="48">
        <f t="shared" si="0"/>
        <v>44780</v>
      </c>
      <c r="E18" s="22" t="str">
        <f t="shared" si="1"/>
        <v>日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52"/>
      <c r="Y18">
        <v>7</v>
      </c>
    </row>
    <row r="19" spans="1:25" ht="19.899999999999999" customHeight="1" x14ac:dyDescent="0.15">
      <c r="A19" s="3"/>
      <c r="B19" s="19"/>
      <c r="C19" s="14"/>
      <c r="D19" s="48">
        <f t="shared" si="0"/>
        <v>44781</v>
      </c>
      <c r="E19" s="22" t="str">
        <f t="shared" si="1"/>
        <v>月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52"/>
      <c r="Y19">
        <v>8</v>
      </c>
    </row>
    <row r="20" spans="1:25" ht="19.899999999999999" customHeight="1" x14ac:dyDescent="0.15">
      <c r="A20" s="3"/>
      <c r="B20" s="40"/>
      <c r="C20" s="17"/>
      <c r="D20" s="48">
        <f t="shared" si="0"/>
        <v>44782</v>
      </c>
      <c r="E20" s="22" t="str">
        <f t="shared" si="1"/>
        <v>火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52"/>
      <c r="Y20">
        <v>9</v>
      </c>
    </row>
    <row r="21" spans="1:25" ht="19.899999999999999" customHeight="1" x14ac:dyDescent="0.15">
      <c r="A21" s="3"/>
      <c r="B21" s="19"/>
      <c r="C21" s="14"/>
      <c r="D21" s="48">
        <f t="shared" si="0"/>
        <v>44783</v>
      </c>
      <c r="E21" s="22" t="str">
        <f t="shared" si="1"/>
        <v>水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52"/>
      <c r="Y21">
        <v>10</v>
      </c>
    </row>
    <row r="22" spans="1:25" ht="19.899999999999999" customHeight="1" x14ac:dyDescent="0.15">
      <c r="A22" s="3"/>
      <c r="B22" s="40"/>
      <c r="C22" s="17"/>
      <c r="D22" s="48">
        <f t="shared" si="0"/>
        <v>44784</v>
      </c>
      <c r="E22" s="22" t="str">
        <f t="shared" si="1"/>
        <v>木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52"/>
      <c r="Y22">
        <v>11</v>
      </c>
    </row>
    <row r="23" spans="1:25" ht="19.899999999999999" customHeight="1" x14ac:dyDescent="0.15">
      <c r="A23" s="3"/>
      <c r="B23" s="19"/>
      <c r="C23" s="14"/>
      <c r="D23" s="48">
        <f t="shared" si="0"/>
        <v>44785</v>
      </c>
      <c r="E23" s="22" t="str">
        <f t="shared" si="1"/>
        <v>金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52"/>
      <c r="Y23">
        <v>12</v>
      </c>
    </row>
    <row r="24" spans="1:25" ht="19.899999999999999" customHeight="1" x14ac:dyDescent="0.15">
      <c r="A24" s="3"/>
      <c r="B24" s="40"/>
      <c r="C24" s="16"/>
      <c r="D24" s="48">
        <f t="shared" si="0"/>
        <v>44786</v>
      </c>
      <c r="E24" s="22" t="str">
        <f t="shared" si="1"/>
        <v>土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52"/>
      <c r="Y24">
        <v>13</v>
      </c>
    </row>
    <row r="25" spans="1:25" ht="19.899999999999999" customHeight="1" x14ac:dyDescent="0.15">
      <c r="A25" s="3"/>
      <c r="B25" s="19"/>
      <c r="C25" s="13"/>
      <c r="D25" s="48">
        <f t="shared" si="0"/>
        <v>44787</v>
      </c>
      <c r="E25" s="22" t="str">
        <f t="shared" si="1"/>
        <v>日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52"/>
      <c r="Y25">
        <v>14</v>
      </c>
    </row>
    <row r="26" spans="1:25" ht="19.899999999999999" customHeight="1" x14ac:dyDescent="0.15">
      <c r="A26" s="3"/>
      <c r="B26" s="40"/>
      <c r="C26" s="17"/>
      <c r="D26" s="48">
        <f t="shared" si="0"/>
        <v>44788</v>
      </c>
      <c r="E26" s="22" t="str">
        <f t="shared" si="1"/>
        <v>月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V26" s="52"/>
      <c r="Y26">
        <v>15</v>
      </c>
    </row>
    <row r="27" spans="1:25" ht="19.899999999999999" customHeight="1" x14ac:dyDescent="0.15">
      <c r="A27" s="3"/>
      <c r="B27" s="19"/>
      <c r="C27" s="14"/>
      <c r="D27" s="48">
        <f t="shared" si="0"/>
        <v>44789</v>
      </c>
      <c r="E27" s="22" t="str">
        <f t="shared" si="1"/>
        <v>火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V27" s="52"/>
      <c r="Y27">
        <v>16</v>
      </c>
    </row>
    <row r="28" spans="1:25" ht="19.899999999999999" customHeight="1" x14ac:dyDescent="0.15">
      <c r="A28" s="3"/>
      <c r="B28" s="40"/>
      <c r="C28" s="17"/>
      <c r="D28" s="48">
        <f t="shared" si="0"/>
        <v>44790</v>
      </c>
      <c r="E28" s="22" t="str">
        <f t="shared" si="1"/>
        <v>水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V28" s="52"/>
      <c r="Y28">
        <v>17</v>
      </c>
    </row>
    <row r="29" spans="1:25" ht="19.899999999999999" customHeight="1" x14ac:dyDescent="0.15">
      <c r="A29" s="3"/>
      <c r="B29" s="19"/>
      <c r="C29" s="14"/>
      <c r="D29" s="48">
        <f t="shared" si="0"/>
        <v>44791</v>
      </c>
      <c r="E29" s="22" t="str">
        <f t="shared" si="1"/>
        <v>木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V29" s="52"/>
      <c r="Y29">
        <v>18</v>
      </c>
    </row>
    <row r="30" spans="1:25" ht="19.899999999999999" customHeight="1" x14ac:dyDescent="0.15">
      <c r="A30" s="36"/>
      <c r="B30" s="40"/>
      <c r="C30" s="17"/>
      <c r="D30" s="48">
        <f t="shared" si="0"/>
        <v>44792</v>
      </c>
      <c r="E30" s="22" t="str">
        <f t="shared" si="1"/>
        <v>金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V30" s="52"/>
      <c r="Y30">
        <v>19</v>
      </c>
    </row>
    <row r="31" spans="1:25" ht="19.899999999999999" customHeight="1" x14ac:dyDescent="0.15">
      <c r="A31" s="3"/>
      <c r="B31" s="19"/>
      <c r="C31" s="14"/>
      <c r="D31" s="48">
        <f t="shared" si="0"/>
        <v>44793</v>
      </c>
      <c r="E31" s="22" t="str">
        <f t="shared" si="1"/>
        <v>土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V31" s="52"/>
      <c r="Y31">
        <v>20</v>
      </c>
    </row>
    <row r="32" spans="1:25" ht="19.899999999999999" customHeight="1" x14ac:dyDescent="0.15">
      <c r="A32" s="3"/>
      <c r="B32" s="40"/>
      <c r="C32" s="16"/>
      <c r="D32" s="48">
        <f t="shared" si="0"/>
        <v>44794</v>
      </c>
      <c r="E32" s="22" t="str">
        <f t="shared" si="1"/>
        <v>日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V32" s="52"/>
      <c r="Y32">
        <v>21</v>
      </c>
    </row>
    <row r="33" spans="1:25" ht="19.899999999999999" customHeight="1" x14ac:dyDescent="0.15">
      <c r="A33" s="3"/>
      <c r="B33" s="19"/>
      <c r="C33" s="13"/>
      <c r="D33" s="48">
        <f t="shared" si="0"/>
        <v>44795</v>
      </c>
      <c r="E33" s="22" t="str">
        <f t="shared" si="1"/>
        <v>月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V33" s="52"/>
      <c r="Y33">
        <v>22</v>
      </c>
    </row>
    <row r="34" spans="1:25" ht="19.899999999999999" customHeight="1" x14ac:dyDescent="0.15">
      <c r="A34" s="3"/>
      <c r="B34" s="40"/>
      <c r="C34" s="17"/>
      <c r="D34" s="48">
        <f t="shared" si="0"/>
        <v>44796</v>
      </c>
      <c r="E34" s="22" t="str">
        <f t="shared" si="1"/>
        <v>火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V34" s="52"/>
      <c r="Y34">
        <v>23</v>
      </c>
    </row>
    <row r="35" spans="1:25" ht="19.899999999999999" customHeight="1" x14ac:dyDescent="0.15">
      <c r="A35" s="3"/>
      <c r="B35" s="19"/>
      <c r="C35" s="14"/>
      <c r="D35" s="48">
        <f t="shared" si="0"/>
        <v>44797</v>
      </c>
      <c r="E35" s="22" t="str">
        <f t="shared" si="1"/>
        <v>水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V35" s="52"/>
      <c r="Y35">
        <v>24</v>
      </c>
    </row>
    <row r="36" spans="1:25" ht="19.899999999999999" customHeight="1" x14ac:dyDescent="0.15">
      <c r="A36" s="3"/>
      <c r="B36" s="40"/>
      <c r="C36" s="17"/>
      <c r="D36" s="48">
        <f t="shared" si="0"/>
        <v>44798</v>
      </c>
      <c r="E36" s="22" t="str">
        <f t="shared" si="1"/>
        <v>木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V36" s="52"/>
      <c r="Y36">
        <v>25</v>
      </c>
    </row>
    <row r="37" spans="1:25" ht="19.899999999999999" customHeight="1" x14ac:dyDescent="0.15">
      <c r="A37" s="3"/>
      <c r="B37" s="19"/>
      <c r="C37" s="13"/>
      <c r="D37" s="48">
        <f t="shared" si="0"/>
        <v>44799</v>
      </c>
      <c r="E37" s="22" t="str">
        <f t="shared" si="1"/>
        <v>金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V37" s="51"/>
      <c r="Y37">
        <v>26</v>
      </c>
    </row>
    <row r="38" spans="1:25" ht="19.899999999999999" customHeight="1" x14ac:dyDescent="0.15">
      <c r="A38" s="3"/>
      <c r="B38" s="19"/>
      <c r="C38" s="17"/>
      <c r="D38" s="48">
        <f t="shared" si="0"/>
        <v>44800</v>
      </c>
      <c r="E38" s="22" t="str">
        <f t="shared" si="1"/>
        <v>土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19.899999999999999" customHeight="1" x14ac:dyDescent="0.15">
      <c r="A39" s="3"/>
      <c r="B39" s="19"/>
      <c r="C39" s="14"/>
      <c r="D39" s="48">
        <f t="shared" si="0"/>
        <v>44801</v>
      </c>
      <c r="E39" s="22" t="str">
        <f t="shared" si="1"/>
        <v>日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19.899999999999999" customHeight="1" x14ac:dyDescent="0.15">
      <c r="A40" s="3"/>
      <c r="B40" s="40"/>
      <c r="C40" s="17"/>
      <c r="D40" s="48">
        <f t="shared" si="0"/>
        <v>44802</v>
      </c>
      <c r="E40" s="22" t="str">
        <f t="shared" si="1"/>
        <v>月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19.899999999999999" customHeight="1" x14ac:dyDescent="0.15">
      <c r="A41" s="3"/>
      <c r="B41" s="19"/>
      <c r="C41" s="14"/>
      <c r="D41" s="48">
        <f t="shared" si="0"/>
        <v>44803</v>
      </c>
      <c r="E41" s="22" t="str">
        <f t="shared" si="1"/>
        <v>火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19.899999999999999" customHeight="1" x14ac:dyDescent="0.15">
      <c r="A42" s="3"/>
      <c r="B42" s="42"/>
      <c r="C42" s="27"/>
      <c r="D42" s="48">
        <f t="shared" si="0"/>
        <v>44804</v>
      </c>
      <c r="E42" s="22" t="str">
        <f t="shared" si="1"/>
        <v>水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19.899999999999999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19.899999999999999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19.899999999999999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2"/>
      <c r="U92" s="2"/>
    </row>
    <row r="93" spans="20:21" ht="19.899999999999999" customHeight="1" x14ac:dyDescent="0.15">
      <c r="T93" s="2"/>
      <c r="U93" s="2"/>
    </row>
    <row r="94" spans="20:21" ht="19.899999999999999" customHeight="1" x14ac:dyDescent="0.15">
      <c r="T94" s="2"/>
      <c r="U94" s="2"/>
    </row>
    <row r="95" spans="20:21" ht="19.899999999999999" customHeight="1" x14ac:dyDescent="0.15">
      <c r="T95" s="2"/>
      <c r="U95" s="2"/>
    </row>
    <row r="96" spans="20:21" ht="19.899999999999999" customHeight="1" x14ac:dyDescent="0.15">
      <c r="T96" s="2"/>
      <c r="U96" s="2"/>
    </row>
    <row r="97" spans="20:21" ht="19.899999999999999" customHeight="1" x14ac:dyDescent="0.15">
      <c r="T97" s="2"/>
      <c r="U97" s="2"/>
    </row>
    <row r="98" spans="20:21" ht="19.899999999999999" customHeight="1" x14ac:dyDescent="0.15">
      <c r="T98" s="2"/>
      <c r="U98" s="2"/>
    </row>
    <row r="99" spans="20:21" ht="19.899999999999999" customHeight="1" x14ac:dyDescent="0.15">
      <c r="T99" s="2"/>
      <c r="U99" s="2"/>
    </row>
    <row r="100" spans="20:21" ht="19.899999999999999" customHeight="1" x14ac:dyDescent="0.15">
      <c r="T100" s="2"/>
      <c r="U100" s="2"/>
    </row>
    <row r="101" spans="20:21" ht="19.899999999999999" customHeight="1" x14ac:dyDescent="0.15">
      <c r="T101" s="2"/>
      <c r="U101" s="2"/>
    </row>
  </sheetData>
  <mergeCells count="106">
    <mergeCell ref="F42:J42"/>
    <mergeCell ref="K42:L42"/>
    <mergeCell ref="M42:N42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  <mergeCell ref="B43:I45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T6:V6"/>
    <mergeCell ref="K8:P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T8:U8"/>
  </mergeCells>
  <phoneticPr fontId="3"/>
  <conditionalFormatting sqref="E12:E42">
    <cfRule type="expression" dxfId="74" priority="9">
      <formula>$E12="日"</formula>
    </cfRule>
    <cfRule type="expression" dxfId="73" priority="10">
      <formula>$E12="土"</formula>
    </cfRule>
  </conditionalFormatting>
  <conditionalFormatting sqref="E12:E42">
    <cfRule type="expression" dxfId="72" priority="1">
      <formula>COUNTIF(祝日,D12)=1</formula>
    </cfRule>
  </conditionalFormatting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topLeftCell="B1" zoomScaleNormal="100" zoomScaleSheetLayoutView="100" workbookViewId="0">
      <selection activeCell="E12" sqref="E12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375" customWidth="1"/>
    <col min="15" max="15" width="6.25" customWidth="1"/>
    <col min="16" max="16" width="7.2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8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4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8</v>
      </c>
      <c r="D12" s="48">
        <f>DATE(B$12+2018,E$6,Y12)</f>
        <v>44774</v>
      </c>
      <c r="E12" s="58" t="str">
        <f t="shared" ref="E12:E42" si="0">TEXT(D12,"aaa")</f>
        <v>月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44775</v>
      </c>
      <c r="E13" s="22" t="str">
        <f t="shared" si="0"/>
        <v>火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44776</v>
      </c>
      <c r="E14" s="22" t="str">
        <f t="shared" si="0"/>
        <v>水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44777</v>
      </c>
      <c r="E15" s="22" t="str">
        <f t="shared" si="0"/>
        <v>木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44778</v>
      </c>
      <c r="E16" s="22" t="str">
        <f t="shared" si="0"/>
        <v>金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44779</v>
      </c>
      <c r="E17" s="22" t="str">
        <f t="shared" si="0"/>
        <v>土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44780</v>
      </c>
      <c r="E18" s="22" t="str">
        <f t="shared" si="0"/>
        <v>日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44781</v>
      </c>
      <c r="E19" s="22" t="str">
        <f t="shared" si="0"/>
        <v>月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44782</v>
      </c>
      <c r="E20" s="22" t="str">
        <f t="shared" si="0"/>
        <v>火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44783</v>
      </c>
      <c r="E21" s="22" t="str">
        <f t="shared" si="0"/>
        <v>水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44784</v>
      </c>
      <c r="E22" s="22" t="str">
        <f t="shared" si="0"/>
        <v>木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44785</v>
      </c>
      <c r="E23" s="22" t="str">
        <f t="shared" si="0"/>
        <v>金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44786</v>
      </c>
      <c r="E24" s="22" t="str">
        <f t="shared" si="0"/>
        <v>土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44787</v>
      </c>
      <c r="E25" s="22" t="str">
        <f t="shared" si="0"/>
        <v>日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44788</v>
      </c>
      <c r="E26" s="22" t="str">
        <f t="shared" si="0"/>
        <v>月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44789</v>
      </c>
      <c r="E27" s="15" t="str">
        <f t="shared" si="0"/>
        <v>火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44790</v>
      </c>
      <c r="E28" s="22" t="str">
        <f t="shared" si="0"/>
        <v>水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44791</v>
      </c>
      <c r="E29" s="22" t="str">
        <f t="shared" si="0"/>
        <v>木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44792</v>
      </c>
      <c r="E30" s="22" t="str">
        <f t="shared" si="0"/>
        <v>金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44793</v>
      </c>
      <c r="E31" s="22" t="str">
        <f t="shared" si="0"/>
        <v>土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44794</v>
      </c>
      <c r="E32" s="22" t="str">
        <f t="shared" si="0"/>
        <v>日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44795</v>
      </c>
      <c r="E33" s="22" t="str">
        <f t="shared" si="0"/>
        <v>月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44796</v>
      </c>
      <c r="E34" s="22" t="str">
        <f t="shared" si="0"/>
        <v>火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44797</v>
      </c>
      <c r="E35" s="22" t="str">
        <f t="shared" si="0"/>
        <v>水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44798</v>
      </c>
      <c r="E36" s="22" t="str">
        <f t="shared" si="0"/>
        <v>木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44799</v>
      </c>
      <c r="E37" s="22" t="str">
        <f t="shared" si="0"/>
        <v>金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44800</v>
      </c>
      <c r="E38" s="22" t="str">
        <f t="shared" si="0"/>
        <v>土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44801</v>
      </c>
      <c r="E39" s="22" t="str">
        <f t="shared" si="0"/>
        <v>日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44802</v>
      </c>
      <c r="E40" s="22" t="str">
        <f t="shared" si="0"/>
        <v>月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44803</v>
      </c>
      <c r="E41" s="22" t="str">
        <f t="shared" si="0"/>
        <v>火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44804</v>
      </c>
      <c r="E42" s="59" t="str">
        <f t="shared" si="0"/>
        <v>水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71" priority="4">
      <formula>COUNTIF(祝日,D12)=1</formula>
    </cfRule>
    <cfRule type="expression" dxfId="70" priority="5">
      <formula>$E12="日"</formula>
    </cfRule>
    <cfRule type="expression" dxfId="69" priority="6">
      <formula>$E12="土"</formula>
    </cfRule>
  </conditionalFormatting>
  <conditionalFormatting sqref="E13:E42">
    <cfRule type="expression" dxfId="68" priority="1">
      <formula>COUNTIF(祝日,D13)=1</formula>
    </cfRule>
    <cfRule type="expression" dxfId="67" priority="2">
      <formula>$E13="日"</formula>
    </cfRule>
    <cfRule type="expression" dxfId="66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F35" sqref="F35:J3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875" customWidth="1"/>
    <col min="15" max="15" width="6.25" customWidth="1"/>
    <col min="16" max="16" width="7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9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2.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9</v>
      </c>
      <c r="D12" s="48">
        <f>DATE(B$12+2018,E$6,Y12)</f>
        <v>44805</v>
      </c>
      <c r="E12" s="58" t="str">
        <f t="shared" ref="E12:E42" si="0">TEXT(D12,"aaa")</f>
        <v>木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44806</v>
      </c>
      <c r="E13" s="22" t="str">
        <f t="shared" si="0"/>
        <v>金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44807</v>
      </c>
      <c r="E14" s="22" t="str">
        <f t="shared" si="0"/>
        <v>土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44808</v>
      </c>
      <c r="E15" s="22" t="str">
        <f t="shared" si="0"/>
        <v>日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44809</v>
      </c>
      <c r="E16" s="22" t="str">
        <f t="shared" si="0"/>
        <v>月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44810</v>
      </c>
      <c r="E17" s="22" t="str">
        <f t="shared" si="0"/>
        <v>火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44811</v>
      </c>
      <c r="E18" s="22" t="str">
        <f t="shared" si="0"/>
        <v>水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44812</v>
      </c>
      <c r="E19" s="22" t="str">
        <f t="shared" si="0"/>
        <v>木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44813</v>
      </c>
      <c r="E20" s="22" t="str">
        <f t="shared" si="0"/>
        <v>金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44814</v>
      </c>
      <c r="E21" s="22" t="str">
        <f t="shared" si="0"/>
        <v>土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44815</v>
      </c>
      <c r="E22" s="22" t="str">
        <f t="shared" si="0"/>
        <v>日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44816</v>
      </c>
      <c r="E23" s="22" t="str">
        <f t="shared" si="0"/>
        <v>月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44817</v>
      </c>
      <c r="E24" s="22" t="str">
        <f t="shared" si="0"/>
        <v>火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44818</v>
      </c>
      <c r="E25" s="22" t="str">
        <f t="shared" si="0"/>
        <v>水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44819</v>
      </c>
      <c r="E26" s="22" t="str">
        <f t="shared" si="0"/>
        <v>木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44820</v>
      </c>
      <c r="E27" s="15" t="str">
        <f t="shared" si="0"/>
        <v>金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44821</v>
      </c>
      <c r="E28" s="22" t="str">
        <f t="shared" si="0"/>
        <v>土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44822</v>
      </c>
      <c r="E29" s="22" t="str">
        <f t="shared" si="0"/>
        <v>日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44823</v>
      </c>
      <c r="E30" s="22" t="str">
        <f t="shared" si="0"/>
        <v>月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44824</v>
      </c>
      <c r="E31" s="22" t="str">
        <f t="shared" si="0"/>
        <v>火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44825</v>
      </c>
      <c r="E32" s="22" t="str">
        <f t="shared" si="0"/>
        <v>水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44826</v>
      </c>
      <c r="E33" s="22" t="str">
        <f t="shared" si="0"/>
        <v>木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44827</v>
      </c>
      <c r="E34" s="22" t="str">
        <f t="shared" si="0"/>
        <v>金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44828</v>
      </c>
      <c r="E35" s="22" t="str">
        <f t="shared" si="0"/>
        <v>土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44829</v>
      </c>
      <c r="E36" s="22" t="str">
        <f t="shared" si="0"/>
        <v>日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44830</v>
      </c>
      <c r="E37" s="22" t="str">
        <f t="shared" si="0"/>
        <v>月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44831</v>
      </c>
      <c r="E38" s="22" t="str">
        <f t="shared" si="0"/>
        <v>火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44832</v>
      </c>
      <c r="E39" s="22" t="str">
        <f t="shared" si="0"/>
        <v>水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44833</v>
      </c>
      <c r="E40" s="22" t="str">
        <f t="shared" si="0"/>
        <v>木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44834</v>
      </c>
      <c r="E41" s="22" t="str">
        <f t="shared" si="0"/>
        <v>金</v>
      </c>
      <c r="F41" s="212"/>
      <c r="G41" s="213"/>
      <c r="H41" s="213"/>
      <c r="I41" s="213"/>
      <c r="J41" s="21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0.6" customHeight="1" x14ac:dyDescent="0.15">
      <c r="A42" s="3"/>
      <c r="B42" s="42"/>
      <c r="C42" s="27"/>
      <c r="D42" s="50">
        <f t="shared" si="1"/>
        <v>44835</v>
      </c>
      <c r="E42" s="59" t="str">
        <f t="shared" si="0"/>
        <v>土</v>
      </c>
      <c r="F42" s="209"/>
      <c r="G42" s="210"/>
      <c r="H42" s="210"/>
      <c r="I42" s="210"/>
      <c r="J42" s="211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65" priority="4">
      <formula>COUNTIF(祝日,D12)=1</formula>
    </cfRule>
    <cfRule type="expression" dxfId="64" priority="5">
      <formula>$E12="日"</formula>
    </cfRule>
    <cfRule type="expression" dxfId="63" priority="6">
      <formula>$E12="土"</formula>
    </cfRule>
  </conditionalFormatting>
  <conditionalFormatting sqref="E13:E42">
    <cfRule type="expression" dxfId="62" priority="1">
      <formula>COUNTIF(祝日,D13)=1</formula>
    </cfRule>
    <cfRule type="expression" dxfId="61" priority="2">
      <formula>$E13="日"</formula>
    </cfRule>
    <cfRule type="expression" dxfId="60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" customWidth="1"/>
    <col min="15" max="15" width="6.625" customWidth="1"/>
    <col min="16" max="16" width="7.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10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1.7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10</v>
      </c>
      <c r="D12" s="48">
        <f>DATE(B$12+2018,E$6,Y12)</f>
        <v>44835</v>
      </c>
      <c r="E12" s="58" t="str">
        <f t="shared" ref="E12:E42" si="0">TEXT(D12,"aaa")</f>
        <v>土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44836</v>
      </c>
      <c r="E13" s="22" t="str">
        <f t="shared" si="0"/>
        <v>日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44837</v>
      </c>
      <c r="E14" s="22" t="str">
        <f t="shared" si="0"/>
        <v>月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44838</v>
      </c>
      <c r="E15" s="22" t="str">
        <f t="shared" si="0"/>
        <v>火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44839</v>
      </c>
      <c r="E16" s="22" t="str">
        <f t="shared" si="0"/>
        <v>水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44840</v>
      </c>
      <c r="E17" s="22" t="str">
        <f t="shared" si="0"/>
        <v>木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44841</v>
      </c>
      <c r="E18" s="22" t="str">
        <f t="shared" si="0"/>
        <v>金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44842</v>
      </c>
      <c r="E19" s="22" t="str">
        <f t="shared" si="0"/>
        <v>土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44843</v>
      </c>
      <c r="E20" s="22" t="str">
        <f t="shared" si="0"/>
        <v>日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44844</v>
      </c>
      <c r="E21" s="22" t="str">
        <f t="shared" si="0"/>
        <v>月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44845</v>
      </c>
      <c r="E22" s="22" t="str">
        <f t="shared" si="0"/>
        <v>火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44846</v>
      </c>
      <c r="E23" s="22" t="str">
        <f t="shared" si="0"/>
        <v>水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44847</v>
      </c>
      <c r="E24" s="22" t="str">
        <f t="shared" si="0"/>
        <v>木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44848</v>
      </c>
      <c r="E25" s="22" t="str">
        <f t="shared" si="0"/>
        <v>金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44849</v>
      </c>
      <c r="E26" s="22" t="str">
        <f t="shared" si="0"/>
        <v>土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44850</v>
      </c>
      <c r="E27" s="15" t="str">
        <f t="shared" si="0"/>
        <v>日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44851</v>
      </c>
      <c r="E28" s="22" t="str">
        <f t="shared" si="0"/>
        <v>月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44852</v>
      </c>
      <c r="E29" s="22" t="str">
        <f t="shared" si="0"/>
        <v>火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44853</v>
      </c>
      <c r="E30" s="22" t="str">
        <f t="shared" si="0"/>
        <v>水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44854</v>
      </c>
      <c r="E31" s="22" t="str">
        <f t="shared" si="0"/>
        <v>木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44855</v>
      </c>
      <c r="E32" s="22" t="str">
        <f t="shared" si="0"/>
        <v>金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44856</v>
      </c>
      <c r="E33" s="22" t="str">
        <f t="shared" si="0"/>
        <v>土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44857</v>
      </c>
      <c r="E34" s="22" t="str">
        <f t="shared" si="0"/>
        <v>日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44858</v>
      </c>
      <c r="E35" s="22" t="str">
        <f t="shared" si="0"/>
        <v>月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44859</v>
      </c>
      <c r="E36" s="22" t="str">
        <f t="shared" si="0"/>
        <v>火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44860</v>
      </c>
      <c r="E37" s="22" t="str">
        <f t="shared" si="0"/>
        <v>水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44861</v>
      </c>
      <c r="E38" s="22" t="str">
        <f t="shared" si="0"/>
        <v>木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44862</v>
      </c>
      <c r="E39" s="22" t="str">
        <f t="shared" si="0"/>
        <v>金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44863</v>
      </c>
      <c r="E40" s="22" t="str">
        <f t="shared" si="0"/>
        <v>土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44864</v>
      </c>
      <c r="E41" s="22" t="str">
        <f t="shared" si="0"/>
        <v>日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44865</v>
      </c>
      <c r="E42" s="59" t="str">
        <f t="shared" si="0"/>
        <v>月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59" priority="4">
      <formula>COUNTIF(祝日,D12)=1</formula>
    </cfRule>
    <cfRule type="expression" dxfId="58" priority="5">
      <formula>$E12="日"</formula>
    </cfRule>
    <cfRule type="expression" dxfId="57" priority="6">
      <formula>$E12="土"</formula>
    </cfRule>
  </conditionalFormatting>
  <conditionalFormatting sqref="E13:E42">
    <cfRule type="expression" dxfId="56" priority="1">
      <formula>COUNTIF(祝日,D13)=1</formula>
    </cfRule>
    <cfRule type="expression" dxfId="55" priority="2">
      <formula>$E13="日"</formula>
    </cfRule>
    <cfRule type="expression" dxfId="54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125" customWidth="1"/>
    <col min="15" max="15" width="6.125" customWidth="1"/>
    <col min="16" max="16" width="7.37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11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4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11</v>
      </c>
      <c r="D12" s="48">
        <f>DATE(B$12+2018,E$6,Y12)</f>
        <v>44866</v>
      </c>
      <c r="E12" s="58" t="str">
        <f t="shared" ref="E12:E42" si="0">TEXT(D12,"aaa")</f>
        <v>火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44867</v>
      </c>
      <c r="E13" s="22" t="str">
        <f t="shared" si="0"/>
        <v>水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44868</v>
      </c>
      <c r="E14" s="22" t="str">
        <f t="shared" si="0"/>
        <v>木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44869</v>
      </c>
      <c r="E15" s="22" t="str">
        <f t="shared" si="0"/>
        <v>金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44870</v>
      </c>
      <c r="E16" s="22" t="str">
        <f t="shared" si="0"/>
        <v>土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44871</v>
      </c>
      <c r="E17" s="22" t="str">
        <f t="shared" si="0"/>
        <v>日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44872</v>
      </c>
      <c r="E18" s="22" t="str">
        <f t="shared" si="0"/>
        <v>月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44873</v>
      </c>
      <c r="E19" s="22" t="str">
        <f t="shared" si="0"/>
        <v>火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44874</v>
      </c>
      <c r="E20" s="22" t="str">
        <f t="shared" si="0"/>
        <v>水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44875</v>
      </c>
      <c r="E21" s="22" t="str">
        <f t="shared" si="0"/>
        <v>木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44876</v>
      </c>
      <c r="E22" s="22" t="str">
        <f t="shared" si="0"/>
        <v>金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44877</v>
      </c>
      <c r="E23" s="22" t="str">
        <f t="shared" si="0"/>
        <v>土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44878</v>
      </c>
      <c r="E24" s="22" t="str">
        <f t="shared" si="0"/>
        <v>日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44879</v>
      </c>
      <c r="E25" s="22" t="str">
        <f t="shared" si="0"/>
        <v>月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44880</v>
      </c>
      <c r="E26" s="22" t="str">
        <f t="shared" si="0"/>
        <v>火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44881</v>
      </c>
      <c r="E27" s="15" t="str">
        <f t="shared" si="0"/>
        <v>水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44882</v>
      </c>
      <c r="E28" s="22" t="str">
        <f t="shared" si="0"/>
        <v>木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44883</v>
      </c>
      <c r="E29" s="22" t="str">
        <f t="shared" si="0"/>
        <v>金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44884</v>
      </c>
      <c r="E30" s="22" t="str">
        <f t="shared" si="0"/>
        <v>土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44885</v>
      </c>
      <c r="E31" s="22" t="str">
        <f t="shared" si="0"/>
        <v>日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44886</v>
      </c>
      <c r="E32" s="22" t="str">
        <f t="shared" si="0"/>
        <v>月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44887</v>
      </c>
      <c r="E33" s="22" t="str">
        <f t="shared" si="0"/>
        <v>火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44888</v>
      </c>
      <c r="E34" s="22" t="str">
        <f t="shared" si="0"/>
        <v>水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44889</v>
      </c>
      <c r="E35" s="22" t="str">
        <f t="shared" si="0"/>
        <v>木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44890</v>
      </c>
      <c r="E36" s="22" t="str">
        <f t="shared" si="0"/>
        <v>金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44891</v>
      </c>
      <c r="E37" s="22" t="str">
        <f t="shared" si="0"/>
        <v>土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44892</v>
      </c>
      <c r="E38" s="22" t="str">
        <f t="shared" si="0"/>
        <v>日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44893</v>
      </c>
      <c r="E39" s="22" t="str">
        <f t="shared" si="0"/>
        <v>月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44894</v>
      </c>
      <c r="E40" s="22" t="str">
        <f t="shared" si="0"/>
        <v>火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44895</v>
      </c>
      <c r="E41" s="22" t="str">
        <f t="shared" si="0"/>
        <v>水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hidden="1" customHeight="1" x14ac:dyDescent="0.15">
      <c r="A42" s="3"/>
      <c r="B42" s="42"/>
      <c r="C42" s="27"/>
      <c r="D42" s="50">
        <f t="shared" si="1"/>
        <v>44896</v>
      </c>
      <c r="E42" s="59" t="str">
        <f t="shared" si="0"/>
        <v>木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53" priority="4">
      <formula>COUNTIF(祝日,D12)=1</formula>
    </cfRule>
    <cfRule type="expression" dxfId="52" priority="5">
      <formula>$E12="日"</formula>
    </cfRule>
    <cfRule type="expression" dxfId="51" priority="6">
      <formula>$E12="土"</formula>
    </cfRule>
  </conditionalFormatting>
  <conditionalFormatting sqref="E13:E42">
    <cfRule type="expression" dxfId="50" priority="1">
      <formula>COUNTIF(祝日,D13)=1</formula>
    </cfRule>
    <cfRule type="expression" dxfId="49" priority="2">
      <formula>$E13="日"</formula>
    </cfRule>
    <cfRule type="expression" dxfId="48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125" customWidth="1"/>
    <col min="15" max="15" width="6.375" customWidth="1"/>
    <col min="16" max="16" width="7.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12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3.2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4</v>
      </c>
      <c r="C12" s="57">
        <f>E6</f>
        <v>12</v>
      </c>
      <c r="D12" s="48">
        <f>DATE(B$12+2018,E$6,Y12)</f>
        <v>44896</v>
      </c>
      <c r="E12" s="58" t="str">
        <f t="shared" ref="E12:E42" si="0">TEXT(D12,"aaa")</f>
        <v>木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44897</v>
      </c>
      <c r="E13" s="22" t="str">
        <f t="shared" si="0"/>
        <v>金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44898</v>
      </c>
      <c r="E14" s="22" t="str">
        <f t="shared" si="0"/>
        <v>土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44899</v>
      </c>
      <c r="E15" s="22" t="str">
        <f t="shared" si="0"/>
        <v>日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44900</v>
      </c>
      <c r="E16" s="22" t="str">
        <f t="shared" si="0"/>
        <v>月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44901</v>
      </c>
      <c r="E17" s="22" t="str">
        <f t="shared" si="0"/>
        <v>火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44902</v>
      </c>
      <c r="E18" s="22" t="str">
        <f t="shared" si="0"/>
        <v>水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44903</v>
      </c>
      <c r="E19" s="22" t="str">
        <f t="shared" si="0"/>
        <v>木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44904</v>
      </c>
      <c r="E20" s="22" t="str">
        <f t="shared" si="0"/>
        <v>金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44905</v>
      </c>
      <c r="E21" s="22" t="str">
        <f t="shared" si="0"/>
        <v>土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44906</v>
      </c>
      <c r="E22" s="22" t="str">
        <f t="shared" si="0"/>
        <v>日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44907</v>
      </c>
      <c r="E23" s="22" t="str">
        <f t="shared" si="0"/>
        <v>月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44908</v>
      </c>
      <c r="E24" s="22" t="str">
        <f t="shared" si="0"/>
        <v>火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44909</v>
      </c>
      <c r="E25" s="22" t="str">
        <f t="shared" si="0"/>
        <v>水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44910</v>
      </c>
      <c r="E26" s="22" t="str">
        <f t="shared" si="0"/>
        <v>木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44911</v>
      </c>
      <c r="E27" s="15" t="str">
        <f t="shared" si="0"/>
        <v>金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44912</v>
      </c>
      <c r="E28" s="22" t="str">
        <f t="shared" si="0"/>
        <v>土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44913</v>
      </c>
      <c r="E29" s="22" t="str">
        <f t="shared" si="0"/>
        <v>日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44914</v>
      </c>
      <c r="E30" s="22" t="str">
        <f t="shared" si="0"/>
        <v>月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44915</v>
      </c>
      <c r="E31" s="22" t="str">
        <f t="shared" si="0"/>
        <v>火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44916</v>
      </c>
      <c r="E32" s="22" t="str">
        <f t="shared" si="0"/>
        <v>水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44917</v>
      </c>
      <c r="E33" s="22" t="str">
        <f t="shared" si="0"/>
        <v>木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44918</v>
      </c>
      <c r="E34" s="22" t="str">
        <f t="shared" si="0"/>
        <v>金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44919</v>
      </c>
      <c r="E35" s="22" t="str">
        <f t="shared" si="0"/>
        <v>土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44920</v>
      </c>
      <c r="E36" s="22" t="str">
        <f t="shared" si="0"/>
        <v>日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44921</v>
      </c>
      <c r="E37" s="22" t="str">
        <f t="shared" si="0"/>
        <v>月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44922</v>
      </c>
      <c r="E38" s="22" t="str">
        <f t="shared" si="0"/>
        <v>火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44923</v>
      </c>
      <c r="E39" s="22" t="str">
        <f t="shared" si="0"/>
        <v>水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44924</v>
      </c>
      <c r="E40" s="22" t="str">
        <f t="shared" si="0"/>
        <v>木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44925</v>
      </c>
      <c r="E41" s="22" t="str">
        <f t="shared" si="0"/>
        <v>金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44926</v>
      </c>
      <c r="E42" s="59" t="str">
        <f t="shared" si="0"/>
        <v>土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47" priority="4">
      <formula>COUNTIF(祝日,D12)=1</formula>
    </cfRule>
    <cfRule type="expression" dxfId="46" priority="5">
      <formula>$E12="日"</formula>
    </cfRule>
    <cfRule type="expression" dxfId="45" priority="6">
      <formula>$E12="土"</formula>
    </cfRule>
  </conditionalFormatting>
  <conditionalFormatting sqref="E13:E42">
    <cfRule type="expression" dxfId="44" priority="1">
      <formula>COUNTIF(祝日,D13)=1</formula>
    </cfRule>
    <cfRule type="expression" dxfId="43" priority="2">
      <formula>$E13="日"</formula>
    </cfRule>
    <cfRule type="expression" dxfId="42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topLeftCell="C1" zoomScale="115" zoomScaleNormal="100" zoomScaleSheetLayoutView="115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875" customWidth="1"/>
    <col min="15" max="15" width="5.875" customWidth="1"/>
    <col min="16" max="16" width="7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1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4.7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1</v>
      </c>
      <c r="D12" s="48">
        <f>DATE(B$12+2018,E$6,Y12)</f>
        <v>44927</v>
      </c>
      <c r="E12" s="58" t="str">
        <f t="shared" ref="E12:E42" si="0">TEXT(D12,"aaa")</f>
        <v>日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44928</v>
      </c>
      <c r="E13" s="22" t="str">
        <f t="shared" si="0"/>
        <v>月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44929</v>
      </c>
      <c r="E14" s="22" t="str">
        <f t="shared" si="0"/>
        <v>火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44930</v>
      </c>
      <c r="E15" s="22" t="str">
        <f t="shared" si="0"/>
        <v>水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44931</v>
      </c>
      <c r="E16" s="22" t="str">
        <f t="shared" si="0"/>
        <v>木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44932</v>
      </c>
      <c r="E17" s="22" t="str">
        <f t="shared" si="0"/>
        <v>金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44933</v>
      </c>
      <c r="E18" s="22" t="str">
        <f t="shared" si="0"/>
        <v>土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44934</v>
      </c>
      <c r="E19" s="22" t="str">
        <f t="shared" si="0"/>
        <v>日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44935</v>
      </c>
      <c r="E20" s="22" t="str">
        <f t="shared" si="0"/>
        <v>月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44936</v>
      </c>
      <c r="E21" s="22" t="str">
        <f t="shared" si="0"/>
        <v>火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44937</v>
      </c>
      <c r="E22" s="22" t="str">
        <f t="shared" si="0"/>
        <v>水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44938</v>
      </c>
      <c r="E23" s="22" t="str">
        <f t="shared" si="0"/>
        <v>木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44939</v>
      </c>
      <c r="E24" s="22" t="str">
        <f t="shared" si="0"/>
        <v>金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44940</v>
      </c>
      <c r="E25" s="22" t="str">
        <f t="shared" si="0"/>
        <v>土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44941</v>
      </c>
      <c r="E26" s="22" t="str">
        <f t="shared" si="0"/>
        <v>日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44942</v>
      </c>
      <c r="E27" s="15" t="str">
        <f t="shared" si="0"/>
        <v>月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44943</v>
      </c>
      <c r="E28" s="22" t="str">
        <f t="shared" si="0"/>
        <v>火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44944</v>
      </c>
      <c r="E29" s="22" t="str">
        <f t="shared" si="0"/>
        <v>水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44945</v>
      </c>
      <c r="E30" s="22" t="str">
        <f t="shared" si="0"/>
        <v>木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44946</v>
      </c>
      <c r="E31" s="22" t="str">
        <f t="shared" si="0"/>
        <v>金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44947</v>
      </c>
      <c r="E32" s="22" t="str">
        <f t="shared" si="0"/>
        <v>土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44948</v>
      </c>
      <c r="E33" s="22" t="str">
        <f t="shared" si="0"/>
        <v>日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44949</v>
      </c>
      <c r="E34" s="22" t="str">
        <f t="shared" si="0"/>
        <v>月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44950</v>
      </c>
      <c r="E35" s="22" t="str">
        <f t="shared" si="0"/>
        <v>火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44951</v>
      </c>
      <c r="E36" s="22" t="str">
        <f t="shared" si="0"/>
        <v>水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44952</v>
      </c>
      <c r="E37" s="22" t="str">
        <f t="shared" si="0"/>
        <v>木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44953</v>
      </c>
      <c r="E38" s="22" t="str">
        <f t="shared" si="0"/>
        <v>金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44954</v>
      </c>
      <c r="E39" s="22" t="str">
        <f t="shared" si="0"/>
        <v>土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21" customHeight="1" x14ac:dyDescent="0.15">
      <c r="A40" s="3"/>
      <c r="B40" s="19"/>
      <c r="C40" s="14"/>
      <c r="D40" s="49">
        <f t="shared" si="1"/>
        <v>44955</v>
      </c>
      <c r="E40" s="22" t="str">
        <f t="shared" si="0"/>
        <v>日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customHeight="1" x14ac:dyDescent="0.15">
      <c r="A41" s="3"/>
      <c r="B41" s="19"/>
      <c r="C41" s="14"/>
      <c r="D41" s="49">
        <f t="shared" si="1"/>
        <v>44956</v>
      </c>
      <c r="E41" s="22" t="str">
        <f t="shared" si="0"/>
        <v>月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21" customHeight="1" x14ac:dyDescent="0.15">
      <c r="A42" s="3"/>
      <c r="B42" s="42"/>
      <c r="C42" s="27"/>
      <c r="D42" s="50">
        <f t="shared" si="1"/>
        <v>44957</v>
      </c>
      <c r="E42" s="59" t="str">
        <f t="shared" si="0"/>
        <v>火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41" priority="4">
      <formula>COUNTIF(祝日,D12)=1</formula>
    </cfRule>
    <cfRule type="expression" dxfId="40" priority="5">
      <formula>$E12="日"</formula>
    </cfRule>
    <cfRule type="expression" dxfId="39" priority="6">
      <formula>$E12="土"</formula>
    </cfRule>
  </conditionalFormatting>
  <conditionalFormatting sqref="E13:E42">
    <cfRule type="expression" dxfId="38" priority="1">
      <formula>COUNTIF(祝日,D13)=1</formula>
    </cfRule>
    <cfRule type="expression" dxfId="37" priority="2">
      <formula>$E13="日"</formula>
    </cfRule>
    <cfRule type="expression" dxfId="36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14"/>
  <sheetViews>
    <sheetView view="pageBreakPreview" zoomScaleNormal="100" zoomScaleSheetLayoutView="100" workbookViewId="0">
      <selection activeCell="B43" sqref="B43:I45"/>
    </sheetView>
  </sheetViews>
  <sheetFormatPr defaultColWidth="9.125" defaultRowHeight="13.5" x14ac:dyDescent="0.15"/>
  <cols>
    <col min="1" max="1" width="1.375" customWidth="1"/>
    <col min="2" max="2" width="3.25" customWidth="1"/>
    <col min="3" max="3" width="3.625" customWidth="1"/>
    <col min="4" max="4" width="3.375" customWidth="1"/>
    <col min="5" max="5" width="5" customWidth="1"/>
    <col min="6" max="7" width="9.75" customWidth="1"/>
    <col min="8" max="8" width="6.25" customWidth="1"/>
    <col min="9" max="9" width="9.875" customWidth="1"/>
    <col min="10" max="10" width="4.5" style="9" customWidth="1"/>
    <col min="11" max="11" width="3.25" customWidth="1"/>
    <col min="12" max="12" width="6.625" customWidth="1"/>
    <col min="13" max="13" width="3.25" customWidth="1"/>
    <col min="14" max="14" width="7.25" customWidth="1"/>
    <col min="15" max="15" width="6.25" customWidth="1"/>
    <col min="16" max="16" width="7.625" customWidth="1"/>
    <col min="17" max="17" width="11.25" customWidth="1"/>
    <col min="20" max="20" width="13" customWidth="1"/>
    <col min="21" max="21" width="30.625" customWidth="1"/>
    <col min="22" max="22" width="18" customWidth="1"/>
  </cols>
  <sheetData>
    <row r="5" spans="1:25" ht="4.1500000000000004" customHeight="1" x14ac:dyDescent="0.15"/>
    <row r="6" spans="1:25" ht="22.5" customHeight="1" x14ac:dyDescent="0.15">
      <c r="E6" s="62">
        <v>2</v>
      </c>
      <c r="F6" s="7" t="s">
        <v>58</v>
      </c>
      <c r="J6" s="10"/>
      <c r="K6" s="7"/>
      <c r="L6" s="7"/>
      <c r="M6" s="7"/>
      <c r="N6" s="7"/>
      <c r="O6" s="6"/>
      <c r="P6" s="6"/>
      <c r="T6" s="68"/>
      <c r="U6" s="68"/>
      <c r="V6" s="68"/>
    </row>
    <row r="7" spans="1:25" ht="7.5" customHeight="1" x14ac:dyDescent="0.15"/>
    <row r="8" spans="1:25" ht="15" customHeight="1" x14ac:dyDescent="0.15">
      <c r="K8" s="81" t="s">
        <v>23</v>
      </c>
      <c r="L8" s="81"/>
      <c r="M8" s="81"/>
      <c r="N8" s="81"/>
      <c r="O8" s="81"/>
      <c r="P8" s="81"/>
      <c r="T8" s="155" t="s">
        <v>40</v>
      </c>
      <c r="U8" s="155"/>
    </row>
    <row r="9" spans="1:25" ht="6.75" customHeight="1" thickBot="1" x14ac:dyDescent="0.2"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</row>
    <row r="10" spans="1:25" ht="18.95" customHeight="1" x14ac:dyDescent="0.15">
      <c r="A10" s="3"/>
      <c r="B10" s="206" t="s">
        <v>41</v>
      </c>
      <c r="C10" s="207"/>
      <c r="D10" s="207"/>
      <c r="E10" s="208"/>
      <c r="F10" s="139" t="s">
        <v>5</v>
      </c>
      <c r="G10" s="139"/>
      <c r="H10" s="139"/>
      <c r="I10" s="139"/>
      <c r="J10" s="140"/>
      <c r="K10" s="141" t="s">
        <v>55</v>
      </c>
      <c r="L10" s="142"/>
      <c r="M10" s="145" t="s">
        <v>9</v>
      </c>
      <c r="N10" s="142"/>
      <c r="O10" s="115" t="s">
        <v>6</v>
      </c>
      <c r="P10" s="116"/>
      <c r="T10" s="69">
        <v>45292</v>
      </c>
      <c r="U10" s="63" t="s">
        <v>31</v>
      </c>
      <c r="V10" s="64"/>
    </row>
    <row r="11" spans="1:25" ht="26.25" customHeight="1" x14ac:dyDescent="0.15">
      <c r="A11" s="3"/>
      <c r="B11" s="37" t="s">
        <v>1</v>
      </c>
      <c r="C11" s="2" t="s">
        <v>0</v>
      </c>
      <c r="D11" s="2" t="s">
        <v>2</v>
      </c>
      <c r="E11" s="55" t="s">
        <v>3</v>
      </c>
      <c r="F11" s="117" t="s">
        <v>4</v>
      </c>
      <c r="G11" s="117"/>
      <c r="H11" s="117"/>
      <c r="I11" s="117"/>
      <c r="J11" s="118"/>
      <c r="K11" s="143"/>
      <c r="L11" s="144"/>
      <c r="M11" s="143"/>
      <c r="N11" s="144"/>
      <c r="O11" s="61" t="s">
        <v>53</v>
      </c>
      <c r="P11" s="60" t="s">
        <v>52</v>
      </c>
      <c r="T11" s="69">
        <v>45293</v>
      </c>
      <c r="U11" s="67" t="s">
        <v>54</v>
      </c>
      <c r="V11" s="65"/>
    </row>
    <row r="12" spans="1:25" ht="21" customHeight="1" x14ac:dyDescent="0.15">
      <c r="A12" s="3"/>
      <c r="B12" s="56">
        <v>5</v>
      </c>
      <c r="C12" s="57">
        <f>E6</f>
        <v>2</v>
      </c>
      <c r="D12" s="48">
        <f>DATE(B$12+2018,E$6,Y12)</f>
        <v>44958</v>
      </c>
      <c r="E12" s="58" t="str">
        <f t="shared" ref="E12:E42" si="0">TEXT(D12,"aaa")</f>
        <v>水</v>
      </c>
      <c r="F12" s="123"/>
      <c r="G12" s="124"/>
      <c r="H12" s="124"/>
      <c r="I12" s="124"/>
      <c r="J12" s="125"/>
      <c r="K12" s="129"/>
      <c r="L12" s="130"/>
      <c r="M12" s="131"/>
      <c r="N12" s="132"/>
      <c r="O12" s="25"/>
      <c r="P12" s="26"/>
      <c r="T12" s="69">
        <v>45294</v>
      </c>
      <c r="U12" s="67" t="s">
        <v>54</v>
      </c>
      <c r="V12" s="65"/>
      <c r="Y12">
        <v>1</v>
      </c>
    </row>
    <row r="13" spans="1:25" ht="21" customHeight="1" x14ac:dyDescent="0.15">
      <c r="A13" s="3"/>
      <c r="B13" s="39"/>
      <c r="C13" s="21"/>
      <c r="D13" s="49">
        <f t="shared" ref="D13:D42" si="1">DATE(B$12+2018,E$6,Y13)</f>
        <v>44959</v>
      </c>
      <c r="E13" s="22" t="str">
        <f t="shared" si="0"/>
        <v>木</v>
      </c>
      <c r="F13" s="126"/>
      <c r="G13" s="127"/>
      <c r="H13" s="127"/>
      <c r="I13" s="127"/>
      <c r="J13" s="128"/>
      <c r="K13" s="122"/>
      <c r="L13" s="112"/>
      <c r="M13" s="113"/>
      <c r="N13" s="114"/>
      <c r="O13" s="20"/>
      <c r="P13" s="24"/>
      <c r="T13" s="69">
        <v>45299</v>
      </c>
      <c r="U13" s="63" t="s">
        <v>32</v>
      </c>
      <c r="V13" s="64"/>
      <c r="Y13">
        <v>2</v>
      </c>
    </row>
    <row r="14" spans="1:25" ht="21" customHeight="1" x14ac:dyDescent="0.15">
      <c r="A14" s="3"/>
      <c r="B14" s="19"/>
      <c r="C14" s="14"/>
      <c r="D14" s="49">
        <f t="shared" si="1"/>
        <v>44960</v>
      </c>
      <c r="E14" s="22" t="str">
        <f t="shared" si="0"/>
        <v>金</v>
      </c>
      <c r="F14" s="119"/>
      <c r="G14" s="120"/>
      <c r="H14" s="120"/>
      <c r="I14" s="120"/>
      <c r="J14" s="121"/>
      <c r="K14" s="122"/>
      <c r="L14" s="112"/>
      <c r="M14" s="100"/>
      <c r="N14" s="101"/>
      <c r="O14" s="13"/>
      <c r="P14" s="18"/>
      <c r="T14" s="69">
        <v>45333</v>
      </c>
      <c r="U14" s="63" t="s">
        <v>33</v>
      </c>
      <c r="V14" s="64"/>
      <c r="Y14">
        <v>3</v>
      </c>
    </row>
    <row r="15" spans="1:25" ht="21" customHeight="1" x14ac:dyDescent="0.15">
      <c r="A15" s="3"/>
      <c r="B15" s="19"/>
      <c r="C15" s="14"/>
      <c r="D15" s="49">
        <f t="shared" si="1"/>
        <v>44961</v>
      </c>
      <c r="E15" s="22" t="str">
        <f t="shared" si="0"/>
        <v>土</v>
      </c>
      <c r="F15" s="82"/>
      <c r="G15" s="83"/>
      <c r="H15" s="83"/>
      <c r="I15" s="83"/>
      <c r="J15" s="84"/>
      <c r="K15" s="122"/>
      <c r="L15" s="112"/>
      <c r="M15" s="100"/>
      <c r="N15" s="101"/>
      <c r="O15" s="13"/>
      <c r="P15" s="18"/>
      <c r="T15" s="69">
        <v>45334</v>
      </c>
      <c r="U15" s="63" t="s">
        <v>61</v>
      </c>
      <c r="V15" s="64"/>
      <c r="Y15">
        <v>4</v>
      </c>
    </row>
    <row r="16" spans="1:25" ht="21" customHeight="1" x14ac:dyDescent="0.15">
      <c r="A16" s="3"/>
      <c r="B16" s="19"/>
      <c r="C16" s="13"/>
      <c r="D16" s="49">
        <f t="shared" si="1"/>
        <v>44962</v>
      </c>
      <c r="E16" s="22" t="str">
        <f t="shared" si="0"/>
        <v>日</v>
      </c>
      <c r="F16" s="82"/>
      <c r="G16" s="83"/>
      <c r="H16" s="83"/>
      <c r="I16" s="83"/>
      <c r="J16" s="84"/>
      <c r="K16" s="185"/>
      <c r="L16" s="186"/>
      <c r="M16" s="100"/>
      <c r="N16" s="101"/>
      <c r="O16" s="13"/>
      <c r="P16" s="18"/>
      <c r="T16" s="69">
        <v>45345</v>
      </c>
      <c r="U16" s="63" t="s">
        <v>30</v>
      </c>
      <c r="V16" s="64"/>
      <c r="Y16">
        <v>5</v>
      </c>
    </row>
    <row r="17" spans="1:25" ht="21" customHeight="1" x14ac:dyDescent="0.15">
      <c r="A17" s="3"/>
      <c r="B17" s="19"/>
      <c r="C17" s="13"/>
      <c r="D17" s="49">
        <f t="shared" si="1"/>
        <v>44963</v>
      </c>
      <c r="E17" s="22" t="str">
        <f t="shared" si="0"/>
        <v>月</v>
      </c>
      <c r="F17" s="187"/>
      <c r="G17" s="188"/>
      <c r="H17" s="188"/>
      <c r="I17" s="188"/>
      <c r="J17" s="189"/>
      <c r="K17" s="185"/>
      <c r="L17" s="186"/>
      <c r="M17" s="100"/>
      <c r="N17" s="101"/>
      <c r="O17" s="13"/>
      <c r="P17" s="18"/>
      <c r="T17" s="69">
        <v>45371</v>
      </c>
      <c r="U17" s="63" t="s">
        <v>34</v>
      </c>
      <c r="V17" s="64"/>
      <c r="Y17">
        <v>6</v>
      </c>
    </row>
    <row r="18" spans="1:25" ht="21" customHeight="1" x14ac:dyDescent="0.15">
      <c r="A18" s="3"/>
      <c r="B18" s="19"/>
      <c r="C18" s="14"/>
      <c r="D18" s="49">
        <f t="shared" si="1"/>
        <v>44964</v>
      </c>
      <c r="E18" s="22" t="str">
        <f t="shared" si="0"/>
        <v>火</v>
      </c>
      <c r="F18" s="92"/>
      <c r="G18" s="93"/>
      <c r="H18" s="93"/>
      <c r="I18" s="93"/>
      <c r="J18" s="94"/>
      <c r="K18" s="181"/>
      <c r="L18" s="182"/>
      <c r="M18" s="100"/>
      <c r="N18" s="101"/>
      <c r="O18" s="13"/>
      <c r="P18" s="18"/>
      <c r="T18" s="69">
        <v>45411</v>
      </c>
      <c r="U18" s="63" t="s">
        <v>35</v>
      </c>
      <c r="V18" s="64"/>
      <c r="Y18">
        <v>7</v>
      </c>
    </row>
    <row r="19" spans="1:25" ht="21" customHeight="1" x14ac:dyDescent="0.15">
      <c r="A19" s="3"/>
      <c r="B19" s="19"/>
      <c r="C19" s="14"/>
      <c r="D19" s="49">
        <f t="shared" si="1"/>
        <v>44965</v>
      </c>
      <c r="E19" s="22" t="str">
        <f t="shared" si="0"/>
        <v>水</v>
      </c>
      <c r="F19" s="92"/>
      <c r="G19" s="93"/>
      <c r="H19" s="93"/>
      <c r="I19" s="93"/>
      <c r="J19" s="94"/>
      <c r="K19" s="183"/>
      <c r="L19" s="184"/>
      <c r="M19" s="100"/>
      <c r="N19" s="101"/>
      <c r="O19" s="13"/>
      <c r="P19" s="18"/>
      <c r="T19" s="69">
        <v>45415</v>
      </c>
      <c r="U19" s="63" t="s">
        <v>36</v>
      </c>
      <c r="V19" s="64"/>
      <c r="Y19">
        <v>8</v>
      </c>
    </row>
    <row r="20" spans="1:25" ht="21" customHeight="1" x14ac:dyDescent="0.15">
      <c r="A20" s="3"/>
      <c r="B20" s="19"/>
      <c r="C20" s="14"/>
      <c r="D20" s="49">
        <f t="shared" si="1"/>
        <v>44966</v>
      </c>
      <c r="E20" s="22" t="str">
        <f t="shared" si="0"/>
        <v>木</v>
      </c>
      <c r="F20" s="92"/>
      <c r="G20" s="93"/>
      <c r="H20" s="93"/>
      <c r="I20" s="93"/>
      <c r="J20" s="94"/>
      <c r="K20" s="183"/>
      <c r="L20" s="184"/>
      <c r="M20" s="100"/>
      <c r="N20" s="101"/>
      <c r="O20" s="13"/>
      <c r="P20" s="18"/>
      <c r="T20" s="69">
        <v>45416</v>
      </c>
      <c r="U20" s="63" t="s">
        <v>37</v>
      </c>
      <c r="V20" s="64"/>
      <c r="Y20">
        <v>9</v>
      </c>
    </row>
    <row r="21" spans="1:25" ht="21" customHeight="1" x14ac:dyDescent="0.15">
      <c r="A21" s="3"/>
      <c r="B21" s="19"/>
      <c r="C21" s="14"/>
      <c r="D21" s="49">
        <f t="shared" si="1"/>
        <v>44967</v>
      </c>
      <c r="E21" s="22" t="str">
        <f t="shared" si="0"/>
        <v>金</v>
      </c>
      <c r="F21" s="92"/>
      <c r="G21" s="93"/>
      <c r="H21" s="93"/>
      <c r="I21" s="93"/>
      <c r="J21" s="94"/>
      <c r="K21" s="183"/>
      <c r="L21" s="184"/>
      <c r="M21" s="100"/>
      <c r="N21" s="101"/>
      <c r="O21" s="13"/>
      <c r="P21" s="18"/>
      <c r="T21" s="69">
        <v>45417</v>
      </c>
      <c r="U21" s="63" t="s">
        <v>38</v>
      </c>
      <c r="V21" s="64"/>
      <c r="Y21">
        <v>10</v>
      </c>
    </row>
    <row r="22" spans="1:25" ht="21" customHeight="1" x14ac:dyDescent="0.15">
      <c r="A22" s="3"/>
      <c r="B22" s="19"/>
      <c r="C22" s="14"/>
      <c r="D22" s="49">
        <f t="shared" si="1"/>
        <v>44968</v>
      </c>
      <c r="E22" s="22" t="str">
        <f t="shared" si="0"/>
        <v>土</v>
      </c>
      <c r="F22" s="92"/>
      <c r="G22" s="93"/>
      <c r="H22" s="93"/>
      <c r="I22" s="93"/>
      <c r="J22" s="94"/>
      <c r="K22" s="183"/>
      <c r="L22" s="184"/>
      <c r="M22" s="100"/>
      <c r="N22" s="101"/>
      <c r="O22" s="13"/>
      <c r="P22" s="18"/>
      <c r="T22" s="69">
        <v>45418</v>
      </c>
      <c r="U22" s="63" t="s">
        <v>61</v>
      </c>
      <c r="V22" s="64"/>
      <c r="Y22">
        <v>11</v>
      </c>
    </row>
    <row r="23" spans="1:25" ht="21" customHeight="1" x14ac:dyDescent="0.15">
      <c r="A23" s="3"/>
      <c r="B23" s="19"/>
      <c r="C23" s="14"/>
      <c r="D23" s="49">
        <f t="shared" si="1"/>
        <v>44969</v>
      </c>
      <c r="E23" s="22" t="str">
        <f t="shared" si="0"/>
        <v>日</v>
      </c>
      <c r="F23" s="190"/>
      <c r="G23" s="191"/>
      <c r="H23" s="191"/>
      <c r="I23" s="191"/>
      <c r="J23" s="192"/>
      <c r="K23" s="183"/>
      <c r="L23" s="184"/>
      <c r="M23" s="100"/>
      <c r="N23" s="101"/>
      <c r="O23" s="13"/>
      <c r="P23" s="18"/>
      <c r="T23" s="69">
        <v>45488</v>
      </c>
      <c r="U23" s="63" t="s">
        <v>39</v>
      </c>
      <c r="V23" s="64"/>
      <c r="Y23">
        <v>12</v>
      </c>
    </row>
    <row r="24" spans="1:25" ht="21" customHeight="1" x14ac:dyDescent="0.15">
      <c r="A24" s="3"/>
      <c r="B24" s="19"/>
      <c r="C24" s="13"/>
      <c r="D24" s="49">
        <f t="shared" si="1"/>
        <v>44970</v>
      </c>
      <c r="E24" s="22" t="str">
        <f t="shared" si="0"/>
        <v>月</v>
      </c>
      <c r="F24" s="190"/>
      <c r="G24" s="191"/>
      <c r="H24" s="191"/>
      <c r="I24" s="191"/>
      <c r="J24" s="192"/>
      <c r="K24" s="183"/>
      <c r="L24" s="184"/>
      <c r="M24" s="100"/>
      <c r="N24" s="101"/>
      <c r="O24" s="13"/>
      <c r="P24" s="18"/>
      <c r="T24" s="69">
        <v>45515</v>
      </c>
      <c r="U24" s="63" t="s">
        <v>24</v>
      </c>
      <c r="V24" s="64"/>
      <c r="Y24">
        <v>13</v>
      </c>
    </row>
    <row r="25" spans="1:25" ht="21" customHeight="1" x14ac:dyDescent="0.15">
      <c r="A25" s="3"/>
      <c r="B25" s="19"/>
      <c r="C25" s="13"/>
      <c r="D25" s="49">
        <f t="shared" si="1"/>
        <v>44971</v>
      </c>
      <c r="E25" s="22" t="str">
        <f t="shared" si="0"/>
        <v>火</v>
      </c>
      <c r="F25" s="92"/>
      <c r="G25" s="93"/>
      <c r="H25" s="93"/>
      <c r="I25" s="93"/>
      <c r="J25" s="94"/>
      <c r="K25" s="183"/>
      <c r="L25" s="184"/>
      <c r="M25" s="100"/>
      <c r="N25" s="101"/>
      <c r="O25" s="13"/>
      <c r="P25" s="18"/>
      <c r="T25" s="69">
        <v>45516</v>
      </c>
      <c r="U25" s="63" t="s">
        <v>61</v>
      </c>
      <c r="V25" s="64"/>
      <c r="Y25">
        <v>14</v>
      </c>
    </row>
    <row r="26" spans="1:25" ht="21" customHeight="1" x14ac:dyDescent="0.15">
      <c r="A26" s="3"/>
      <c r="B26" s="19"/>
      <c r="C26" s="14"/>
      <c r="D26" s="49">
        <f t="shared" si="1"/>
        <v>44972</v>
      </c>
      <c r="E26" s="22" t="str">
        <f t="shared" si="0"/>
        <v>水</v>
      </c>
      <c r="F26" s="92"/>
      <c r="G26" s="93"/>
      <c r="H26" s="93"/>
      <c r="I26" s="93"/>
      <c r="J26" s="94"/>
      <c r="K26" s="183"/>
      <c r="L26" s="184"/>
      <c r="M26" s="100"/>
      <c r="N26" s="101"/>
      <c r="O26" s="13"/>
      <c r="P26" s="18"/>
      <c r="T26" s="69">
        <v>45551</v>
      </c>
      <c r="U26" s="63" t="s">
        <v>25</v>
      </c>
      <c r="Y26">
        <v>15</v>
      </c>
    </row>
    <row r="27" spans="1:25" ht="21" customHeight="1" x14ac:dyDescent="0.15">
      <c r="A27" s="3"/>
      <c r="B27" s="19"/>
      <c r="C27" s="14"/>
      <c r="D27" s="49">
        <f t="shared" si="1"/>
        <v>44973</v>
      </c>
      <c r="E27" s="15" t="str">
        <f t="shared" si="0"/>
        <v>木</v>
      </c>
      <c r="F27" s="92"/>
      <c r="G27" s="93"/>
      <c r="H27" s="93"/>
      <c r="I27" s="93"/>
      <c r="J27" s="94"/>
      <c r="K27" s="183"/>
      <c r="L27" s="184"/>
      <c r="M27" s="100"/>
      <c r="N27" s="101"/>
      <c r="O27" s="13"/>
      <c r="P27" s="18"/>
      <c r="T27" s="69">
        <v>45557</v>
      </c>
      <c r="U27" s="63" t="s">
        <v>26</v>
      </c>
      <c r="Y27">
        <v>16</v>
      </c>
    </row>
    <row r="28" spans="1:25" ht="21" customHeight="1" x14ac:dyDescent="0.15">
      <c r="A28" s="3"/>
      <c r="B28" s="19"/>
      <c r="C28" s="14"/>
      <c r="D28" s="49">
        <f t="shared" si="1"/>
        <v>44974</v>
      </c>
      <c r="E28" s="22" t="str">
        <f t="shared" si="0"/>
        <v>金</v>
      </c>
      <c r="F28" s="92"/>
      <c r="G28" s="93"/>
      <c r="H28" s="93"/>
      <c r="I28" s="93"/>
      <c r="J28" s="94"/>
      <c r="K28" s="183"/>
      <c r="L28" s="184"/>
      <c r="M28" s="100"/>
      <c r="N28" s="101"/>
      <c r="O28" s="13"/>
      <c r="P28" s="18"/>
      <c r="T28" s="66">
        <v>45558</v>
      </c>
      <c r="U28" s="63" t="s">
        <v>61</v>
      </c>
      <c r="Y28">
        <v>17</v>
      </c>
    </row>
    <row r="29" spans="1:25" ht="21" customHeight="1" x14ac:dyDescent="0.15">
      <c r="A29" s="3"/>
      <c r="B29" s="19"/>
      <c r="C29" s="14"/>
      <c r="D29" s="49">
        <f t="shared" si="1"/>
        <v>44975</v>
      </c>
      <c r="E29" s="22" t="str">
        <f t="shared" si="0"/>
        <v>土</v>
      </c>
      <c r="F29" s="92"/>
      <c r="G29" s="93"/>
      <c r="H29" s="93"/>
      <c r="I29" s="93"/>
      <c r="J29" s="94"/>
      <c r="K29" s="181"/>
      <c r="L29" s="182"/>
      <c r="M29" s="100"/>
      <c r="N29" s="101"/>
      <c r="O29" s="13"/>
      <c r="P29" s="18"/>
      <c r="T29" s="66">
        <v>45579</v>
      </c>
      <c r="U29" s="63" t="s">
        <v>63</v>
      </c>
      <c r="Y29">
        <v>18</v>
      </c>
    </row>
    <row r="30" spans="1:25" ht="21" customHeight="1" x14ac:dyDescent="0.15">
      <c r="A30" s="36"/>
      <c r="B30" s="19"/>
      <c r="C30" s="14"/>
      <c r="D30" s="49">
        <f t="shared" si="1"/>
        <v>44976</v>
      </c>
      <c r="E30" s="22" t="str">
        <f t="shared" si="0"/>
        <v>日</v>
      </c>
      <c r="F30" s="92"/>
      <c r="G30" s="93"/>
      <c r="H30" s="93"/>
      <c r="I30" s="93"/>
      <c r="J30" s="94"/>
      <c r="K30" s="183"/>
      <c r="L30" s="184"/>
      <c r="M30" s="100"/>
      <c r="N30" s="101"/>
      <c r="O30" s="13"/>
      <c r="P30" s="18"/>
      <c r="T30" s="72">
        <v>45599</v>
      </c>
      <c r="U30" s="63" t="s">
        <v>28</v>
      </c>
      <c r="Y30">
        <v>19</v>
      </c>
    </row>
    <row r="31" spans="1:25" ht="21" customHeight="1" x14ac:dyDescent="0.15">
      <c r="A31" s="3"/>
      <c r="B31" s="19"/>
      <c r="C31" s="14"/>
      <c r="D31" s="49">
        <f t="shared" si="1"/>
        <v>44977</v>
      </c>
      <c r="E31" s="22" t="str">
        <f t="shared" si="0"/>
        <v>月</v>
      </c>
      <c r="F31" s="190"/>
      <c r="G31" s="191"/>
      <c r="H31" s="191"/>
      <c r="I31" s="191"/>
      <c r="J31" s="192"/>
      <c r="K31" s="183"/>
      <c r="L31" s="184"/>
      <c r="M31" s="100"/>
      <c r="N31" s="101"/>
      <c r="O31" s="13"/>
      <c r="P31" s="18"/>
      <c r="T31" s="72">
        <v>45600</v>
      </c>
      <c r="U31" s="63" t="s">
        <v>61</v>
      </c>
      <c r="Y31">
        <v>20</v>
      </c>
    </row>
    <row r="32" spans="1:25" ht="21" customHeight="1" x14ac:dyDescent="0.15">
      <c r="A32" s="3"/>
      <c r="B32" s="19"/>
      <c r="C32" s="13"/>
      <c r="D32" s="49">
        <f t="shared" si="1"/>
        <v>44978</v>
      </c>
      <c r="E32" s="22" t="str">
        <f t="shared" si="0"/>
        <v>火</v>
      </c>
      <c r="F32" s="190"/>
      <c r="G32" s="191"/>
      <c r="H32" s="191"/>
      <c r="I32" s="191"/>
      <c r="J32" s="192"/>
      <c r="K32" s="183"/>
      <c r="L32" s="184"/>
      <c r="M32" s="100"/>
      <c r="N32" s="101"/>
      <c r="O32" s="13"/>
      <c r="P32" s="18"/>
      <c r="T32" s="72">
        <v>45619</v>
      </c>
      <c r="U32" s="63" t="s">
        <v>29</v>
      </c>
      <c r="Y32">
        <v>21</v>
      </c>
    </row>
    <row r="33" spans="1:25" ht="21" customHeight="1" x14ac:dyDescent="0.15">
      <c r="A33" s="3"/>
      <c r="B33" s="19"/>
      <c r="C33" s="13"/>
      <c r="D33" s="49">
        <f t="shared" si="1"/>
        <v>44979</v>
      </c>
      <c r="E33" s="22" t="str">
        <f t="shared" si="0"/>
        <v>水</v>
      </c>
      <c r="F33" s="92"/>
      <c r="G33" s="93"/>
      <c r="H33" s="93"/>
      <c r="I33" s="93"/>
      <c r="J33" s="94"/>
      <c r="K33" s="183"/>
      <c r="L33" s="184"/>
      <c r="M33" s="100"/>
      <c r="N33" s="101"/>
      <c r="O33" s="13"/>
      <c r="P33" s="18"/>
      <c r="T33" s="72">
        <v>45656</v>
      </c>
      <c r="U33" s="67" t="s">
        <v>54</v>
      </c>
      <c r="Y33">
        <v>22</v>
      </c>
    </row>
    <row r="34" spans="1:25" ht="21" customHeight="1" x14ac:dyDescent="0.15">
      <c r="A34" s="3"/>
      <c r="B34" s="19"/>
      <c r="C34" s="14"/>
      <c r="D34" s="49">
        <f t="shared" si="1"/>
        <v>44980</v>
      </c>
      <c r="E34" s="22" t="str">
        <f t="shared" si="0"/>
        <v>木</v>
      </c>
      <c r="F34" s="190"/>
      <c r="G34" s="191"/>
      <c r="H34" s="191"/>
      <c r="I34" s="191"/>
      <c r="J34" s="192"/>
      <c r="K34" s="183"/>
      <c r="L34" s="184"/>
      <c r="M34" s="100"/>
      <c r="N34" s="101"/>
      <c r="O34" s="13"/>
      <c r="P34" s="18"/>
      <c r="T34" s="69">
        <v>45657</v>
      </c>
      <c r="U34" s="67" t="s">
        <v>54</v>
      </c>
      <c r="Y34">
        <v>23</v>
      </c>
    </row>
    <row r="35" spans="1:25" ht="21" customHeight="1" x14ac:dyDescent="0.15">
      <c r="A35" s="3"/>
      <c r="B35" s="19"/>
      <c r="C35" s="14"/>
      <c r="D35" s="49">
        <f t="shared" si="1"/>
        <v>44981</v>
      </c>
      <c r="E35" s="22" t="str">
        <f t="shared" si="0"/>
        <v>金</v>
      </c>
      <c r="F35" s="92"/>
      <c r="G35" s="93"/>
      <c r="H35" s="93"/>
      <c r="I35" s="93"/>
      <c r="J35" s="94"/>
      <c r="K35" s="183"/>
      <c r="L35" s="184"/>
      <c r="M35" s="100"/>
      <c r="N35" s="101"/>
      <c r="O35" s="13"/>
      <c r="P35" s="18"/>
      <c r="T35" s="69"/>
      <c r="U35" s="67"/>
      <c r="Y35">
        <v>24</v>
      </c>
    </row>
    <row r="36" spans="1:25" ht="21" customHeight="1" x14ac:dyDescent="0.15">
      <c r="A36" s="3"/>
      <c r="B36" s="19"/>
      <c r="C36" s="14"/>
      <c r="D36" s="49">
        <f t="shared" si="1"/>
        <v>44982</v>
      </c>
      <c r="E36" s="22" t="str">
        <f t="shared" si="0"/>
        <v>土</v>
      </c>
      <c r="F36" s="92"/>
      <c r="G36" s="93"/>
      <c r="H36" s="93"/>
      <c r="I36" s="93"/>
      <c r="J36" s="94"/>
      <c r="K36" s="183"/>
      <c r="L36" s="184"/>
      <c r="M36" s="100"/>
      <c r="N36" s="101"/>
      <c r="O36" s="13"/>
      <c r="P36" s="18"/>
      <c r="T36" s="69">
        <v>44562</v>
      </c>
      <c r="U36" s="63" t="s">
        <v>31</v>
      </c>
      <c r="Y36">
        <v>25</v>
      </c>
    </row>
    <row r="37" spans="1:25" ht="21" customHeight="1" x14ac:dyDescent="0.15">
      <c r="A37" s="3"/>
      <c r="B37" s="19"/>
      <c r="C37" s="13"/>
      <c r="D37" s="49">
        <f t="shared" si="1"/>
        <v>44983</v>
      </c>
      <c r="E37" s="22" t="str">
        <f t="shared" si="0"/>
        <v>日</v>
      </c>
      <c r="F37" s="190"/>
      <c r="G37" s="191"/>
      <c r="H37" s="191"/>
      <c r="I37" s="191"/>
      <c r="J37" s="192"/>
      <c r="K37" s="183"/>
      <c r="L37" s="184"/>
      <c r="M37" s="100"/>
      <c r="N37" s="101"/>
      <c r="O37" s="13"/>
      <c r="P37" s="18"/>
      <c r="T37" s="69">
        <v>44563</v>
      </c>
      <c r="U37" s="67" t="s">
        <v>54</v>
      </c>
      <c r="Y37">
        <v>26</v>
      </c>
    </row>
    <row r="38" spans="1:25" ht="21" customHeight="1" x14ac:dyDescent="0.15">
      <c r="A38" s="3"/>
      <c r="B38" s="19"/>
      <c r="C38" s="14"/>
      <c r="D38" s="49">
        <f t="shared" si="1"/>
        <v>44984</v>
      </c>
      <c r="E38" s="22" t="str">
        <f t="shared" si="0"/>
        <v>月</v>
      </c>
      <c r="F38" s="190"/>
      <c r="G38" s="191"/>
      <c r="H38" s="191"/>
      <c r="I38" s="191"/>
      <c r="J38" s="192"/>
      <c r="K38" s="183"/>
      <c r="L38" s="184"/>
      <c r="M38" s="100"/>
      <c r="N38" s="101"/>
      <c r="O38" s="13"/>
      <c r="P38" s="18"/>
      <c r="T38" s="69">
        <v>44564</v>
      </c>
      <c r="U38" s="67" t="s">
        <v>54</v>
      </c>
      <c r="Y38">
        <v>27</v>
      </c>
    </row>
    <row r="39" spans="1:25" ht="21" customHeight="1" x14ac:dyDescent="0.15">
      <c r="A39" s="3"/>
      <c r="B39" s="19"/>
      <c r="C39" s="14"/>
      <c r="D39" s="49">
        <f t="shared" si="1"/>
        <v>44985</v>
      </c>
      <c r="E39" s="22" t="str">
        <f t="shared" si="0"/>
        <v>火</v>
      </c>
      <c r="F39" s="168"/>
      <c r="G39" s="169"/>
      <c r="H39" s="169"/>
      <c r="I39" s="169"/>
      <c r="J39" s="170"/>
      <c r="K39" s="183"/>
      <c r="L39" s="184"/>
      <c r="M39" s="100"/>
      <c r="N39" s="101"/>
      <c r="O39" s="13"/>
      <c r="P39" s="18"/>
      <c r="T39" s="69">
        <v>44571</v>
      </c>
      <c r="U39" s="63" t="s">
        <v>32</v>
      </c>
      <c r="Y39">
        <v>28</v>
      </c>
    </row>
    <row r="40" spans="1:25" ht="19.899999999999999" hidden="1" customHeight="1" x14ac:dyDescent="0.15">
      <c r="A40" s="3"/>
      <c r="B40" s="19"/>
      <c r="C40" s="14"/>
      <c r="D40" s="49">
        <f t="shared" si="1"/>
        <v>44986</v>
      </c>
      <c r="E40" s="22" t="str">
        <f t="shared" si="0"/>
        <v>水</v>
      </c>
      <c r="F40" s="168"/>
      <c r="G40" s="169"/>
      <c r="H40" s="169"/>
      <c r="I40" s="169"/>
      <c r="J40" s="170"/>
      <c r="K40" s="183"/>
      <c r="L40" s="184"/>
      <c r="M40" s="100"/>
      <c r="N40" s="101"/>
      <c r="O40" s="13"/>
      <c r="P40" s="18"/>
      <c r="T40" s="69">
        <v>44603</v>
      </c>
      <c r="U40" s="63" t="s">
        <v>33</v>
      </c>
      <c r="Y40">
        <v>29</v>
      </c>
    </row>
    <row r="41" spans="1:25" ht="21" hidden="1" customHeight="1" x14ac:dyDescent="0.15">
      <c r="A41" s="3"/>
      <c r="B41" s="19"/>
      <c r="C41" s="14"/>
      <c r="D41" s="49">
        <f t="shared" si="1"/>
        <v>44987</v>
      </c>
      <c r="E41" s="22" t="str">
        <f t="shared" si="0"/>
        <v>木</v>
      </c>
      <c r="F41" s="92"/>
      <c r="G41" s="93"/>
      <c r="H41" s="93"/>
      <c r="I41" s="93"/>
      <c r="J41" s="94"/>
      <c r="K41" s="183"/>
      <c r="L41" s="184"/>
      <c r="M41" s="100"/>
      <c r="N41" s="101"/>
      <c r="O41" s="13"/>
      <c r="P41" s="18"/>
      <c r="T41" s="69">
        <v>44615</v>
      </c>
      <c r="U41" s="63" t="s">
        <v>30</v>
      </c>
      <c r="Y41">
        <v>30</v>
      </c>
    </row>
    <row r="42" spans="1:25" ht="0.6" customHeight="1" x14ac:dyDescent="0.15">
      <c r="A42" s="3"/>
      <c r="B42" s="42"/>
      <c r="C42" s="27"/>
      <c r="D42" s="50">
        <f t="shared" si="1"/>
        <v>44988</v>
      </c>
      <c r="E42" s="59" t="str">
        <f t="shared" si="0"/>
        <v>金</v>
      </c>
      <c r="F42" s="193"/>
      <c r="G42" s="194"/>
      <c r="H42" s="194"/>
      <c r="I42" s="194"/>
      <c r="J42" s="195"/>
      <c r="K42" s="196"/>
      <c r="L42" s="197"/>
      <c r="M42" s="163"/>
      <c r="N42" s="164"/>
      <c r="O42" s="46"/>
      <c r="P42" s="47"/>
      <c r="T42" s="69">
        <v>44641</v>
      </c>
      <c r="U42" s="63" t="s">
        <v>34</v>
      </c>
      <c r="Y42">
        <v>31</v>
      </c>
    </row>
    <row r="43" spans="1:25" ht="21" customHeight="1" x14ac:dyDescent="0.15">
      <c r="A43" s="3"/>
      <c r="B43" s="171" t="s">
        <v>66</v>
      </c>
      <c r="C43" s="198"/>
      <c r="D43" s="198"/>
      <c r="E43" s="198"/>
      <c r="F43" s="198"/>
      <c r="G43" s="198"/>
      <c r="H43" s="198"/>
      <c r="I43" s="199"/>
      <c r="J43" s="165" t="s">
        <v>7</v>
      </c>
      <c r="K43" s="166"/>
      <c r="L43" s="166"/>
      <c r="M43" s="166"/>
      <c r="N43" s="166"/>
      <c r="O43" s="1">
        <f>SUM(O12:O42)</f>
        <v>0</v>
      </c>
      <c r="P43" s="8"/>
      <c r="Q43" s="28"/>
      <c r="T43" s="69">
        <v>44680</v>
      </c>
      <c r="U43" s="63" t="s">
        <v>35</v>
      </c>
    </row>
    <row r="44" spans="1:25" ht="21" customHeight="1" x14ac:dyDescent="0.15">
      <c r="A44" s="3"/>
      <c r="B44" s="200"/>
      <c r="C44" s="201"/>
      <c r="D44" s="201"/>
      <c r="E44" s="201"/>
      <c r="F44" s="201"/>
      <c r="G44" s="201"/>
      <c r="H44" s="201"/>
      <c r="I44" s="202"/>
      <c r="J44" s="167" t="s">
        <v>10</v>
      </c>
      <c r="K44" s="166"/>
      <c r="L44" s="166"/>
      <c r="M44" s="166"/>
      <c r="N44" s="166"/>
      <c r="O44" s="166"/>
      <c r="P44" s="8">
        <f>SUM(P12:P42)</f>
        <v>0</v>
      </c>
      <c r="T44" s="69">
        <v>44684</v>
      </c>
      <c r="U44" s="63" t="s">
        <v>36</v>
      </c>
    </row>
    <row r="45" spans="1:25" ht="21" customHeight="1" thickBot="1" x14ac:dyDescent="0.2">
      <c r="A45" s="3"/>
      <c r="B45" s="203"/>
      <c r="C45" s="204"/>
      <c r="D45" s="204"/>
      <c r="E45" s="204"/>
      <c r="F45" s="204"/>
      <c r="G45" s="204"/>
      <c r="H45" s="204"/>
      <c r="I45" s="205"/>
      <c r="J45" s="156" t="s">
        <v>8</v>
      </c>
      <c r="K45" s="157"/>
      <c r="L45" s="157"/>
      <c r="M45" s="157"/>
      <c r="N45" s="157"/>
      <c r="O45" s="157"/>
      <c r="P45" s="12">
        <f>O43+P44</f>
        <v>0</v>
      </c>
      <c r="T45" s="69">
        <v>44685</v>
      </c>
      <c r="U45" s="63" t="s">
        <v>37</v>
      </c>
    </row>
    <row r="46" spans="1:25" ht="16.5" customHeight="1" x14ac:dyDescent="0.15">
      <c r="T46" s="69">
        <v>44686</v>
      </c>
      <c r="U46" s="63" t="s">
        <v>38</v>
      </c>
    </row>
    <row r="47" spans="1:25" ht="16.5" customHeight="1" x14ac:dyDescent="0.15">
      <c r="T47" s="69">
        <v>44760</v>
      </c>
      <c r="U47" s="63" t="s">
        <v>39</v>
      </c>
    </row>
    <row r="48" spans="1:25" ht="19.899999999999999" customHeight="1" x14ac:dyDescent="0.15">
      <c r="T48" s="69">
        <v>44784</v>
      </c>
      <c r="U48" s="63" t="s">
        <v>24</v>
      </c>
    </row>
    <row r="49" spans="20:21" ht="19.899999999999999" customHeight="1" x14ac:dyDescent="0.15">
      <c r="T49" s="69">
        <v>44823</v>
      </c>
      <c r="U49" s="63" t="s">
        <v>25</v>
      </c>
    </row>
    <row r="50" spans="20:21" ht="19.899999999999999" customHeight="1" x14ac:dyDescent="0.15">
      <c r="T50" s="69">
        <v>44827</v>
      </c>
      <c r="U50" s="63" t="s">
        <v>26</v>
      </c>
    </row>
    <row r="51" spans="20:21" ht="19.899999999999999" customHeight="1" x14ac:dyDescent="0.15">
      <c r="T51" s="69">
        <v>44844</v>
      </c>
      <c r="U51" s="63" t="s">
        <v>27</v>
      </c>
    </row>
    <row r="52" spans="20:21" ht="19.899999999999999" customHeight="1" x14ac:dyDescent="0.15">
      <c r="T52" s="69">
        <v>44868</v>
      </c>
      <c r="U52" s="63" t="s">
        <v>28</v>
      </c>
    </row>
    <row r="53" spans="20:21" ht="19.899999999999999" customHeight="1" x14ac:dyDescent="0.15">
      <c r="T53" s="69">
        <v>44888</v>
      </c>
      <c r="U53" s="63" t="s">
        <v>29</v>
      </c>
    </row>
    <row r="54" spans="20:21" ht="19.899999999999999" customHeight="1" x14ac:dyDescent="0.15">
      <c r="T54" s="72">
        <v>44925</v>
      </c>
      <c r="U54" s="67" t="s">
        <v>54</v>
      </c>
    </row>
    <row r="55" spans="20:21" ht="19.899999999999999" customHeight="1" x14ac:dyDescent="0.15">
      <c r="T55" s="72">
        <v>44926</v>
      </c>
      <c r="U55" s="67" t="s">
        <v>54</v>
      </c>
    </row>
    <row r="56" spans="20:21" ht="19.899999999999999" customHeight="1" x14ac:dyDescent="0.15">
      <c r="T56" s="2"/>
      <c r="U56" s="2"/>
    </row>
    <row r="57" spans="20:21" ht="19.899999999999999" customHeight="1" x14ac:dyDescent="0.15">
      <c r="T57" s="2"/>
      <c r="U57" s="2"/>
    </row>
    <row r="58" spans="20:21" ht="19.899999999999999" customHeight="1" x14ac:dyDescent="0.15">
      <c r="T58" s="72">
        <v>44927</v>
      </c>
      <c r="U58" s="63" t="s">
        <v>31</v>
      </c>
    </row>
    <row r="59" spans="20:21" ht="19.899999999999999" customHeight="1" x14ac:dyDescent="0.15">
      <c r="T59" s="72">
        <v>44928</v>
      </c>
      <c r="U59" s="67" t="s">
        <v>54</v>
      </c>
    </row>
    <row r="60" spans="20:21" ht="19.899999999999999" customHeight="1" x14ac:dyDescent="0.15">
      <c r="T60" s="72">
        <v>44929</v>
      </c>
      <c r="U60" s="67" t="s">
        <v>54</v>
      </c>
    </row>
    <row r="61" spans="20:21" ht="19.899999999999999" customHeight="1" x14ac:dyDescent="0.15">
      <c r="T61" s="72">
        <v>44935</v>
      </c>
      <c r="U61" s="63" t="s">
        <v>32</v>
      </c>
    </row>
    <row r="62" spans="20:21" ht="19.899999999999999" customHeight="1" x14ac:dyDescent="0.15">
      <c r="T62" s="72">
        <v>44968</v>
      </c>
      <c r="U62" s="63" t="s">
        <v>33</v>
      </c>
    </row>
    <row r="63" spans="20:21" ht="19.899999999999999" customHeight="1" x14ac:dyDescent="0.15">
      <c r="T63" s="72">
        <v>44980</v>
      </c>
      <c r="U63" s="63" t="s">
        <v>30</v>
      </c>
    </row>
    <row r="64" spans="20:21" ht="19.899999999999999" customHeight="1" x14ac:dyDescent="0.15">
      <c r="T64" s="72">
        <v>45006</v>
      </c>
      <c r="U64" s="63" t="s">
        <v>34</v>
      </c>
    </row>
    <row r="65" spans="20:21" ht="19.899999999999999" customHeight="1" x14ac:dyDescent="0.15">
      <c r="T65" s="72">
        <v>45045</v>
      </c>
      <c r="U65" s="63" t="s">
        <v>35</v>
      </c>
    </row>
    <row r="66" spans="20:21" ht="19.899999999999999" customHeight="1" x14ac:dyDescent="0.15">
      <c r="T66" s="72">
        <v>45049</v>
      </c>
      <c r="U66" s="63" t="s">
        <v>36</v>
      </c>
    </row>
    <row r="67" spans="20:21" ht="19.899999999999999" customHeight="1" x14ac:dyDescent="0.15">
      <c r="T67" s="72">
        <v>45050</v>
      </c>
      <c r="U67" s="63" t="s">
        <v>37</v>
      </c>
    </row>
    <row r="68" spans="20:21" ht="19.899999999999999" customHeight="1" x14ac:dyDescent="0.15">
      <c r="T68" s="72">
        <v>45051</v>
      </c>
      <c r="U68" s="63" t="s">
        <v>38</v>
      </c>
    </row>
    <row r="69" spans="20:21" ht="19.899999999999999" customHeight="1" x14ac:dyDescent="0.15">
      <c r="T69" s="72">
        <v>45124</v>
      </c>
      <c r="U69" s="63" t="s">
        <v>39</v>
      </c>
    </row>
    <row r="70" spans="20:21" ht="19.899999999999999" customHeight="1" x14ac:dyDescent="0.15">
      <c r="T70" s="72">
        <v>45149</v>
      </c>
      <c r="U70" s="63" t="s">
        <v>24</v>
      </c>
    </row>
    <row r="71" spans="20:21" ht="19.899999999999999" customHeight="1" x14ac:dyDescent="0.15">
      <c r="T71" s="72">
        <v>45187</v>
      </c>
      <c r="U71" s="63" t="s">
        <v>25</v>
      </c>
    </row>
    <row r="72" spans="20:21" ht="19.899999999999999" customHeight="1" x14ac:dyDescent="0.15">
      <c r="T72" s="72">
        <v>45192</v>
      </c>
      <c r="U72" s="63" t="s">
        <v>26</v>
      </c>
    </row>
    <row r="73" spans="20:21" ht="19.899999999999999" customHeight="1" x14ac:dyDescent="0.15">
      <c r="T73" s="72">
        <v>45208</v>
      </c>
      <c r="U73" s="63" t="s">
        <v>60</v>
      </c>
    </row>
    <row r="74" spans="20:21" ht="19.899999999999999" customHeight="1" x14ac:dyDescent="0.15">
      <c r="T74" s="72">
        <v>45233</v>
      </c>
      <c r="U74" s="63" t="s">
        <v>28</v>
      </c>
    </row>
    <row r="75" spans="20:21" ht="19.899999999999999" customHeight="1" x14ac:dyDescent="0.15">
      <c r="T75" s="72">
        <v>45253</v>
      </c>
      <c r="U75" s="63" t="s">
        <v>29</v>
      </c>
    </row>
    <row r="76" spans="20:21" ht="19.899999999999999" customHeight="1" x14ac:dyDescent="0.15">
      <c r="T76" s="72">
        <v>45290</v>
      </c>
      <c r="U76" s="67" t="s">
        <v>54</v>
      </c>
    </row>
    <row r="77" spans="20:21" ht="19.899999999999999" customHeight="1" x14ac:dyDescent="0.15">
      <c r="T77" s="72">
        <v>45291</v>
      </c>
      <c r="U77" s="67" t="s">
        <v>54</v>
      </c>
    </row>
    <row r="78" spans="20:21" ht="19.899999999999999" customHeight="1" x14ac:dyDescent="0.15"/>
    <row r="79" spans="20:21" ht="19.899999999999999" customHeight="1" x14ac:dyDescent="0.15"/>
    <row r="80" spans="20:21" ht="19.899999999999999" customHeight="1" x14ac:dyDescent="0.15"/>
    <row r="81" spans="20:21" ht="19.899999999999999" customHeight="1" x14ac:dyDescent="0.15"/>
    <row r="82" spans="20:21" ht="19.899999999999999" customHeight="1" x14ac:dyDescent="0.15"/>
    <row r="83" spans="20:21" ht="19.899999999999999" customHeight="1" x14ac:dyDescent="0.15"/>
    <row r="84" spans="20:21" ht="19.899999999999999" customHeight="1" x14ac:dyDescent="0.15">
      <c r="T84" s="73"/>
      <c r="U84" s="74"/>
    </row>
    <row r="85" spans="20:21" ht="19.899999999999999" customHeight="1" x14ac:dyDescent="0.15">
      <c r="T85" s="73"/>
      <c r="U85" s="74"/>
    </row>
    <row r="86" spans="20:21" ht="19.899999999999999" customHeight="1" x14ac:dyDescent="0.15">
      <c r="T86" s="73"/>
      <c r="U86" s="74"/>
    </row>
    <row r="87" spans="20:21" ht="19.899999999999999" customHeight="1" x14ac:dyDescent="0.15">
      <c r="T87" s="73"/>
      <c r="U87" s="74"/>
    </row>
    <row r="88" spans="20:21" ht="19.899999999999999" customHeight="1" x14ac:dyDescent="0.15">
      <c r="T88" s="73"/>
      <c r="U88" s="74"/>
    </row>
    <row r="89" spans="20:21" ht="19.899999999999999" customHeight="1" x14ac:dyDescent="0.15">
      <c r="T89" s="73"/>
      <c r="U89" s="74"/>
    </row>
    <row r="90" spans="20:21" ht="19.899999999999999" customHeight="1" x14ac:dyDescent="0.15">
      <c r="T90" s="73"/>
      <c r="U90" s="74"/>
    </row>
    <row r="91" spans="20:21" ht="19.899999999999999" customHeight="1" x14ac:dyDescent="0.15">
      <c r="T91" s="73"/>
      <c r="U91" s="74"/>
    </row>
    <row r="92" spans="20:21" ht="19.899999999999999" customHeight="1" x14ac:dyDescent="0.15">
      <c r="T92" s="73"/>
      <c r="U92" s="74"/>
    </row>
    <row r="93" spans="20:21" ht="19.899999999999999" customHeight="1" x14ac:dyDescent="0.15">
      <c r="T93" s="73"/>
      <c r="U93" s="74"/>
    </row>
    <row r="94" spans="20:21" ht="19.899999999999999" customHeight="1" x14ac:dyDescent="0.15">
      <c r="T94" s="73"/>
      <c r="U94" s="74"/>
    </row>
    <row r="95" spans="20:21" ht="19.899999999999999" customHeight="1" x14ac:dyDescent="0.15">
      <c r="T95" s="73"/>
      <c r="U95" s="74"/>
    </row>
    <row r="96" spans="20:21" ht="19.899999999999999" customHeight="1" x14ac:dyDescent="0.15">
      <c r="T96" s="73"/>
      <c r="U96" s="74"/>
    </row>
    <row r="97" spans="20:21" ht="19.899999999999999" customHeight="1" x14ac:dyDescent="0.15">
      <c r="T97" s="73"/>
      <c r="U97" s="74"/>
    </row>
    <row r="98" spans="20:21" ht="19.899999999999999" customHeight="1" x14ac:dyDescent="0.15">
      <c r="T98" s="73"/>
      <c r="U98" s="74"/>
    </row>
    <row r="99" spans="20:21" ht="19.899999999999999" customHeight="1" x14ac:dyDescent="0.15">
      <c r="T99" s="65"/>
      <c r="U99" s="65"/>
    </row>
    <row r="100" spans="20:21" ht="19.899999999999999" customHeight="1" x14ac:dyDescent="0.15">
      <c r="T100" s="65"/>
      <c r="U100" s="65"/>
    </row>
    <row r="101" spans="20:21" ht="19.149999999999999" customHeight="1" x14ac:dyDescent="0.15">
      <c r="T101" s="65"/>
      <c r="U101" s="65"/>
    </row>
    <row r="102" spans="20:21" x14ac:dyDescent="0.15">
      <c r="T102" s="65"/>
      <c r="U102" s="65"/>
    </row>
    <row r="103" spans="20:21" x14ac:dyDescent="0.15">
      <c r="T103" s="65"/>
      <c r="U103" s="65"/>
    </row>
    <row r="104" spans="20:21" x14ac:dyDescent="0.15">
      <c r="T104" s="65"/>
      <c r="U104" s="65"/>
    </row>
    <row r="105" spans="20:21" x14ac:dyDescent="0.15">
      <c r="T105" s="65"/>
      <c r="U105" s="65"/>
    </row>
    <row r="106" spans="20:21" x14ac:dyDescent="0.15">
      <c r="T106" s="65"/>
      <c r="U106" s="65"/>
    </row>
    <row r="107" spans="20:21" x14ac:dyDescent="0.15">
      <c r="T107" s="65"/>
      <c r="U107" s="65"/>
    </row>
    <row r="108" spans="20:21" x14ac:dyDescent="0.15">
      <c r="T108" s="65"/>
      <c r="U108" s="65"/>
    </row>
    <row r="109" spans="20:21" x14ac:dyDescent="0.15">
      <c r="T109" s="65"/>
      <c r="U109" s="65"/>
    </row>
    <row r="110" spans="20:21" x14ac:dyDescent="0.15">
      <c r="T110" s="65"/>
      <c r="U110" s="65"/>
    </row>
    <row r="111" spans="20:21" x14ac:dyDescent="0.15">
      <c r="T111" s="65"/>
      <c r="U111" s="65"/>
    </row>
    <row r="112" spans="20:21" x14ac:dyDescent="0.15">
      <c r="T112" s="65"/>
      <c r="U112" s="65"/>
    </row>
    <row r="113" spans="20:21" x14ac:dyDescent="0.15">
      <c r="T113" s="65"/>
      <c r="U113" s="65"/>
    </row>
    <row r="114" spans="20:21" x14ac:dyDescent="0.15">
      <c r="T114" s="65"/>
      <c r="U114" s="65"/>
    </row>
  </sheetData>
  <mergeCells count="105">
    <mergeCell ref="K8:P8"/>
    <mergeCell ref="T8:U8"/>
    <mergeCell ref="B10:E10"/>
    <mergeCell ref="F10:J10"/>
    <mergeCell ref="K10:L11"/>
    <mergeCell ref="M10:N11"/>
    <mergeCell ref="O10:P10"/>
    <mergeCell ref="F11:J11"/>
    <mergeCell ref="F14:J14"/>
    <mergeCell ref="K14:L14"/>
    <mergeCell ref="M14:N14"/>
    <mergeCell ref="F15:J15"/>
    <mergeCell ref="K15:L15"/>
    <mergeCell ref="M15:N15"/>
    <mergeCell ref="F12:J12"/>
    <mergeCell ref="K12:L12"/>
    <mergeCell ref="M12:N12"/>
    <mergeCell ref="F13:J13"/>
    <mergeCell ref="K13:L13"/>
    <mergeCell ref="M13:N13"/>
    <mergeCell ref="F18:J18"/>
    <mergeCell ref="K18:L18"/>
    <mergeCell ref="M18:N18"/>
    <mergeCell ref="F19:J19"/>
    <mergeCell ref="K19:L19"/>
    <mergeCell ref="M19:N19"/>
    <mergeCell ref="F16:J16"/>
    <mergeCell ref="K16:L16"/>
    <mergeCell ref="M16:N16"/>
    <mergeCell ref="F17:J17"/>
    <mergeCell ref="K17:L17"/>
    <mergeCell ref="M17:N17"/>
    <mergeCell ref="F22:J22"/>
    <mergeCell ref="K22:L22"/>
    <mergeCell ref="M22:N22"/>
    <mergeCell ref="F23:J23"/>
    <mergeCell ref="K23:L23"/>
    <mergeCell ref="M23:N23"/>
    <mergeCell ref="F20:J20"/>
    <mergeCell ref="K20:L20"/>
    <mergeCell ref="M20:N20"/>
    <mergeCell ref="F21:J21"/>
    <mergeCell ref="K21:L21"/>
    <mergeCell ref="M21:N21"/>
    <mergeCell ref="F26:J26"/>
    <mergeCell ref="K26:L26"/>
    <mergeCell ref="M26:N26"/>
    <mergeCell ref="F27:J27"/>
    <mergeCell ref="K27:L27"/>
    <mergeCell ref="M27:N27"/>
    <mergeCell ref="F24:J24"/>
    <mergeCell ref="K24:L24"/>
    <mergeCell ref="M24:N24"/>
    <mergeCell ref="F25:J25"/>
    <mergeCell ref="K25:L25"/>
    <mergeCell ref="M25:N25"/>
    <mergeCell ref="F30:J30"/>
    <mergeCell ref="K30:L30"/>
    <mergeCell ref="M30:N30"/>
    <mergeCell ref="F31:J31"/>
    <mergeCell ref="K31:L31"/>
    <mergeCell ref="M31:N31"/>
    <mergeCell ref="F28:J28"/>
    <mergeCell ref="K28:L28"/>
    <mergeCell ref="M28:N28"/>
    <mergeCell ref="F29:J29"/>
    <mergeCell ref="K29:L29"/>
    <mergeCell ref="M29:N29"/>
    <mergeCell ref="F34:J34"/>
    <mergeCell ref="K34:L34"/>
    <mergeCell ref="M34:N34"/>
    <mergeCell ref="F35:J35"/>
    <mergeCell ref="K35:L35"/>
    <mergeCell ref="M35:N35"/>
    <mergeCell ref="F32:J32"/>
    <mergeCell ref="K32:L32"/>
    <mergeCell ref="M32:N32"/>
    <mergeCell ref="F33:J33"/>
    <mergeCell ref="K33:L33"/>
    <mergeCell ref="M33:N33"/>
    <mergeCell ref="F38:J38"/>
    <mergeCell ref="K38:L38"/>
    <mergeCell ref="M38:N38"/>
    <mergeCell ref="F39:J39"/>
    <mergeCell ref="K39:L39"/>
    <mergeCell ref="M39:N39"/>
    <mergeCell ref="F36:J36"/>
    <mergeCell ref="K36:L36"/>
    <mergeCell ref="M36:N36"/>
    <mergeCell ref="F37:J37"/>
    <mergeCell ref="K37:L37"/>
    <mergeCell ref="M37:N37"/>
    <mergeCell ref="F42:J42"/>
    <mergeCell ref="K42:L42"/>
    <mergeCell ref="M42:N42"/>
    <mergeCell ref="B43:I45"/>
    <mergeCell ref="J43:N43"/>
    <mergeCell ref="J44:O44"/>
    <mergeCell ref="J45:O45"/>
    <mergeCell ref="F40:J40"/>
    <mergeCell ref="K40:L40"/>
    <mergeCell ref="M40:N40"/>
    <mergeCell ref="F41:J41"/>
    <mergeCell ref="K41:L41"/>
    <mergeCell ref="M41:N41"/>
  </mergeCells>
  <phoneticPr fontId="3"/>
  <conditionalFormatting sqref="E12">
    <cfRule type="expression" dxfId="35" priority="4">
      <formula>COUNTIF(祝日,D12)=1</formula>
    </cfRule>
    <cfRule type="expression" dxfId="34" priority="5">
      <formula>$E12="日"</formula>
    </cfRule>
    <cfRule type="expression" dxfId="33" priority="6">
      <formula>$E12="土"</formula>
    </cfRule>
  </conditionalFormatting>
  <conditionalFormatting sqref="E13:E42">
    <cfRule type="expression" dxfId="32" priority="1">
      <formula>COUNTIF(祝日,D13)=1</formula>
    </cfRule>
    <cfRule type="expression" dxfId="31" priority="2">
      <formula>$E13="日"</formula>
    </cfRule>
    <cfRule type="expression" dxfId="30" priority="3">
      <formula>$E13="土"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25</vt:i4>
      </vt:variant>
    </vt:vector>
  </HeadingPairs>
  <TitlesOfParts>
    <vt:vector size="39" baseType="lpstr">
      <vt:lpstr>記入例と留意事項</vt:lpstr>
      <vt:lpstr>エクセルの関数等について </vt:lpstr>
      <vt:lpstr>R4-8</vt:lpstr>
      <vt:lpstr>R4-9</vt:lpstr>
      <vt:lpstr>R4-10</vt:lpstr>
      <vt:lpstr>R4-11</vt:lpstr>
      <vt:lpstr>R4-12</vt:lpstr>
      <vt:lpstr>R5-1</vt:lpstr>
      <vt:lpstr>R5-2</vt:lpstr>
      <vt:lpstr>R5-3</vt:lpstr>
      <vt:lpstr>R5-4</vt:lpstr>
      <vt:lpstr>R5-5</vt:lpstr>
      <vt:lpstr>R5-6</vt:lpstr>
      <vt:lpstr>R5-7</vt:lpstr>
      <vt:lpstr>'R4-10'!Print_Area</vt:lpstr>
      <vt:lpstr>'R4-11'!Print_Area</vt:lpstr>
      <vt:lpstr>'R4-12'!Print_Area</vt:lpstr>
      <vt:lpstr>'R4-8'!Print_Area</vt:lpstr>
      <vt:lpstr>'R4-9'!Print_Area</vt:lpstr>
      <vt:lpstr>'R5-1'!Print_Area</vt:lpstr>
      <vt:lpstr>'R5-2'!Print_Area</vt:lpstr>
      <vt:lpstr>'R5-3'!Print_Area</vt:lpstr>
      <vt:lpstr>'R5-4'!Print_Area</vt:lpstr>
      <vt:lpstr>'R5-5'!Print_Area</vt:lpstr>
      <vt:lpstr>'R5-6'!Print_Area</vt:lpstr>
      <vt:lpstr>'R5-7'!Print_Area</vt:lpstr>
      <vt:lpstr>'エクセルの関数等について '!Print_Area</vt:lpstr>
      <vt:lpstr>記入例と留意事項!Print_Area</vt:lpstr>
      <vt:lpstr>'R4-10'!祝日</vt:lpstr>
      <vt:lpstr>'R4-11'!祝日</vt:lpstr>
      <vt:lpstr>'R4-12'!祝日</vt:lpstr>
      <vt:lpstr>'R4-9'!祝日</vt:lpstr>
      <vt:lpstr>'R5-1'!祝日</vt:lpstr>
      <vt:lpstr>'R5-2'!祝日</vt:lpstr>
      <vt:lpstr>'R5-3'!祝日</vt:lpstr>
      <vt:lpstr>'R5-4'!祝日</vt:lpstr>
      <vt:lpstr>'R5-5'!祝日</vt:lpstr>
      <vt:lpstr>'R5-6'!祝日</vt:lpstr>
      <vt:lpstr>祝日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伊能智亮</cp:lastModifiedBy>
  <cp:lastPrinted>2022-08-17T02:25:33Z</cp:lastPrinted>
  <dcterms:created xsi:type="dcterms:W3CDTF">2009-07-31T16:25:58Z</dcterms:created>
  <dcterms:modified xsi:type="dcterms:W3CDTF">2022-08-17T02:25:51Z</dcterms:modified>
</cp:coreProperties>
</file>