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8" documentId="8_{D3474A5B-B207-4156-A611-2112B4B6A8F5}" xr6:coauthVersionLast="47" xr6:coauthVersionMax="47" xr10:uidLastSave="{1D10919B-4E3E-4727-B2B6-2F07B2CAC585}"/>
  <bookViews>
    <workbookView xWindow="2868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<sst xmlns="http://schemas.openxmlformats.org/spreadsheetml/2006/main" count="229" uniqueCount="74">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</sst>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20" fontId="0" fillId="0" borderId="16" xfId="0" applyNumberFormat="1" applyBorder="1">
      <alignment vertical="center"/>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14720" y="4951067"/>
          <a:ext cx="3411330" cy="502203"/>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K26" sqref="K26"/>
    </sheetView>
  </sheetViews>
  <sheetFormatPr defaultRowHeight="13" x14ac:dyDescent="0.2"/>
  <cols>
    <col min="1" max="1" width="41.453125" customWidth="1"/>
    <col min="2" max="2" width="10.6328125" style="39" customWidth="1"/>
    <col min="3" max="3" width="11.26953125" style="39" customWidth="1"/>
    <col min="4" max="4" width="8.7265625" customWidth="1"/>
    <col min="5" max="5" width="6.6328125" customWidth="1"/>
    <col min="6" max="6" width="8.7265625" style="3" customWidth="1"/>
    <col min="7" max="7" width="6.6328125" customWidth="1"/>
    <col min="8" max="8" width="38.26953125" customWidth="1"/>
  </cols>
  <sheetData>
    <row r="1" spans="1:10" ht="16.5" x14ac:dyDescent="0.2">
      <c r="A1" s="226" t="s">
        <v>46</v>
      </c>
      <c r="B1" s="226"/>
      <c r="C1" s="226"/>
      <c r="D1" s="226"/>
      <c r="E1" s="226"/>
      <c r="F1" s="226"/>
      <c r="G1" s="226"/>
      <c r="H1" s="226"/>
    </row>
    <row r="2" spans="1:10" ht="17" thickBot="1" x14ac:dyDescent="0.25">
      <c r="A2" s="56" t="s">
        <v>64</v>
      </c>
      <c r="B2" s="55"/>
      <c r="C2" s="55"/>
    </row>
    <row r="3" spans="1:10" ht="18" customHeight="1" thickBot="1" x14ac:dyDescent="0.25">
      <c r="A3" s="234" t="s">
        <v>0</v>
      </c>
      <c r="B3" s="236" t="s">
        <v>8</v>
      </c>
      <c r="C3" s="227" t="s">
        <v>1</v>
      </c>
      <c r="D3" s="228"/>
      <c r="E3" s="228"/>
      <c r="F3" s="228"/>
      <c r="G3" s="229"/>
      <c r="H3" s="224" t="s">
        <v>2</v>
      </c>
    </row>
    <row r="4" spans="1:10" ht="18" customHeight="1" thickBot="1" x14ac:dyDescent="0.25">
      <c r="A4" s="235"/>
      <c r="B4" s="237"/>
      <c r="C4" s="58" t="s">
        <v>41</v>
      </c>
      <c r="D4" s="230" t="s">
        <v>42</v>
      </c>
      <c r="E4" s="231"/>
      <c r="F4" s="232" t="s">
        <v>43</v>
      </c>
      <c r="G4" s="233"/>
      <c r="H4" s="225"/>
    </row>
    <row r="5" spans="1:10" ht="15" customHeight="1" x14ac:dyDescent="0.2">
      <c r="A5" s="57" t="s">
        <v>23</v>
      </c>
      <c r="B5" s="38">
        <f>B6+B21+B36</f>
        <v>0</v>
      </c>
      <c r="C5" s="58"/>
      <c r="D5" s="230"/>
      <c r="E5" s="231"/>
      <c r="F5" s="232"/>
      <c r="G5" s="233"/>
      <c r="H5" s="59"/>
    </row>
    <row r="6" spans="1:10" x14ac:dyDescent="0.2">
      <c r="A6" s="131" t="s">
        <v>57</v>
      </c>
      <c r="B6" s="99">
        <f>SUM(B7:B20)</f>
        <v>0</v>
      </c>
      <c r="C6" s="129"/>
      <c r="D6" s="221"/>
      <c r="E6" s="222"/>
      <c r="F6" s="221"/>
      <c r="G6" s="223"/>
      <c r="H6" s="130"/>
    </row>
    <row r="7" spans="1:10" x14ac:dyDescent="0.2">
      <c r="A7" s="133" t="s">
        <v>51</v>
      </c>
      <c r="B7" s="80">
        <f>ROUNDUP(C7*D7*F7/1000,0)</f>
        <v>0</v>
      </c>
      <c r="C7" s="81"/>
      <c r="D7" s="69"/>
      <c r="E7" s="70"/>
      <c r="F7" s="71"/>
      <c r="G7" s="72"/>
      <c r="H7" s="73"/>
    </row>
    <row r="8" spans="1:10" x14ac:dyDescent="0.2">
      <c r="A8" s="194" t="s">
        <v>67</v>
      </c>
      <c r="B8" s="192">
        <f>ROUNDUP(C8*D8*F8/1000,0)</f>
        <v>0</v>
      </c>
      <c r="C8" s="193"/>
      <c r="D8" s="195"/>
      <c r="E8" s="196"/>
      <c r="F8" s="197"/>
      <c r="G8" s="198"/>
      <c r="H8" s="199"/>
    </row>
    <row r="9" spans="1:10" x14ac:dyDescent="0.2">
      <c r="A9" s="133" t="s">
        <v>9</v>
      </c>
      <c r="B9" s="67">
        <f t="shared" ref="B9:B50" si="0">ROUNDUP(C9*D9*F9/1000,0)</f>
        <v>0</v>
      </c>
      <c r="C9" s="142"/>
      <c r="D9" s="69"/>
      <c r="E9" s="70"/>
      <c r="F9" s="71"/>
      <c r="G9" s="72"/>
      <c r="H9" s="140"/>
      <c r="I9" s="189"/>
      <c r="J9" s="186"/>
    </row>
    <row r="10" spans="1:10" x14ac:dyDescent="0.2">
      <c r="A10" s="133" t="s">
        <v>50</v>
      </c>
      <c r="B10" s="67">
        <f>ROUNDUP(C10*D10*F10/1000,0)</f>
        <v>0</v>
      </c>
      <c r="C10" s="68"/>
      <c r="D10" s="69"/>
      <c r="E10" s="70"/>
      <c r="F10" s="71"/>
      <c r="G10" s="72"/>
      <c r="H10" s="73"/>
    </row>
    <row r="11" spans="1:10" s="3" customFormat="1" x14ac:dyDescent="0.2">
      <c r="A11" s="133" t="s">
        <v>44</v>
      </c>
      <c r="B11" s="67">
        <f t="shared" si="0"/>
        <v>0</v>
      </c>
      <c r="C11" s="68"/>
      <c r="D11" s="69"/>
      <c r="E11" s="70"/>
      <c r="F11" s="71"/>
      <c r="G11" s="74"/>
      <c r="H11" s="75"/>
    </row>
    <row r="12" spans="1:10" x14ac:dyDescent="0.2">
      <c r="A12" s="133" t="s">
        <v>3</v>
      </c>
      <c r="B12" s="141">
        <f t="shared" ref="B12:B19" si="1">ROUNDUP(C12*D12*F12/1000,0)</f>
        <v>0</v>
      </c>
      <c r="C12" s="142"/>
      <c r="D12" s="69"/>
      <c r="E12" s="70"/>
      <c r="F12" s="71"/>
      <c r="G12" s="72"/>
      <c r="H12" s="140"/>
    </row>
    <row r="13" spans="1:10" x14ac:dyDescent="0.2">
      <c r="A13" s="133" t="s">
        <v>4</v>
      </c>
      <c r="B13" s="141">
        <f t="shared" si="1"/>
        <v>0</v>
      </c>
      <c r="C13" s="142"/>
      <c r="D13" s="69"/>
      <c r="E13" s="70"/>
      <c r="F13" s="138"/>
      <c r="G13" s="72"/>
      <c r="H13" s="140"/>
    </row>
    <row r="14" spans="1:10" x14ac:dyDescent="0.2">
      <c r="A14" s="133" t="s">
        <v>21</v>
      </c>
      <c r="B14" s="141">
        <f t="shared" si="1"/>
        <v>0</v>
      </c>
      <c r="C14" s="142"/>
      <c r="D14" s="69"/>
      <c r="E14" s="70"/>
      <c r="F14" s="138"/>
      <c r="G14" s="72"/>
      <c r="H14" s="140"/>
    </row>
    <row r="15" spans="1:10" x14ac:dyDescent="0.2">
      <c r="A15" s="133" t="s">
        <v>69</v>
      </c>
      <c r="B15" s="141">
        <f t="shared" si="1"/>
        <v>0</v>
      </c>
      <c r="C15" s="142"/>
      <c r="D15" s="69"/>
      <c r="E15" s="70"/>
      <c r="F15" s="138"/>
      <c r="G15" s="72"/>
      <c r="H15" s="140"/>
    </row>
    <row r="16" spans="1:10" x14ac:dyDescent="0.2">
      <c r="A16" s="133" t="s">
        <v>19</v>
      </c>
      <c r="B16" s="141">
        <f t="shared" si="1"/>
        <v>0</v>
      </c>
      <c r="C16" s="142"/>
      <c r="D16" s="69"/>
      <c r="E16" s="70"/>
      <c r="F16" s="138"/>
      <c r="G16" s="72"/>
      <c r="H16" s="140"/>
    </row>
    <row r="17" spans="1:10" x14ac:dyDescent="0.2">
      <c r="A17" s="133" t="s">
        <v>5</v>
      </c>
      <c r="B17" s="141">
        <f t="shared" si="1"/>
        <v>0</v>
      </c>
      <c r="C17" s="142"/>
      <c r="D17" s="69"/>
      <c r="E17" s="70"/>
      <c r="F17" s="138"/>
      <c r="G17" s="72"/>
      <c r="H17" s="140"/>
    </row>
    <row r="18" spans="1:10" x14ac:dyDescent="0.2">
      <c r="A18" s="133" t="s">
        <v>6</v>
      </c>
      <c r="B18" s="141">
        <f t="shared" si="1"/>
        <v>0</v>
      </c>
      <c r="C18" s="142"/>
      <c r="D18" s="69"/>
      <c r="E18" s="70"/>
      <c r="F18" s="197"/>
      <c r="G18" s="72"/>
      <c r="H18" s="140"/>
    </row>
    <row r="19" spans="1:10" x14ac:dyDescent="0.2">
      <c r="A19" s="133" t="s">
        <v>7</v>
      </c>
      <c r="B19" s="141">
        <f t="shared" si="1"/>
        <v>0</v>
      </c>
      <c r="C19" s="142"/>
      <c r="D19" s="69"/>
      <c r="E19" s="70"/>
      <c r="F19" s="138"/>
      <c r="G19" s="72"/>
      <c r="H19" s="140"/>
    </row>
    <row r="20" spans="1:10" x14ac:dyDescent="0.2">
      <c r="A20" s="133" t="s">
        <v>72</v>
      </c>
      <c r="B20" s="67">
        <f t="shared" si="0"/>
        <v>0</v>
      </c>
      <c r="C20" s="142"/>
      <c r="D20" s="136"/>
      <c r="E20" s="137"/>
      <c r="F20" s="138"/>
      <c r="G20" s="72"/>
      <c r="H20" s="199"/>
    </row>
    <row r="21" spans="1:10" x14ac:dyDescent="0.2">
      <c r="A21" s="131" t="s">
        <v>58</v>
      </c>
      <c r="B21" s="132">
        <f>SUM(B22:B35)</f>
        <v>0</v>
      </c>
      <c r="C21" s="78"/>
      <c r="D21" s="221"/>
      <c r="E21" s="222"/>
      <c r="F21" s="221"/>
      <c r="G21" s="223"/>
      <c r="H21" s="65"/>
    </row>
    <row r="22" spans="1:10" x14ac:dyDescent="0.2">
      <c r="A22" s="133" t="s">
        <v>51</v>
      </c>
      <c r="B22" s="192">
        <f>ROUNDUP(C22*D22*F22/1000,0)</f>
        <v>0</v>
      </c>
      <c r="C22" s="135"/>
      <c r="D22" s="195"/>
      <c r="E22" s="196"/>
      <c r="F22" s="197"/>
      <c r="G22" s="198"/>
      <c r="H22" s="199"/>
    </row>
    <row r="23" spans="1:10" x14ac:dyDescent="0.2">
      <c r="A23" s="133" t="s">
        <v>67</v>
      </c>
      <c r="B23" s="192">
        <f>ROUNDUP(C23*D23*F23/1000,0)</f>
        <v>0</v>
      </c>
      <c r="C23" s="202"/>
      <c r="D23" s="195"/>
      <c r="E23" s="196"/>
      <c r="F23" s="197"/>
      <c r="G23" s="198"/>
      <c r="H23" s="199"/>
    </row>
    <row r="24" spans="1:10" x14ac:dyDescent="0.2">
      <c r="A24" s="146" t="s">
        <v>9</v>
      </c>
      <c r="B24" s="192">
        <f t="shared" si="0"/>
        <v>0</v>
      </c>
      <c r="C24" s="135"/>
      <c r="D24" s="195"/>
      <c r="E24" s="196"/>
      <c r="F24" s="197"/>
      <c r="G24" s="198"/>
      <c r="H24" s="199"/>
      <c r="I24" s="189"/>
      <c r="J24" s="186"/>
    </row>
    <row r="25" spans="1:10" x14ac:dyDescent="0.2">
      <c r="A25" s="133" t="s">
        <v>50</v>
      </c>
      <c r="B25" s="200">
        <f>ROUNDUP(C25*D25*F25/1000,0)</f>
        <v>0</v>
      </c>
      <c r="C25" s="142"/>
      <c r="D25" s="195"/>
      <c r="E25" s="196"/>
      <c r="F25" s="197"/>
      <c r="G25" s="198"/>
      <c r="H25" s="199"/>
    </row>
    <row r="26" spans="1:10" s="3" customFormat="1" x14ac:dyDescent="0.2">
      <c r="A26" s="146" t="s">
        <v>45</v>
      </c>
      <c r="B26" s="192">
        <f t="shared" si="0"/>
        <v>0</v>
      </c>
      <c r="C26" s="135"/>
      <c r="D26" s="195"/>
      <c r="E26" s="196"/>
      <c r="F26" s="197"/>
      <c r="G26" s="198"/>
      <c r="H26" s="199"/>
    </row>
    <row r="27" spans="1:10" x14ac:dyDescent="0.2">
      <c r="A27" s="146" t="s">
        <v>11</v>
      </c>
      <c r="B27" s="192">
        <f t="shared" si="0"/>
        <v>0</v>
      </c>
      <c r="C27" s="135"/>
      <c r="D27" s="195"/>
      <c r="E27" s="196"/>
      <c r="F27" s="197"/>
      <c r="G27" s="198"/>
      <c r="H27" s="199"/>
      <c r="I27" s="187"/>
    </row>
    <row r="28" spans="1:10" x14ac:dyDescent="0.2">
      <c r="A28" s="146" t="s">
        <v>12</v>
      </c>
      <c r="B28" s="192">
        <f t="shared" si="0"/>
        <v>0</v>
      </c>
      <c r="C28" s="135"/>
      <c r="D28" s="195"/>
      <c r="E28" s="196"/>
      <c r="F28" s="197"/>
      <c r="G28" s="198"/>
      <c r="H28" s="199"/>
    </row>
    <row r="29" spans="1:10" x14ac:dyDescent="0.2">
      <c r="A29" s="146" t="s">
        <v>22</v>
      </c>
      <c r="B29" s="192">
        <f t="shared" si="0"/>
        <v>0</v>
      </c>
      <c r="C29" s="135"/>
      <c r="D29" s="195"/>
      <c r="E29" s="196"/>
      <c r="F29" s="197"/>
      <c r="G29" s="198"/>
      <c r="H29" s="199"/>
    </row>
    <row r="30" spans="1:10" x14ac:dyDescent="0.2">
      <c r="A30" s="133" t="s">
        <v>69</v>
      </c>
      <c r="B30" s="200">
        <f t="shared" si="0"/>
        <v>0</v>
      </c>
      <c r="C30" s="142"/>
      <c r="D30" s="195"/>
      <c r="E30" s="196"/>
      <c r="F30" s="197"/>
      <c r="G30" s="198"/>
      <c r="H30" s="199"/>
    </row>
    <row r="31" spans="1:10" x14ac:dyDescent="0.2">
      <c r="A31" s="146" t="s">
        <v>20</v>
      </c>
      <c r="B31" s="192">
        <f t="shared" si="0"/>
        <v>0</v>
      </c>
      <c r="C31" s="135"/>
      <c r="D31" s="195"/>
      <c r="E31" s="196"/>
      <c r="F31" s="197"/>
      <c r="G31" s="198"/>
      <c r="H31" s="199"/>
    </row>
    <row r="32" spans="1:10" x14ac:dyDescent="0.2">
      <c r="A32" s="146" t="s">
        <v>13</v>
      </c>
      <c r="B32" s="192">
        <f t="shared" si="0"/>
        <v>0</v>
      </c>
      <c r="C32" s="135"/>
      <c r="D32" s="195"/>
      <c r="E32" s="196"/>
      <c r="F32" s="197"/>
      <c r="G32" s="198"/>
      <c r="H32" s="199"/>
    </row>
    <row r="33" spans="1:10" x14ac:dyDescent="0.2">
      <c r="A33" s="146" t="s">
        <v>14</v>
      </c>
      <c r="B33" s="192">
        <f t="shared" si="0"/>
        <v>0</v>
      </c>
      <c r="C33" s="135"/>
      <c r="D33" s="195"/>
      <c r="E33" s="196"/>
      <c r="F33" s="197"/>
      <c r="G33" s="198"/>
      <c r="H33" s="199"/>
    </row>
    <row r="34" spans="1:10" x14ac:dyDescent="0.2">
      <c r="A34" s="147" t="s">
        <v>15</v>
      </c>
      <c r="B34" s="201">
        <f t="shared" si="0"/>
        <v>0</v>
      </c>
      <c r="C34" s="149"/>
      <c r="D34" s="204"/>
      <c r="E34" s="205"/>
      <c r="F34" s="203"/>
      <c r="G34" s="206"/>
      <c r="H34" s="207"/>
    </row>
    <row r="35" spans="1:10" x14ac:dyDescent="0.2">
      <c r="A35" s="133" t="s">
        <v>68</v>
      </c>
      <c r="B35" s="200">
        <f t="shared" ref="B35" si="2">ROUNDUP(C35*D35*F35/1000,0)</f>
        <v>0</v>
      </c>
      <c r="C35" s="142"/>
      <c r="D35" s="195"/>
      <c r="E35" s="196"/>
      <c r="F35" s="197"/>
      <c r="G35" s="198"/>
      <c r="H35" s="199"/>
    </row>
    <row r="36" spans="1:10" x14ac:dyDescent="0.2">
      <c r="A36" s="131" t="s">
        <v>59</v>
      </c>
      <c r="B36" s="132">
        <f>SUM(B37:B50)</f>
        <v>0</v>
      </c>
      <c r="C36" s="78"/>
      <c r="D36" s="221"/>
      <c r="E36" s="222"/>
      <c r="F36" s="221"/>
      <c r="G36" s="223"/>
      <c r="H36" s="65"/>
    </row>
    <row r="37" spans="1:10" x14ac:dyDescent="0.2">
      <c r="A37" s="133" t="s">
        <v>51</v>
      </c>
      <c r="B37" s="192">
        <f>ROUNDUP(C37*D37*F37/1000,0)</f>
        <v>0</v>
      </c>
      <c r="C37" s="202"/>
      <c r="D37" s="208"/>
      <c r="E37" s="209"/>
      <c r="F37" s="210"/>
      <c r="G37" s="211"/>
      <c r="H37" s="199"/>
    </row>
    <row r="38" spans="1:10" x14ac:dyDescent="0.2">
      <c r="A38" s="133" t="s">
        <v>67</v>
      </c>
      <c r="B38" s="192">
        <f>ROUNDUP(C38*D38*F38/1000,0)</f>
        <v>0</v>
      </c>
      <c r="C38" s="202"/>
      <c r="D38" s="208"/>
      <c r="E38" s="209"/>
      <c r="F38" s="210"/>
      <c r="G38" s="211"/>
      <c r="H38" s="199"/>
    </row>
    <row r="39" spans="1:10" x14ac:dyDescent="0.2">
      <c r="A39" s="133" t="s">
        <v>9</v>
      </c>
      <c r="B39" s="200">
        <f t="shared" si="0"/>
        <v>0</v>
      </c>
      <c r="C39" s="212"/>
      <c r="D39" s="208"/>
      <c r="E39" s="209"/>
      <c r="F39" s="210"/>
      <c r="G39" s="211"/>
      <c r="H39" s="199"/>
      <c r="I39" s="189"/>
      <c r="J39" s="186"/>
    </row>
    <row r="40" spans="1:10" x14ac:dyDescent="0.2">
      <c r="A40" s="133" t="s">
        <v>50</v>
      </c>
      <c r="B40" s="200">
        <f>ROUNDUP(C40*D40*F40/1000,0)</f>
        <v>0</v>
      </c>
      <c r="C40" s="212"/>
      <c r="D40" s="208"/>
      <c r="E40" s="209"/>
      <c r="F40" s="210"/>
      <c r="G40" s="211"/>
      <c r="H40" s="199"/>
    </row>
    <row r="41" spans="1:10" s="3" customFormat="1" x14ac:dyDescent="0.2">
      <c r="A41" s="146" t="s">
        <v>45</v>
      </c>
      <c r="B41" s="192">
        <f t="shared" si="0"/>
        <v>0</v>
      </c>
      <c r="C41" s="202"/>
      <c r="D41" s="208"/>
      <c r="E41" s="209"/>
      <c r="F41" s="210"/>
      <c r="G41" s="211"/>
      <c r="H41" s="199"/>
    </row>
    <row r="42" spans="1:10" x14ac:dyDescent="0.2">
      <c r="A42" s="133" t="s">
        <v>11</v>
      </c>
      <c r="B42" s="200">
        <f t="shared" si="0"/>
        <v>0</v>
      </c>
      <c r="C42" s="212"/>
      <c r="D42" s="208"/>
      <c r="E42" s="209"/>
      <c r="F42" s="210"/>
      <c r="G42" s="211"/>
      <c r="H42" s="199"/>
      <c r="I42" s="187"/>
    </row>
    <row r="43" spans="1:10" x14ac:dyDescent="0.2">
      <c r="A43" s="133" t="s">
        <v>12</v>
      </c>
      <c r="B43" s="200">
        <f t="shared" si="0"/>
        <v>0</v>
      </c>
      <c r="C43" s="212"/>
      <c r="D43" s="208"/>
      <c r="E43" s="209"/>
      <c r="F43" s="210"/>
      <c r="G43" s="211"/>
      <c r="H43" s="199"/>
    </row>
    <row r="44" spans="1:10" x14ac:dyDescent="0.2">
      <c r="A44" s="133" t="s">
        <v>22</v>
      </c>
      <c r="B44" s="200">
        <f t="shared" si="0"/>
        <v>0</v>
      </c>
      <c r="C44" s="212"/>
      <c r="D44" s="208"/>
      <c r="E44" s="209"/>
      <c r="F44" s="210"/>
      <c r="G44" s="211"/>
      <c r="H44" s="199"/>
    </row>
    <row r="45" spans="1:10" x14ac:dyDescent="0.2">
      <c r="A45" s="133" t="s">
        <v>70</v>
      </c>
      <c r="B45" s="200">
        <f t="shared" ref="B45" si="3">ROUNDUP(C45*D45*F45/1000,0)</f>
        <v>0</v>
      </c>
      <c r="C45" s="212"/>
      <c r="D45" s="208"/>
      <c r="E45" s="209"/>
      <c r="F45" s="210"/>
      <c r="G45" s="211"/>
      <c r="H45" s="199"/>
    </row>
    <row r="46" spans="1:10" x14ac:dyDescent="0.2">
      <c r="A46" s="133" t="s">
        <v>20</v>
      </c>
      <c r="B46" s="200">
        <f t="shared" si="0"/>
        <v>0</v>
      </c>
      <c r="C46" s="212"/>
      <c r="D46" s="208"/>
      <c r="E46" s="209"/>
      <c r="F46" s="210"/>
      <c r="G46" s="211"/>
      <c r="H46" s="199"/>
    </row>
    <row r="47" spans="1:10" x14ac:dyDescent="0.2">
      <c r="A47" s="133" t="s">
        <v>13</v>
      </c>
      <c r="B47" s="200">
        <f t="shared" si="0"/>
        <v>0</v>
      </c>
      <c r="C47" s="212"/>
      <c r="D47" s="208"/>
      <c r="E47" s="209"/>
      <c r="F47" s="210"/>
      <c r="G47" s="211"/>
      <c r="H47" s="199"/>
    </row>
    <row r="48" spans="1:10" x14ac:dyDescent="0.2">
      <c r="A48" s="133" t="s">
        <v>14</v>
      </c>
      <c r="B48" s="200">
        <f t="shared" si="0"/>
        <v>0</v>
      </c>
      <c r="C48" s="212"/>
      <c r="D48" s="208"/>
      <c r="E48" s="209"/>
      <c r="F48" s="210"/>
      <c r="G48" s="211"/>
      <c r="H48" s="199"/>
    </row>
    <row r="49" spans="1:8" x14ac:dyDescent="0.2">
      <c r="A49" s="133" t="s">
        <v>15</v>
      </c>
      <c r="B49" s="200">
        <f t="shared" si="0"/>
        <v>0</v>
      </c>
      <c r="C49" s="212"/>
      <c r="D49" s="208"/>
      <c r="E49" s="209"/>
      <c r="F49" s="210"/>
      <c r="G49" s="211"/>
      <c r="H49" s="207"/>
    </row>
    <row r="50" spans="1:8" x14ac:dyDescent="0.2">
      <c r="A50" s="133" t="s">
        <v>72</v>
      </c>
      <c r="B50" s="200">
        <f t="shared" si="0"/>
        <v>0</v>
      </c>
      <c r="C50" s="212"/>
      <c r="D50" s="208"/>
      <c r="E50" s="209"/>
      <c r="F50" s="210"/>
      <c r="G50" s="211"/>
      <c r="H50" s="199"/>
    </row>
    <row r="51" spans="1:8" ht="15" customHeight="1" x14ac:dyDescent="0.2">
      <c r="A51" s="155" t="s">
        <v>24</v>
      </c>
      <c r="B51" s="49">
        <f>B52+B57+B61+B66+B71</f>
        <v>0</v>
      </c>
      <c r="C51" s="116"/>
      <c r="D51" s="247"/>
      <c r="E51" s="248"/>
      <c r="F51" s="249"/>
      <c r="G51" s="250"/>
      <c r="H51" s="117"/>
    </row>
    <row r="52" spans="1:8" x14ac:dyDescent="0.2">
      <c r="A52" s="131" t="s">
        <v>52</v>
      </c>
      <c r="B52" s="132">
        <f>SUM(B53:B56)</f>
        <v>0</v>
      </c>
      <c r="C52" s="84"/>
      <c r="D52" s="85"/>
      <c r="E52" s="86"/>
      <c r="F52" s="63"/>
      <c r="G52" s="64"/>
      <c r="H52" s="65"/>
    </row>
    <row r="53" spans="1:8" x14ac:dyDescent="0.2">
      <c r="A53" s="146"/>
      <c r="B53" s="80">
        <f t="shared" ref="B53:B70" si="4">ROUNDUP(C53*D53*F53/1000,0)</f>
        <v>0</v>
      </c>
      <c r="C53" s="87"/>
      <c r="D53" s="88"/>
      <c r="E53" s="89"/>
      <c r="F53" s="71"/>
      <c r="G53" s="72"/>
      <c r="H53" s="73"/>
    </row>
    <row r="54" spans="1:8" x14ac:dyDescent="0.2">
      <c r="A54" s="146"/>
      <c r="B54" s="80">
        <f t="shared" si="4"/>
        <v>0</v>
      </c>
      <c r="C54" s="87"/>
      <c r="D54" s="88"/>
      <c r="E54" s="89"/>
      <c r="F54" s="71"/>
      <c r="G54" s="72"/>
      <c r="H54" s="73"/>
    </row>
    <row r="55" spans="1:8" x14ac:dyDescent="0.2">
      <c r="A55" s="146"/>
      <c r="B55" s="80">
        <f t="shared" si="4"/>
        <v>0</v>
      </c>
      <c r="C55" s="87"/>
      <c r="D55" s="88"/>
      <c r="E55" s="89"/>
      <c r="F55" s="71"/>
      <c r="G55" s="72"/>
      <c r="H55" s="73"/>
    </row>
    <row r="56" spans="1:8" x14ac:dyDescent="0.2">
      <c r="A56" s="165"/>
      <c r="B56" s="82">
        <f t="shared" si="4"/>
        <v>0</v>
      </c>
      <c r="C56" s="90"/>
      <c r="D56" s="91"/>
      <c r="E56" s="92"/>
      <c r="F56" s="77"/>
      <c r="G56" s="93"/>
      <c r="H56" s="94"/>
    </row>
    <row r="57" spans="1:8" x14ac:dyDescent="0.2">
      <c r="A57" s="131" t="s">
        <v>53</v>
      </c>
      <c r="B57" s="132">
        <f>SUM(B58:B60)</f>
        <v>0</v>
      </c>
      <c r="C57" s="95"/>
      <c r="D57" s="85"/>
      <c r="E57" s="86"/>
      <c r="F57" s="63"/>
      <c r="G57" s="64"/>
      <c r="H57" s="65"/>
    </row>
    <row r="58" spans="1:8" x14ac:dyDescent="0.2">
      <c r="A58" s="146"/>
      <c r="B58" s="80">
        <f t="shared" si="4"/>
        <v>0</v>
      </c>
      <c r="C58" s="87"/>
      <c r="D58" s="88"/>
      <c r="E58" s="89"/>
      <c r="F58" s="71"/>
      <c r="G58" s="72"/>
      <c r="H58" s="140"/>
    </row>
    <row r="59" spans="1:8" x14ac:dyDescent="0.2">
      <c r="A59" s="147"/>
      <c r="B59" s="118">
        <f t="shared" si="4"/>
        <v>0</v>
      </c>
      <c r="C59" s="120"/>
      <c r="D59" s="121"/>
      <c r="E59" s="122"/>
      <c r="F59" s="83"/>
      <c r="G59" s="119"/>
      <c r="H59" s="154"/>
    </row>
    <row r="60" spans="1:8" x14ac:dyDescent="0.2">
      <c r="A60" s="165"/>
      <c r="B60" s="118">
        <f t="shared" si="4"/>
        <v>0</v>
      </c>
      <c r="C60" s="90"/>
      <c r="D60" s="121"/>
      <c r="E60" s="122"/>
      <c r="F60" s="83"/>
      <c r="G60" s="119"/>
      <c r="H60" s="172"/>
    </row>
    <row r="61" spans="1:8" x14ac:dyDescent="0.2">
      <c r="A61" s="131" t="s">
        <v>54</v>
      </c>
      <c r="B61" s="132">
        <f>SUM(B62:B65)</f>
        <v>0</v>
      </c>
      <c r="C61" s="84"/>
      <c r="D61" s="85"/>
      <c r="E61" s="86"/>
      <c r="F61" s="63"/>
      <c r="G61" s="64"/>
      <c r="H61" s="145"/>
    </row>
    <row r="62" spans="1:8" x14ac:dyDescent="0.2">
      <c r="A62" s="146"/>
      <c r="B62" s="80">
        <f t="shared" si="4"/>
        <v>0</v>
      </c>
      <c r="C62" s="87"/>
      <c r="D62" s="88"/>
      <c r="E62" s="89"/>
      <c r="F62" s="71"/>
      <c r="G62" s="72"/>
      <c r="H62" s="140"/>
    </row>
    <row r="63" spans="1:8" x14ac:dyDescent="0.2">
      <c r="A63" s="146"/>
      <c r="B63" s="80">
        <f t="shared" si="4"/>
        <v>0</v>
      </c>
      <c r="C63" s="87"/>
      <c r="D63" s="88"/>
      <c r="E63" s="89"/>
      <c r="F63" s="71"/>
      <c r="G63" s="72"/>
      <c r="H63" s="140"/>
    </row>
    <row r="64" spans="1:8" x14ac:dyDescent="0.2">
      <c r="A64" s="147"/>
      <c r="B64" s="80">
        <f t="shared" si="4"/>
        <v>0</v>
      </c>
      <c r="C64" s="120"/>
      <c r="D64" s="88"/>
      <c r="E64" s="89"/>
      <c r="F64" s="71"/>
      <c r="G64" s="72"/>
      <c r="H64" s="154"/>
    </row>
    <row r="65" spans="1:8" x14ac:dyDescent="0.2">
      <c r="A65" s="165"/>
      <c r="B65" s="82">
        <f t="shared" si="4"/>
        <v>0</v>
      </c>
      <c r="C65" s="90"/>
      <c r="D65" s="91"/>
      <c r="E65" s="92"/>
      <c r="F65" s="77"/>
      <c r="G65" s="93"/>
      <c r="H65" s="172"/>
    </row>
    <row r="66" spans="1:8" x14ac:dyDescent="0.2">
      <c r="A66" s="131" t="s">
        <v>55</v>
      </c>
      <c r="B66" s="132">
        <f>SUM(B67:B70)</f>
        <v>0</v>
      </c>
      <c r="C66" s="84"/>
      <c r="D66" s="85"/>
      <c r="E66" s="86"/>
      <c r="F66" s="63"/>
      <c r="G66" s="64"/>
      <c r="H66" s="145"/>
    </row>
    <row r="67" spans="1:8" x14ac:dyDescent="0.2">
      <c r="A67" s="146"/>
      <c r="B67" s="80">
        <f t="shared" si="4"/>
        <v>0</v>
      </c>
      <c r="C67" s="87"/>
      <c r="D67" s="88"/>
      <c r="E67" s="89"/>
      <c r="F67" s="71"/>
      <c r="G67" s="72"/>
      <c r="H67" s="140"/>
    </row>
    <row r="68" spans="1:8" x14ac:dyDescent="0.2">
      <c r="A68" s="147"/>
      <c r="B68" s="118">
        <f>ROUNDUP(C68*D68*F68/1000,0)</f>
        <v>0</v>
      </c>
      <c r="C68" s="120"/>
      <c r="D68" s="121"/>
      <c r="E68" s="122"/>
      <c r="F68" s="83"/>
      <c r="G68" s="119"/>
      <c r="H68" s="154"/>
    </row>
    <row r="69" spans="1:8" x14ac:dyDescent="0.2">
      <c r="A69" s="147"/>
      <c r="B69" s="118">
        <f>ROUNDUP(C69*D69*F69/1000,0)</f>
        <v>0</v>
      </c>
      <c r="C69" s="120"/>
      <c r="D69" s="121"/>
      <c r="E69" s="122"/>
      <c r="F69" s="83"/>
      <c r="G69" s="119"/>
      <c r="H69" s="154"/>
    </row>
    <row r="70" spans="1:8" x14ac:dyDescent="0.2">
      <c r="A70" s="147"/>
      <c r="B70" s="118">
        <f t="shared" si="4"/>
        <v>0</v>
      </c>
      <c r="C70" s="120"/>
      <c r="D70" s="121"/>
      <c r="E70" s="122"/>
      <c r="F70" s="83"/>
      <c r="G70" s="119"/>
      <c r="H70" s="154"/>
    </row>
    <row r="71" spans="1:8" x14ac:dyDescent="0.2">
      <c r="A71" s="131" t="s">
        <v>56</v>
      </c>
      <c r="B71" s="132">
        <f>SUM(B72:B77)</f>
        <v>0</v>
      </c>
      <c r="C71" s="84"/>
      <c r="D71" s="85"/>
      <c r="E71" s="86"/>
      <c r="F71" s="63"/>
      <c r="G71" s="64"/>
      <c r="H71" s="145"/>
    </row>
    <row r="72" spans="1:8" x14ac:dyDescent="0.2">
      <c r="A72" s="146"/>
      <c r="B72" s="80">
        <f t="shared" ref="B72:B77" si="5">ROUNDUP(C72*D72*F72/1000,0)</f>
        <v>0</v>
      </c>
      <c r="C72" s="87"/>
      <c r="D72" s="88"/>
      <c r="E72" s="89"/>
      <c r="F72" s="71"/>
      <c r="G72" s="72"/>
      <c r="H72" s="140"/>
    </row>
    <row r="73" spans="1:8" x14ac:dyDescent="0.2">
      <c r="A73" s="146"/>
      <c r="B73" s="80">
        <f t="shared" si="5"/>
        <v>0</v>
      </c>
      <c r="C73" s="87"/>
      <c r="D73" s="88"/>
      <c r="E73" s="89"/>
      <c r="F73" s="71"/>
      <c r="G73" s="72"/>
      <c r="H73" s="140"/>
    </row>
    <row r="74" spans="1:8" x14ac:dyDescent="0.2">
      <c r="A74" s="146"/>
      <c r="B74" s="80">
        <f t="shared" si="5"/>
        <v>0</v>
      </c>
      <c r="C74" s="87"/>
      <c r="D74" s="88"/>
      <c r="E74" s="89"/>
      <c r="F74" s="71"/>
      <c r="G74" s="72"/>
      <c r="H74" s="140"/>
    </row>
    <row r="75" spans="1:8" x14ac:dyDescent="0.2">
      <c r="A75" s="146"/>
      <c r="B75" s="80">
        <f t="shared" si="5"/>
        <v>0</v>
      </c>
      <c r="C75" s="87"/>
      <c r="D75" s="88"/>
      <c r="E75" s="89"/>
      <c r="F75" s="71"/>
      <c r="G75" s="72"/>
      <c r="H75" s="140"/>
    </row>
    <row r="76" spans="1:8" x14ac:dyDescent="0.2">
      <c r="A76" s="146"/>
      <c r="B76" s="80">
        <f t="shared" si="5"/>
        <v>0</v>
      </c>
      <c r="C76" s="87"/>
      <c r="D76" s="88"/>
      <c r="E76" s="89"/>
      <c r="F76" s="71"/>
      <c r="G76" s="72"/>
      <c r="H76" s="140"/>
    </row>
    <row r="77" spans="1:8" x14ac:dyDescent="0.2">
      <c r="A77" s="175"/>
      <c r="B77" s="76">
        <f t="shared" si="5"/>
        <v>0</v>
      </c>
      <c r="C77" s="123"/>
      <c r="D77" s="124"/>
      <c r="E77" s="125"/>
      <c r="F77" s="126"/>
      <c r="G77" s="127"/>
      <c r="H77" s="128"/>
    </row>
    <row r="78" spans="1:8" ht="15" customHeight="1" x14ac:dyDescent="0.2">
      <c r="A78" s="96" t="s">
        <v>28</v>
      </c>
      <c r="B78" s="37">
        <f>B79+B97+B110</f>
        <v>0</v>
      </c>
      <c r="C78" s="116"/>
      <c r="D78" s="247"/>
      <c r="E78" s="248"/>
      <c r="F78" s="249"/>
      <c r="G78" s="250"/>
      <c r="H78" s="117"/>
    </row>
    <row r="79" spans="1:8" ht="15" customHeight="1" x14ac:dyDescent="0.2">
      <c r="A79" s="97" t="s">
        <v>25</v>
      </c>
      <c r="B79" s="50">
        <f>B80+B93+B86</f>
        <v>0</v>
      </c>
      <c r="C79" s="116"/>
      <c r="D79" s="247"/>
      <c r="E79" s="248"/>
      <c r="F79" s="249"/>
      <c r="G79" s="250"/>
      <c r="H79" s="117"/>
    </row>
    <row r="80" spans="1:8" ht="15" customHeight="1" x14ac:dyDescent="0.2">
      <c r="A80" s="98"/>
      <c r="B80" s="99">
        <f>SUM(B81:B85)</f>
        <v>0</v>
      </c>
      <c r="C80" s="116"/>
      <c r="D80" s="247"/>
      <c r="E80" s="248"/>
      <c r="F80" s="249"/>
      <c r="G80" s="250"/>
      <c r="H80" s="117"/>
    </row>
    <row r="81" spans="1:8" x14ac:dyDescent="0.2">
      <c r="A81" s="60"/>
      <c r="B81" s="61">
        <f>ROUNDUP(C81*D81*F81/1000,0)</f>
        <v>0</v>
      </c>
      <c r="C81" s="100"/>
      <c r="D81" s="85"/>
      <c r="E81" s="86"/>
      <c r="F81" s="63"/>
      <c r="G81" s="64"/>
      <c r="H81" s="65"/>
    </row>
    <row r="82" spans="1:8" x14ac:dyDescent="0.2">
      <c r="A82" s="79"/>
      <c r="B82" s="80">
        <f>ROUNDUP(C82*D82*F82/1000,0)</f>
        <v>0</v>
      </c>
      <c r="C82" s="81"/>
      <c r="D82" s="88"/>
      <c r="E82" s="89"/>
      <c r="F82" s="71"/>
      <c r="G82" s="72"/>
      <c r="H82" s="73"/>
    </row>
    <row r="83" spans="1:8" x14ac:dyDescent="0.2">
      <c r="A83" s="79"/>
      <c r="B83" s="80">
        <f>ROUNDUP(C83*D83*F83/1000,0)</f>
        <v>0</v>
      </c>
      <c r="C83" s="68"/>
      <c r="D83" s="88"/>
      <c r="E83" s="89"/>
      <c r="F83" s="71"/>
      <c r="G83" s="72"/>
      <c r="H83" s="73"/>
    </row>
    <row r="84" spans="1:8" x14ac:dyDescent="0.2">
      <c r="A84" s="79"/>
      <c r="B84" s="80">
        <f>ROUNDUP(C84*D84*F84/1000,0)</f>
        <v>0</v>
      </c>
      <c r="C84" s="81"/>
      <c r="D84" s="88"/>
      <c r="E84" s="89"/>
      <c r="F84" s="71"/>
      <c r="G84" s="72"/>
      <c r="H84" s="73"/>
    </row>
    <row r="85" spans="1:8" x14ac:dyDescent="0.2">
      <c r="A85" s="101"/>
      <c r="B85" s="82">
        <f>ROUNDUP(C85*D85*F85/1000,0)</f>
        <v>0</v>
      </c>
      <c r="C85" s="102"/>
      <c r="D85" s="91"/>
      <c r="E85" s="92"/>
      <c r="F85" s="77"/>
      <c r="G85" s="93"/>
      <c r="H85" s="103"/>
    </row>
    <row r="86" spans="1:8" ht="15" customHeight="1" x14ac:dyDescent="0.2">
      <c r="A86" s="104"/>
      <c r="B86" s="105">
        <f>SUM(B87:B92)</f>
        <v>0</v>
      </c>
      <c r="C86" s="116"/>
      <c r="D86" s="247"/>
      <c r="E86" s="248"/>
      <c r="F86" s="249"/>
      <c r="G86" s="250"/>
      <c r="H86" s="117"/>
    </row>
    <row r="87" spans="1:8" x14ac:dyDescent="0.2">
      <c r="A87" s="60"/>
      <c r="B87" s="61">
        <f t="shared" ref="B87:B92" si="6">ROUNDUP(C87*D87*F87/1000,0)</f>
        <v>0</v>
      </c>
      <c r="C87" s="106"/>
      <c r="D87" s="85"/>
      <c r="E87" s="86"/>
      <c r="F87" s="63"/>
      <c r="G87" s="64"/>
      <c r="H87" s="65"/>
    </row>
    <row r="88" spans="1:8" x14ac:dyDescent="0.2">
      <c r="A88" s="79"/>
      <c r="B88" s="80">
        <f t="shared" si="6"/>
        <v>0</v>
      </c>
      <c r="C88" s="107"/>
      <c r="D88" s="88"/>
      <c r="E88" s="89"/>
      <c r="F88" s="71"/>
      <c r="G88" s="72"/>
      <c r="H88" s="73"/>
    </row>
    <row r="89" spans="1:8" x14ac:dyDescent="0.2">
      <c r="A89" s="79"/>
      <c r="B89" s="80">
        <f t="shared" si="6"/>
        <v>0</v>
      </c>
      <c r="C89" s="107"/>
      <c r="D89" s="88"/>
      <c r="E89" s="89"/>
      <c r="F89" s="71"/>
      <c r="G89" s="72"/>
      <c r="H89" s="73"/>
    </row>
    <row r="90" spans="1:8" x14ac:dyDescent="0.2">
      <c r="A90" s="79"/>
      <c r="B90" s="80">
        <f t="shared" si="6"/>
        <v>0</v>
      </c>
      <c r="C90" s="107"/>
      <c r="D90" s="88"/>
      <c r="E90" s="89"/>
      <c r="F90" s="71"/>
      <c r="G90" s="72"/>
      <c r="H90" s="73"/>
    </row>
    <row r="91" spans="1:8" x14ac:dyDescent="0.2">
      <c r="A91" s="79"/>
      <c r="B91" s="80">
        <f t="shared" si="6"/>
        <v>0</v>
      </c>
      <c r="C91" s="107"/>
      <c r="D91" s="88"/>
      <c r="E91" s="89"/>
      <c r="F91" s="71"/>
      <c r="G91" s="72"/>
      <c r="H91" s="73"/>
    </row>
    <row r="92" spans="1:8" x14ac:dyDescent="0.2">
      <c r="A92" s="46"/>
      <c r="B92" s="80">
        <f t="shared" si="6"/>
        <v>0</v>
      </c>
      <c r="C92" s="108"/>
      <c r="D92" s="91"/>
      <c r="E92" s="92"/>
      <c r="F92" s="77"/>
      <c r="G92" s="93"/>
      <c r="H92" s="183"/>
    </row>
    <row r="93" spans="1:8" ht="15" customHeight="1" x14ac:dyDescent="0.2">
      <c r="A93" s="53"/>
      <c r="B93" s="51">
        <f>SUM(B94:B96)</f>
        <v>0</v>
      </c>
      <c r="C93" s="116"/>
      <c r="D93" s="247"/>
      <c r="E93" s="248"/>
      <c r="F93" s="249"/>
      <c r="G93" s="250"/>
      <c r="H93" s="158"/>
    </row>
    <row r="94" spans="1:8" x14ac:dyDescent="0.2">
      <c r="A94" s="79"/>
      <c r="B94" s="80">
        <f>ROUNDUP(C94*D94*F94/1000,0)</f>
        <v>0</v>
      </c>
      <c r="C94" s="62"/>
      <c r="D94" s="85"/>
      <c r="E94" s="86"/>
      <c r="F94" s="63"/>
      <c r="G94" s="64"/>
      <c r="H94" s="145"/>
    </row>
    <row r="95" spans="1:8" x14ac:dyDescent="0.2">
      <c r="A95" s="79"/>
      <c r="B95" s="80">
        <f>ROUNDUP(C95*D95*F95/1000,0)</f>
        <v>0</v>
      </c>
      <c r="C95" s="81"/>
      <c r="D95" s="88"/>
      <c r="E95" s="89"/>
      <c r="F95" s="71"/>
      <c r="G95" s="72"/>
      <c r="H95" s="140"/>
    </row>
    <row r="96" spans="1:8" x14ac:dyDescent="0.2">
      <c r="A96" s="66"/>
      <c r="B96" s="67">
        <f>ROUNDUP(C96*D96*F96/1000,0)</f>
        <v>0</v>
      </c>
      <c r="C96" s="81"/>
      <c r="D96" s="88"/>
      <c r="E96" s="89"/>
      <c r="F96" s="71"/>
      <c r="G96" s="72"/>
      <c r="H96" s="140"/>
    </row>
    <row r="97" spans="1:8" ht="15" customHeight="1" x14ac:dyDescent="0.2">
      <c r="A97" s="97" t="s">
        <v>26</v>
      </c>
      <c r="B97" s="50">
        <f>B98+B104</f>
        <v>0</v>
      </c>
      <c r="C97" s="116"/>
      <c r="D97" s="247"/>
      <c r="E97" s="248"/>
      <c r="F97" s="249"/>
      <c r="G97" s="250"/>
      <c r="H97" s="117"/>
    </row>
    <row r="98" spans="1:8" ht="15" customHeight="1" x14ac:dyDescent="0.2">
      <c r="A98" s="109"/>
      <c r="B98" s="51">
        <f>SUM(B99:B103)</f>
        <v>0</v>
      </c>
      <c r="C98" s="116"/>
      <c r="D98" s="247"/>
      <c r="E98" s="248"/>
      <c r="F98" s="249"/>
      <c r="G98" s="250"/>
      <c r="H98" s="117"/>
    </row>
    <row r="99" spans="1:8" x14ac:dyDescent="0.2">
      <c r="A99" s="66"/>
      <c r="B99" s="47">
        <f>ROUNDUP(C99*D99*F99/1000,0)</f>
        <v>0</v>
      </c>
      <c r="C99" s="62"/>
      <c r="D99" s="85"/>
      <c r="E99" s="86"/>
      <c r="F99" s="63"/>
      <c r="G99" s="64"/>
      <c r="H99" s="65"/>
    </row>
    <row r="100" spans="1:8" x14ac:dyDescent="0.2">
      <c r="A100" s="79"/>
      <c r="B100" s="48">
        <f>ROUNDUP(C100*D100*F100/1000,0)</f>
        <v>0</v>
      </c>
      <c r="C100" s="81"/>
      <c r="D100" s="88"/>
      <c r="E100" s="89"/>
      <c r="F100" s="71"/>
      <c r="G100" s="72"/>
      <c r="H100" s="73"/>
    </row>
    <row r="101" spans="1:8" x14ac:dyDescent="0.2">
      <c r="A101" s="79"/>
      <c r="B101" s="48">
        <f>ROUNDUP(C101*D101*F101/1000,0)</f>
        <v>0</v>
      </c>
      <c r="C101" s="81"/>
      <c r="D101" s="88"/>
      <c r="E101" s="89"/>
      <c r="F101" s="71"/>
      <c r="G101" s="72"/>
      <c r="H101" s="110"/>
    </row>
    <row r="102" spans="1:8" x14ac:dyDescent="0.2">
      <c r="A102" s="79"/>
      <c r="B102" s="48">
        <f>ROUNDUP(C102*D102*F102/1000,0)</f>
        <v>0</v>
      </c>
      <c r="C102" s="81"/>
      <c r="D102" s="88"/>
      <c r="E102" s="89"/>
      <c r="F102" s="71"/>
      <c r="G102" s="72"/>
      <c r="H102" s="73"/>
    </row>
    <row r="103" spans="1:8" x14ac:dyDescent="0.2">
      <c r="A103" s="79"/>
      <c r="B103" s="48">
        <f>ROUNDUP(C103*D103*F103/1000,0)</f>
        <v>0</v>
      </c>
      <c r="C103" s="102"/>
      <c r="D103" s="91"/>
      <c r="E103" s="92"/>
      <c r="F103" s="77"/>
      <c r="G103" s="93"/>
      <c r="H103" s="103"/>
    </row>
    <row r="104" spans="1:8" ht="15" customHeight="1" x14ac:dyDescent="0.2">
      <c r="A104" s="109"/>
      <c r="B104" s="51">
        <f>SUM(B105:B109)</f>
        <v>0</v>
      </c>
      <c r="C104" s="116"/>
      <c r="D104" s="247"/>
      <c r="E104" s="248"/>
      <c r="F104" s="249"/>
      <c r="G104" s="250"/>
      <c r="H104" s="117"/>
    </row>
    <row r="105" spans="1:8" x14ac:dyDescent="0.2">
      <c r="A105" s="66"/>
      <c r="B105" s="47">
        <f>ROUNDUP(C105*D105*F105/1000,0)</f>
        <v>0</v>
      </c>
      <c r="C105" s="62"/>
      <c r="D105" s="85"/>
      <c r="E105" s="86"/>
      <c r="F105" s="63"/>
      <c r="G105" s="64"/>
      <c r="H105" s="65"/>
    </row>
    <row r="106" spans="1:8" x14ac:dyDescent="0.2">
      <c r="A106" s="79"/>
      <c r="B106" s="48">
        <f>ROUNDUP(C106*D106*F106/1000,0)</f>
        <v>0</v>
      </c>
      <c r="C106" s="81"/>
      <c r="D106" s="88"/>
      <c r="E106" s="89"/>
      <c r="F106" s="71"/>
      <c r="G106" s="72"/>
      <c r="H106" s="73"/>
    </row>
    <row r="107" spans="1:8" x14ac:dyDescent="0.2">
      <c r="A107" s="79"/>
      <c r="B107" s="48">
        <f>ROUNDUP(C107*D107*F107/1000,0)</f>
        <v>0</v>
      </c>
      <c r="C107" s="81"/>
      <c r="D107" s="88"/>
      <c r="E107" s="89"/>
      <c r="F107" s="71"/>
      <c r="G107" s="72"/>
      <c r="H107" s="73"/>
    </row>
    <row r="108" spans="1:8" x14ac:dyDescent="0.2">
      <c r="A108" s="79"/>
      <c r="B108" s="48">
        <f>ROUNDUP(C108*D108*F108/1000,0)</f>
        <v>0</v>
      </c>
      <c r="C108" s="81"/>
      <c r="D108" s="88"/>
      <c r="E108" s="89"/>
      <c r="F108" s="71"/>
      <c r="G108" s="72"/>
      <c r="H108" s="73"/>
    </row>
    <row r="109" spans="1:8" x14ac:dyDescent="0.2">
      <c r="A109" s="79"/>
      <c r="B109" s="48">
        <f>ROUNDUP(C109*D109*F109/1000,0)</f>
        <v>0</v>
      </c>
      <c r="C109" s="102"/>
      <c r="D109" s="91"/>
      <c r="E109" s="92"/>
      <c r="F109" s="77"/>
      <c r="G109" s="93"/>
      <c r="H109" s="94"/>
    </row>
    <row r="110" spans="1:8" ht="15" customHeight="1" x14ac:dyDescent="0.2">
      <c r="A110" s="97" t="s">
        <v>27</v>
      </c>
      <c r="B110" s="50">
        <f>B111+B114+B120</f>
        <v>0</v>
      </c>
      <c r="C110" s="116"/>
      <c r="D110" s="247"/>
      <c r="E110" s="248"/>
      <c r="F110" s="249"/>
      <c r="G110" s="250"/>
      <c r="H110" s="117"/>
    </row>
    <row r="111" spans="1:8" ht="15" customHeight="1" x14ac:dyDescent="0.2">
      <c r="A111" s="109"/>
      <c r="B111" s="51">
        <f>SUM(B112:B113)</f>
        <v>0</v>
      </c>
      <c r="C111" s="116"/>
      <c r="D111" s="247"/>
      <c r="E111" s="248"/>
      <c r="F111" s="249"/>
      <c r="G111" s="250"/>
      <c r="H111" s="117"/>
    </row>
    <row r="112" spans="1:8" x14ac:dyDescent="0.2">
      <c r="A112" s="79"/>
      <c r="B112" s="48">
        <f>ROUNDUP(C112*D112*F112/1000,0)</f>
        <v>0</v>
      </c>
      <c r="C112" s="62"/>
      <c r="D112" s="85"/>
      <c r="E112" s="86"/>
      <c r="F112" s="63"/>
      <c r="G112" s="64"/>
      <c r="H112" s="65"/>
    </row>
    <row r="113" spans="1:8" x14ac:dyDescent="0.2">
      <c r="A113" s="111"/>
      <c r="B113" s="52">
        <f>ROUNDUP(C113*D113*F113/1000,0)</f>
        <v>0</v>
      </c>
      <c r="C113" s="102"/>
      <c r="D113" s="91"/>
      <c r="E113" s="92"/>
      <c r="F113" s="77"/>
      <c r="G113" s="93"/>
      <c r="H113" s="94"/>
    </row>
    <row r="114" spans="1:8" ht="15" customHeight="1" x14ac:dyDescent="0.2">
      <c r="A114" s="109"/>
      <c r="B114" s="51">
        <f>SUM(B115:B119)</f>
        <v>0</v>
      </c>
      <c r="C114" s="116"/>
      <c r="D114" s="247"/>
      <c r="E114" s="248"/>
      <c r="F114" s="249"/>
      <c r="G114" s="250"/>
      <c r="H114" s="117"/>
    </row>
    <row r="115" spans="1:8" x14ac:dyDescent="0.2">
      <c r="A115" s="79"/>
      <c r="B115" s="48">
        <f>ROUNDUP(C115*D115*F115/1000,0)</f>
        <v>0</v>
      </c>
      <c r="C115" s="62"/>
      <c r="D115" s="85"/>
      <c r="E115" s="86"/>
      <c r="F115" s="63"/>
      <c r="G115" s="64"/>
      <c r="H115" s="65"/>
    </row>
    <row r="116" spans="1:8" x14ac:dyDescent="0.2">
      <c r="A116" s="79"/>
      <c r="B116" s="48">
        <f>ROUNDUP(C116*D116*F116/1000,0)</f>
        <v>0</v>
      </c>
      <c r="C116" s="81"/>
      <c r="D116" s="88"/>
      <c r="E116" s="89"/>
      <c r="F116" s="71"/>
      <c r="G116" s="72"/>
      <c r="H116" s="73"/>
    </row>
    <row r="117" spans="1:8" x14ac:dyDescent="0.2">
      <c r="A117" s="66"/>
      <c r="B117" s="47">
        <f>ROUNDUP(C117*D117*F117/1000,0)</f>
        <v>0</v>
      </c>
      <c r="C117" s="81"/>
      <c r="D117" s="88"/>
      <c r="E117" s="89"/>
      <c r="F117" s="71"/>
      <c r="G117" s="72"/>
      <c r="H117" s="73"/>
    </row>
    <row r="118" spans="1:8" x14ac:dyDescent="0.2">
      <c r="A118" s="66"/>
      <c r="B118" s="47">
        <f>ROUNDUP(C118*D118*F118/1000,0)</f>
        <v>0</v>
      </c>
      <c r="C118" s="81"/>
      <c r="D118" s="195"/>
      <c r="E118" s="89"/>
      <c r="F118" s="71"/>
      <c r="G118" s="72"/>
      <c r="H118" s="73"/>
    </row>
    <row r="119" spans="1:8" x14ac:dyDescent="0.2">
      <c r="A119" s="79"/>
      <c r="B119" s="48">
        <f>ROUNDUP(C119*D119*F119/1000,0)</f>
        <v>0</v>
      </c>
      <c r="C119" s="102"/>
      <c r="D119" s="91"/>
      <c r="E119" s="92"/>
      <c r="F119" s="77"/>
      <c r="G119" s="93"/>
      <c r="H119" s="94"/>
    </row>
    <row r="120" spans="1:8" ht="15" customHeight="1" x14ac:dyDescent="0.2">
      <c r="A120" s="109"/>
      <c r="B120" s="51">
        <f>SUM(B121:B123)</f>
        <v>0</v>
      </c>
      <c r="C120" s="116"/>
      <c r="D120" s="247"/>
      <c r="E120" s="248"/>
      <c r="F120" s="249"/>
      <c r="G120" s="250"/>
      <c r="H120" s="117"/>
    </row>
    <row r="121" spans="1:8" x14ac:dyDescent="0.2">
      <c r="A121" s="79"/>
      <c r="B121" s="48">
        <f>ROUNDUP(C121*D121*F121/1000,0)</f>
        <v>0</v>
      </c>
      <c r="C121" s="62"/>
      <c r="D121" s="217"/>
      <c r="E121" s="86"/>
      <c r="F121" s="218"/>
      <c r="G121" s="64"/>
      <c r="H121" s="65"/>
    </row>
    <row r="122" spans="1:8" x14ac:dyDescent="0.2">
      <c r="A122" s="66"/>
      <c r="B122" s="47">
        <f>ROUNDUP(C122*D122*F122/1000,0)</f>
        <v>0</v>
      </c>
      <c r="C122" s="81"/>
      <c r="D122" s="88"/>
      <c r="E122" s="89"/>
      <c r="F122" s="71"/>
      <c r="G122" s="72"/>
      <c r="H122" s="73"/>
    </row>
    <row r="123" spans="1:8" ht="13.5" thickBot="1" x14ac:dyDescent="0.25">
      <c r="A123" s="79"/>
      <c r="B123" s="48">
        <f>ROUNDUP(C123*D123*F123/1000,0)</f>
        <v>0</v>
      </c>
      <c r="C123" s="102"/>
      <c r="D123" s="91"/>
      <c r="E123" s="92"/>
      <c r="F123" s="77"/>
      <c r="G123" s="93"/>
      <c r="H123" s="103"/>
    </row>
    <row r="124" spans="1:8" ht="15" customHeight="1" x14ac:dyDescent="0.2">
      <c r="A124" s="57" t="s">
        <v>37</v>
      </c>
      <c r="B124" s="38">
        <f>B5+B51+B78</f>
        <v>0</v>
      </c>
      <c r="C124" s="238"/>
      <c r="D124" s="239"/>
      <c r="E124" s="239"/>
      <c r="F124" s="239"/>
      <c r="G124" s="239"/>
      <c r="H124" s="240"/>
    </row>
    <row r="125" spans="1:8" ht="15" customHeight="1" x14ac:dyDescent="0.2">
      <c r="A125" s="112" t="s">
        <v>30</v>
      </c>
      <c r="B125" s="188">
        <f>ROUNDDOWN(B124*0.1,1)</f>
        <v>0</v>
      </c>
      <c r="C125" s="241"/>
      <c r="D125" s="242"/>
      <c r="E125" s="242"/>
      <c r="F125" s="242"/>
      <c r="G125" s="242"/>
      <c r="H125" s="243"/>
    </row>
    <row r="126" spans="1:8" ht="23.25" customHeight="1" thickBot="1" x14ac:dyDescent="0.25">
      <c r="A126" s="2" t="s">
        <v>38</v>
      </c>
      <c r="B126" s="190">
        <f>B124+B125</f>
        <v>0</v>
      </c>
      <c r="C126" s="244"/>
      <c r="D126" s="245"/>
      <c r="E126" s="245"/>
      <c r="F126" s="245"/>
      <c r="G126" s="245"/>
      <c r="H126" s="246"/>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topLeftCell="A102" zoomScale="85" zoomScaleNormal="100" zoomScaleSheetLayoutView="85" workbookViewId="0">
      <selection activeCell="K26" sqref="K26"/>
    </sheetView>
  </sheetViews>
  <sheetFormatPr defaultRowHeight="13" x14ac:dyDescent="0.2"/>
  <cols>
    <col min="1" max="1" width="41.453125" customWidth="1"/>
    <col min="2" max="2" width="10.6328125" style="39" customWidth="1"/>
    <col min="3" max="3" width="11.26953125" style="39" customWidth="1"/>
    <col min="4" max="4" width="8.7265625" customWidth="1"/>
    <col min="5" max="5" width="6.6328125" customWidth="1"/>
    <col min="6" max="6" width="8.7265625" style="3" customWidth="1"/>
    <col min="7" max="7" width="6.6328125" customWidth="1"/>
    <col min="8" max="8" width="38.26953125" customWidth="1"/>
  </cols>
  <sheetData>
    <row r="1" spans="1:10" ht="16.5" x14ac:dyDescent="0.2">
      <c r="A1" s="226" t="s">
        <v>62</v>
      </c>
      <c r="B1" s="226"/>
      <c r="C1" s="226"/>
      <c r="D1" s="226"/>
      <c r="E1" s="226"/>
      <c r="F1" s="226"/>
      <c r="G1" s="226"/>
      <c r="H1" s="226"/>
    </row>
    <row r="2" spans="1:10" ht="17" thickBot="1" x14ac:dyDescent="0.25">
      <c r="A2" s="56" t="s">
        <v>64</v>
      </c>
      <c r="B2" s="114"/>
      <c r="C2" s="114"/>
    </row>
    <row r="3" spans="1:10" ht="18" customHeight="1" thickBot="1" x14ac:dyDescent="0.25">
      <c r="A3" s="234" t="s">
        <v>0</v>
      </c>
      <c r="B3" s="236" t="s">
        <v>8</v>
      </c>
      <c r="C3" s="227" t="s">
        <v>1</v>
      </c>
      <c r="D3" s="228"/>
      <c r="E3" s="228"/>
      <c r="F3" s="228"/>
      <c r="G3" s="229"/>
      <c r="H3" s="224" t="s">
        <v>2</v>
      </c>
    </row>
    <row r="4" spans="1:10" ht="18" customHeight="1" thickBot="1" x14ac:dyDescent="0.25">
      <c r="A4" s="235"/>
      <c r="B4" s="237"/>
      <c r="C4" s="58" t="s">
        <v>41</v>
      </c>
      <c r="D4" s="230" t="s">
        <v>42</v>
      </c>
      <c r="E4" s="231"/>
      <c r="F4" s="232" t="s">
        <v>43</v>
      </c>
      <c r="G4" s="233"/>
      <c r="H4" s="225"/>
    </row>
    <row r="5" spans="1:10" ht="15" customHeight="1" x14ac:dyDescent="0.2">
      <c r="A5" s="57" t="s">
        <v>23</v>
      </c>
      <c r="B5" s="38">
        <f>B6+B21+B36</f>
        <v>0</v>
      </c>
      <c r="C5" s="58"/>
      <c r="D5" s="230"/>
      <c r="E5" s="231"/>
      <c r="F5" s="232"/>
      <c r="G5" s="233"/>
      <c r="H5" s="59"/>
    </row>
    <row r="6" spans="1:10" x14ac:dyDescent="0.2">
      <c r="A6" s="131" t="s">
        <v>57</v>
      </c>
      <c r="B6" s="99">
        <f>SUM(B7:B20)</f>
        <v>0</v>
      </c>
      <c r="C6" s="129"/>
      <c r="D6" s="221"/>
      <c r="E6" s="222"/>
      <c r="F6" s="221"/>
      <c r="G6" s="223"/>
      <c r="H6" s="130"/>
    </row>
    <row r="7" spans="1:10" x14ac:dyDescent="0.2">
      <c r="A7" s="133" t="s">
        <v>51</v>
      </c>
      <c r="B7" s="192">
        <f>ROUNDUP(C7*D7*F7/1000,0)</f>
        <v>0</v>
      </c>
      <c r="C7" s="202"/>
      <c r="D7" s="208"/>
      <c r="E7" s="209"/>
      <c r="F7" s="210"/>
      <c r="G7" s="139"/>
      <c r="H7" s="199"/>
    </row>
    <row r="8" spans="1:10" x14ac:dyDescent="0.2">
      <c r="A8" s="133" t="s">
        <v>67</v>
      </c>
      <c r="B8" s="192">
        <f>ROUNDUP(C8*D8*F8/1000,0)</f>
        <v>0</v>
      </c>
      <c r="C8" s="202"/>
      <c r="D8" s="208"/>
      <c r="E8" s="209"/>
      <c r="F8" s="210"/>
      <c r="G8" s="185"/>
      <c r="H8" s="199"/>
    </row>
    <row r="9" spans="1:10" x14ac:dyDescent="0.2">
      <c r="A9" s="133" t="s">
        <v>9</v>
      </c>
      <c r="B9" s="200">
        <f t="shared" ref="B9:B50" si="0">ROUNDUP(C9*D9*F9/1000,0)</f>
        <v>0</v>
      </c>
      <c r="C9" s="212"/>
      <c r="D9" s="208"/>
      <c r="E9" s="209"/>
      <c r="F9" s="210"/>
      <c r="G9" s="139"/>
      <c r="H9" s="199"/>
      <c r="I9" s="189"/>
      <c r="J9" s="186"/>
    </row>
    <row r="10" spans="1:10" x14ac:dyDescent="0.2">
      <c r="A10" s="133" t="s">
        <v>50</v>
      </c>
      <c r="B10" s="200">
        <f>ROUNDUP(C10*D10*F10/1000,0)</f>
        <v>0</v>
      </c>
      <c r="C10" s="212"/>
      <c r="D10" s="208"/>
      <c r="E10" s="209"/>
      <c r="F10" s="210"/>
      <c r="G10" s="139"/>
      <c r="H10" s="199"/>
    </row>
    <row r="11" spans="1:10" s="3" customFormat="1" x14ac:dyDescent="0.2">
      <c r="A11" s="133" t="s">
        <v>44</v>
      </c>
      <c r="B11" s="200">
        <f t="shared" si="0"/>
        <v>0</v>
      </c>
      <c r="C11" s="212"/>
      <c r="D11" s="208"/>
      <c r="E11" s="209"/>
      <c r="F11" s="210"/>
      <c r="G11" s="139"/>
      <c r="H11" s="199"/>
    </row>
    <row r="12" spans="1:10" x14ac:dyDescent="0.2">
      <c r="A12" s="133" t="s">
        <v>3</v>
      </c>
      <c r="B12" s="200">
        <f t="shared" si="0"/>
        <v>0</v>
      </c>
      <c r="C12" s="212"/>
      <c r="D12" s="208"/>
      <c r="E12" s="209"/>
      <c r="F12" s="210"/>
      <c r="G12" s="139"/>
      <c r="H12" s="199"/>
    </row>
    <row r="13" spans="1:10" x14ac:dyDescent="0.2">
      <c r="A13" s="133" t="s">
        <v>4</v>
      </c>
      <c r="B13" s="200">
        <f t="shared" si="0"/>
        <v>0</v>
      </c>
      <c r="C13" s="212"/>
      <c r="D13" s="208"/>
      <c r="E13" s="209"/>
      <c r="F13" s="210"/>
      <c r="G13" s="139"/>
      <c r="H13" s="199"/>
    </row>
    <row r="14" spans="1:10" x14ac:dyDescent="0.2">
      <c r="A14" s="133" t="s">
        <v>21</v>
      </c>
      <c r="B14" s="200">
        <f t="shared" si="0"/>
        <v>0</v>
      </c>
      <c r="C14" s="212"/>
      <c r="D14" s="208"/>
      <c r="E14" s="209"/>
      <c r="F14" s="210"/>
      <c r="G14" s="139"/>
      <c r="H14" s="199"/>
    </row>
    <row r="15" spans="1:10" x14ac:dyDescent="0.2">
      <c r="A15" s="133" t="s">
        <v>69</v>
      </c>
      <c r="B15" s="200">
        <f t="shared" si="0"/>
        <v>0</v>
      </c>
      <c r="C15" s="212"/>
      <c r="D15" s="208"/>
      <c r="E15" s="209"/>
      <c r="F15" s="210"/>
      <c r="G15" s="72"/>
      <c r="H15" s="199"/>
    </row>
    <row r="16" spans="1:10" x14ac:dyDescent="0.2">
      <c r="A16" s="133" t="s">
        <v>19</v>
      </c>
      <c r="B16" s="200">
        <f t="shared" si="0"/>
        <v>0</v>
      </c>
      <c r="C16" s="212"/>
      <c r="D16" s="208"/>
      <c r="E16" s="209"/>
      <c r="F16" s="210"/>
      <c r="G16" s="139"/>
      <c r="H16" s="199"/>
    </row>
    <row r="17" spans="1:10" x14ac:dyDescent="0.2">
      <c r="A17" s="133" t="s">
        <v>5</v>
      </c>
      <c r="B17" s="200">
        <f t="shared" si="0"/>
        <v>0</v>
      </c>
      <c r="C17" s="212"/>
      <c r="D17" s="208"/>
      <c r="E17" s="209"/>
      <c r="F17" s="210"/>
      <c r="G17" s="139"/>
      <c r="H17" s="199"/>
    </row>
    <row r="18" spans="1:10" x14ac:dyDescent="0.2">
      <c r="A18" s="133" t="s">
        <v>6</v>
      </c>
      <c r="B18" s="200">
        <f t="shared" si="0"/>
        <v>0</v>
      </c>
      <c r="C18" s="212"/>
      <c r="D18" s="208"/>
      <c r="E18" s="209"/>
      <c r="F18" s="210"/>
      <c r="G18" s="139"/>
      <c r="H18" s="199"/>
    </row>
    <row r="19" spans="1:10" x14ac:dyDescent="0.2">
      <c r="A19" s="133" t="s">
        <v>7</v>
      </c>
      <c r="B19" s="200">
        <f t="shared" si="0"/>
        <v>0</v>
      </c>
      <c r="C19" s="212"/>
      <c r="D19" s="208"/>
      <c r="E19" s="209"/>
      <c r="F19" s="210"/>
      <c r="G19" s="139"/>
      <c r="H19" s="199"/>
    </row>
    <row r="20" spans="1:10" x14ac:dyDescent="0.2">
      <c r="A20" s="133" t="s">
        <v>72</v>
      </c>
      <c r="B20" s="200">
        <f t="shared" si="0"/>
        <v>0</v>
      </c>
      <c r="C20" s="212"/>
      <c r="D20" s="208"/>
      <c r="E20" s="209"/>
      <c r="F20" s="210"/>
      <c r="G20" s="72"/>
      <c r="H20" s="199"/>
    </row>
    <row r="21" spans="1:10" x14ac:dyDescent="0.2">
      <c r="A21" s="131" t="s">
        <v>58</v>
      </c>
      <c r="B21" s="143">
        <f>SUM(B22:B35)</f>
        <v>0</v>
      </c>
      <c r="C21" s="144"/>
      <c r="D21" s="251"/>
      <c r="E21" s="252"/>
      <c r="F21" s="251"/>
      <c r="G21" s="253"/>
      <c r="H21" s="145"/>
    </row>
    <row r="22" spans="1:10" x14ac:dyDescent="0.2">
      <c r="A22" s="194" t="s">
        <v>51</v>
      </c>
      <c r="B22" s="192">
        <f>ROUNDUP(C22*D22*F22/1000,0)</f>
        <v>0</v>
      </c>
      <c r="C22" s="193"/>
      <c r="D22" s="195"/>
      <c r="E22" s="196"/>
      <c r="F22" s="197"/>
      <c r="G22" s="198"/>
      <c r="H22" s="199"/>
    </row>
    <row r="23" spans="1:10" x14ac:dyDescent="0.2">
      <c r="A23" s="194" t="s">
        <v>67</v>
      </c>
      <c r="B23" s="192">
        <f>ROUNDUP(C23*D23*F23/1000,0)</f>
        <v>0</v>
      </c>
      <c r="C23" s="193"/>
      <c r="D23" s="195"/>
      <c r="E23" s="196"/>
      <c r="F23" s="197"/>
      <c r="G23" s="198"/>
      <c r="H23" s="199"/>
    </row>
    <row r="24" spans="1:10" x14ac:dyDescent="0.2">
      <c r="A24" s="213" t="s">
        <v>9</v>
      </c>
      <c r="B24" s="192">
        <f t="shared" si="0"/>
        <v>0</v>
      </c>
      <c r="C24" s="193"/>
      <c r="D24" s="195"/>
      <c r="E24" s="196"/>
      <c r="F24" s="197"/>
      <c r="G24" s="198"/>
      <c r="H24" s="199"/>
      <c r="I24" s="189"/>
      <c r="J24" s="186"/>
    </row>
    <row r="25" spans="1:10" x14ac:dyDescent="0.2">
      <c r="A25" s="194" t="s">
        <v>50</v>
      </c>
      <c r="B25" s="200">
        <f t="shared" si="0"/>
        <v>0</v>
      </c>
      <c r="C25" s="214"/>
      <c r="D25" s="195"/>
      <c r="E25" s="196"/>
      <c r="F25" s="197"/>
      <c r="G25" s="198"/>
      <c r="H25" s="199"/>
    </row>
    <row r="26" spans="1:10" s="3" customFormat="1" x14ac:dyDescent="0.2">
      <c r="A26" s="213" t="s">
        <v>45</v>
      </c>
      <c r="B26" s="192">
        <f t="shared" si="0"/>
        <v>0</v>
      </c>
      <c r="C26" s="193"/>
      <c r="D26" s="195"/>
      <c r="E26" s="196"/>
      <c r="F26" s="197"/>
      <c r="G26" s="198"/>
      <c r="H26" s="199"/>
    </row>
    <row r="27" spans="1:10" x14ac:dyDescent="0.2">
      <c r="A27" s="213" t="s">
        <v>11</v>
      </c>
      <c r="B27" s="192">
        <f t="shared" si="0"/>
        <v>0</v>
      </c>
      <c r="C27" s="193"/>
      <c r="D27" s="195"/>
      <c r="E27" s="196"/>
      <c r="F27" s="197"/>
      <c r="G27" s="198"/>
      <c r="H27" s="199"/>
    </row>
    <row r="28" spans="1:10" x14ac:dyDescent="0.2">
      <c r="A28" s="213" t="s">
        <v>12</v>
      </c>
      <c r="B28" s="192">
        <f t="shared" si="0"/>
        <v>0</v>
      </c>
      <c r="C28" s="193"/>
      <c r="D28" s="195"/>
      <c r="E28" s="196"/>
      <c r="F28" s="197"/>
      <c r="G28" s="198"/>
      <c r="H28" s="199"/>
    </row>
    <row r="29" spans="1:10" x14ac:dyDescent="0.2">
      <c r="A29" s="213" t="s">
        <v>22</v>
      </c>
      <c r="B29" s="192">
        <f t="shared" si="0"/>
        <v>0</v>
      </c>
      <c r="C29" s="193"/>
      <c r="D29" s="195"/>
      <c r="E29" s="196"/>
      <c r="F29" s="197"/>
      <c r="G29" s="198"/>
      <c r="H29" s="199"/>
    </row>
    <row r="30" spans="1:10" x14ac:dyDescent="0.2">
      <c r="A30" s="194" t="s">
        <v>69</v>
      </c>
      <c r="B30" s="200">
        <f t="shared" ref="B30" si="1">ROUNDUP(C30*D30*F30/1000,0)</f>
        <v>0</v>
      </c>
      <c r="C30" s="193"/>
      <c r="D30" s="195"/>
      <c r="E30" s="196"/>
      <c r="F30" s="197"/>
      <c r="G30" s="198"/>
      <c r="H30" s="199"/>
    </row>
    <row r="31" spans="1:10" x14ac:dyDescent="0.2">
      <c r="A31" s="213" t="s">
        <v>20</v>
      </c>
      <c r="B31" s="192">
        <f t="shared" si="0"/>
        <v>0</v>
      </c>
      <c r="C31" s="193"/>
      <c r="D31" s="195"/>
      <c r="E31" s="196"/>
      <c r="F31" s="197"/>
      <c r="G31" s="198"/>
      <c r="H31" s="199"/>
    </row>
    <row r="32" spans="1:10" x14ac:dyDescent="0.2">
      <c r="A32" s="213" t="s">
        <v>13</v>
      </c>
      <c r="B32" s="192">
        <f t="shared" si="0"/>
        <v>0</v>
      </c>
      <c r="C32" s="193"/>
      <c r="D32" s="195"/>
      <c r="E32" s="196"/>
      <c r="F32" s="197"/>
      <c r="G32" s="198"/>
      <c r="H32" s="199"/>
    </row>
    <row r="33" spans="1:10" x14ac:dyDescent="0.2">
      <c r="A33" s="213" t="s">
        <v>14</v>
      </c>
      <c r="B33" s="192">
        <f t="shared" si="0"/>
        <v>0</v>
      </c>
      <c r="C33" s="193"/>
      <c r="D33" s="195"/>
      <c r="E33" s="196"/>
      <c r="F33" s="197"/>
      <c r="G33" s="198"/>
      <c r="H33" s="199"/>
    </row>
    <row r="34" spans="1:10" x14ac:dyDescent="0.2">
      <c r="A34" s="215" t="s">
        <v>15</v>
      </c>
      <c r="B34" s="201">
        <f t="shared" si="0"/>
        <v>0</v>
      </c>
      <c r="C34" s="216"/>
      <c r="D34" s="204"/>
      <c r="E34" s="205"/>
      <c r="F34" s="203"/>
      <c r="G34" s="206"/>
      <c r="H34" s="207"/>
    </row>
    <row r="35" spans="1:10" x14ac:dyDescent="0.2">
      <c r="A35" s="194" t="s">
        <v>72</v>
      </c>
      <c r="B35" s="200">
        <f t="shared" ref="B35" si="2">ROUNDUP(C35*D35*F35/1000,0)</f>
        <v>0</v>
      </c>
      <c r="C35" s="214"/>
      <c r="D35" s="195"/>
      <c r="E35" s="196"/>
      <c r="F35" s="197"/>
      <c r="G35" s="198"/>
      <c r="H35" s="199"/>
    </row>
    <row r="36" spans="1:10" x14ac:dyDescent="0.2">
      <c r="A36" s="131" t="s">
        <v>59</v>
      </c>
      <c r="B36" s="143">
        <f>SUM(B37:B50)</f>
        <v>0</v>
      </c>
      <c r="C36" s="144"/>
      <c r="D36" s="251"/>
      <c r="E36" s="252"/>
      <c r="F36" s="251"/>
      <c r="G36" s="253"/>
      <c r="H36" s="145"/>
    </row>
    <row r="37" spans="1:10" x14ac:dyDescent="0.2">
      <c r="A37" s="194" t="s">
        <v>51</v>
      </c>
      <c r="B37" s="192">
        <f>ROUNDUP(C37*D37*F37/1000,0)</f>
        <v>0</v>
      </c>
      <c r="C37" s="193"/>
      <c r="D37" s="195"/>
      <c r="E37" s="196"/>
      <c r="F37" s="197"/>
      <c r="G37" s="198"/>
      <c r="H37" s="199"/>
    </row>
    <row r="38" spans="1:10" x14ac:dyDescent="0.2">
      <c r="A38" s="194" t="s">
        <v>67</v>
      </c>
      <c r="B38" s="192">
        <f>ROUNDUP(C38*D38*F38/1000,0)</f>
        <v>0</v>
      </c>
      <c r="C38" s="193"/>
      <c r="D38" s="195"/>
      <c r="E38" s="196"/>
      <c r="F38" s="197"/>
      <c r="G38" s="198"/>
      <c r="H38" s="199"/>
    </row>
    <row r="39" spans="1:10" x14ac:dyDescent="0.2">
      <c r="A39" s="194" t="s">
        <v>9</v>
      </c>
      <c r="B39" s="200">
        <f t="shared" si="0"/>
        <v>0</v>
      </c>
      <c r="C39" s="214"/>
      <c r="D39" s="195"/>
      <c r="E39" s="196"/>
      <c r="F39" s="197"/>
      <c r="G39" s="198"/>
      <c r="H39" s="199"/>
      <c r="I39" s="189"/>
      <c r="J39" s="186"/>
    </row>
    <row r="40" spans="1:10" x14ac:dyDescent="0.2">
      <c r="A40" s="194" t="s">
        <v>50</v>
      </c>
      <c r="B40" s="200">
        <f t="shared" si="0"/>
        <v>0</v>
      </c>
      <c r="C40" s="214"/>
      <c r="D40" s="195"/>
      <c r="E40" s="196"/>
      <c r="F40" s="197"/>
      <c r="G40" s="198"/>
      <c r="H40" s="199"/>
    </row>
    <row r="41" spans="1:10" s="3" customFormat="1" x14ac:dyDescent="0.2">
      <c r="A41" s="213" t="s">
        <v>45</v>
      </c>
      <c r="B41" s="192">
        <f t="shared" si="0"/>
        <v>0</v>
      </c>
      <c r="C41" s="193"/>
      <c r="D41" s="195"/>
      <c r="E41" s="196"/>
      <c r="F41" s="197"/>
      <c r="G41" s="198"/>
      <c r="H41" s="199"/>
    </row>
    <row r="42" spans="1:10" x14ac:dyDescent="0.2">
      <c r="A42" s="194" t="s">
        <v>11</v>
      </c>
      <c r="B42" s="200">
        <f t="shared" si="0"/>
        <v>0</v>
      </c>
      <c r="C42" s="214"/>
      <c r="D42" s="195"/>
      <c r="E42" s="196"/>
      <c r="F42" s="197"/>
      <c r="G42" s="198"/>
      <c r="H42" s="199"/>
    </row>
    <row r="43" spans="1:10" x14ac:dyDescent="0.2">
      <c r="A43" s="194" t="s">
        <v>12</v>
      </c>
      <c r="B43" s="200">
        <f t="shared" si="0"/>
        <v>0</v>
      </c>
      <c r="C43" s="214"/>
      <c r="D43" s="195"/>
      <c r="E43" s="196"/>
      <c r="F43" s="197"/>
      <c r="G43" s="198"/>
      <c r="H43" s="199"/>
    </row>
    <row r="44" spans="1:10" x14ac:dyDescent="0.2">
      <c r="A44" s="194" t="s">
        <v>22</v>
      </c>
      <c r="B44" s="200">
        <f t="shared" si="0"/>
        <v>0</v>
      </c>
      <c r="C44" s="214"/>
      <c r="D44" s="195"/>
      <c r="E44" s="196"/>
      <c r="F44" s="197"/>
      <c r="G44" s="198"/>
      <c r="H44" s="199"/>
    </row>
    <row r="45" spans="1:10" x14ac:dyDescent="0.2">
      <c r="A45" s="194" t="s">
        <v>69</v>
      </c>
      <c r="B45" s="200">
        <f t="shared" si="0"/>
        <v>0</v>
      </c>
      <c r="C45" s="214"/>
      <c r="D45" s="195"/>
      <c r="E45" s="196"/>
      <c r="F45" s="197"/>
      <c r="G45" s="198"/>
      <c r="H45" s="199"/>
    </row>
    <row r="46" spans="1:10" x14ac:dyDescent="0.2">
      <c r="A46" s="194" t="s">
        <v>20</v>
      </c>
      <c r="B46" s="200">
        <f t="shared" si="0"/>
        <v>0</v>
      </c>
      <c r="C46" s="214"/>
      <c r="D46" s="195"/>
      <c r="E46" s="196"/>
      <c r="F46" s="197"/>
      <c r="G46" s="198"/>
      <c r="H46" s="199"/>
    </row>
    <row r="47" spans="1:10" x14ac:dyDescent="0.2">
      <c r="A47" s="194" t="s">
        <v>13</v>
      </c>
      <c r="B47" s="200">
        <f t="shared" si="0"/>
        <v>0</v>
      </c>
      <c r="C47" s="214"/>
      <c r="D47" s="195"/>
      <c r="E47" s="196"/>
      <c r="F47" s="197"/>
      <c r="G47" s="198"/>
      <c r="H47" s="199"/>
    </row>
    <row r="48" spans="1:10" x14ac:dyDescent="0.2">
      <c r="A48" s="194" t="s">
        <v>14</v>
      </c>
      <c r="B48" s="200">
        <f t="shared" si="0"/>
        <v>0</v>
      </c>
      <c r="C48" s="214"/>
      <c r="D48" s="195"/>
      <c r="E48" s="196"/>
      <c r="F48" s="197"/>
      <c r="G48" s="198"/>
      <c r="H48" s="199"/>
    </row>
    <row r="49" spans="1:8" x14ac:dyDescent="0.2">
      <c r="A49" s="194" t="s">
        <v>15</v>
      </c>
      <c r="B49" s="200">
        <f t="shared" si="0"/>
        <v>0</v>
      </c>
      <c r="C49" s="214"/>
      <c r="D49" s="195"/>
      <c r="E49" s="196"/>
      <c r="F49" s="197"/>
      <c r="G49" s="198"/>
      <c r="H49" s="207"/>
    </row>
    <row r="50" spans="1:8" x14ac:dyDescent="0.2">
      <c r="A50" s="194" t="s">
        <v>72</v>
      </c>
      <c r="B50" s="200">
        <f t="shared" si="0"/>
        <v>0</v>
      </c>
      <c r="C50" s="214"/>
      <c r="D50" s="195"/>
      <c r="E50" s="196"/>
      <c r="F50" s="197"/>
      <c r="G50" s="198"/>
      <c r="H50" s="199"/>
    </row>
    <row r="51" spans="1:8" ht="15" customHeight="1" x14ac:dyDescent="0.2">
      <c r="A51" s="155" t="s">
        <v>24</v>
      </c>
      <c r="B51" s="156">
        <f>B52+B57+B61+B66+B71</f>
        <v>0</v>
      </c>
      <c r="C51" s="157"/>
      <c r="D51" s="254"/>
      <c r="E51" s="255"/>
      <c r="F51" s="254"/>
      <c r="G51" s="256"/>
      <c r="H51" s="158"/>
    </row>
    <row r="52" spans="1:8" x14ac:dyDescent="0.2">
      <c r="A52" s="131" t="s">
        <v>52</v>
      </c>
      <c r="B52" s="143">
        <f>SUM(B53:B56)</f>
        <v>0</v>
      </c>
      <c r="C52" s="159"/>
      <c r="D52" s="160"/>
      <c r="E52" s="161"/>
      <c r="F52" s="162"/>
      <c r="G52" s="163"/>
      <c r="H52" s="145"/>
    </row>
    <row r="53" spans="1:8" x14ac:dyDescent="0.2">
      <c r="A53" s="146"/>
      <c r="B53" s="134">
        <f t="shared" ref="B53:B77" si="3">ROUNDUP(C53*D53*F53/1000,0)</f>
        <v>0</v>
      </c>
      <c r="C53" s="164"/>
      <c r="D53" s="136"/>
      <c r="E53" s="137"/>
      <c r="F53" s="138"/>
      <c r="G53" s="139"/>
      <c r="H53" s="140"/>
    </row>
    <row r="54" spans="1:8" x14ac:dyDescent="0.2">
      <c r="A54" s="146"/>
      <c r="B54" s="134">
        <f t="shared" si="3"/>
        <v>0</v>
      </c>
      <c r="C54" s="164"/>
      <c r="D54" s="136"/>
      <c r="E54" s="137"/>
      <c r="F54" s="138"/>
      <c r="G54" s="139"/>
      <c r="H54" s="140"/>
    </row>
    <row r="55" spans="1:8" x14ac:dyDescent="0.2">
      <c r="A55" s="146"/>
      <c r="B55" s="134">
        <f t="shared" si="3"/>
        <v>0</v>
      </c>
      <c r="C55" s="164"/>
      <c r="D55" s="136"/>
      <c r="E55" s="137"/>
      <c r="F55" s="138"/>
      <c r="G55" s="139"/>
      <c r="H55" s="140"/>
    </row>
    <row r="56" spans="1:8" x14ac:dyDescent="0.2">
      <c r="A56" s="165"/>
      <c r="B56" s="166">
        <f t="shared" si="3"/>
        <v>0</v>
      </c>
      <c r="C56" s="167"/>
      <c r="D56" s="168"/>
      <c r="E56" s="169"/>
      <c r="F56" s="170"/>
      <c r="G56" s="171"/>
      <c r="H56" s="172"/>
    </row>
    <row r="57" spans="1:8" x14ac:dyDescent="0.2">
      <c r="A57" s="131" t="s">
        <v>53</v>
      </c>
      <c r="B57" s="143">
        <f>SUM(B58:B60)</f>
        <v>0</v>
      </c>
      <c r="C57" s="173"/>
      <c r="D57" s="160"/>
      <c r="E57" s="161"/>
      <c r="F57" s="162"/>
      <c r="G57" s="163"/>
      <c r="H57" s="145"/>
    </row>
    <row r="58" spans="1:8" x14ac:dyDescent="0.2">
      <c r="A58" s="146"/>
      <c r="B58" s="134">
        <f t="shared" si="3"/>
        <v>0</v>
      </c>
      <c r="C58" s="164"/>
      <c r="D58" s="136"/>
      <c r="E58" s="137"/>
      <c r="F58" s="138"/>
      <c r="G58" s="139"/>
      <c r="H58" s="140"/>
    </row>
    <row r="59" spans="1:8" x14ac:dyDescent="0.2">
      <c r="A59" s="147"/>
      <c r="B59" s="148">
        <f t="shared" si="3"/>
        <v>0</v>
      </c>
      <c r="C59" s="174"/>
      <c r="D59" s="150"/>
      <c r="E59" s="151"/>
      <c r="F59" s="152"/>
      <c r="G59" s="153"/>
      <c r="H59" s="154"/>
    </row>
    <row r="60" spans="1:8" x14ac:dyDescent="0.2">
      <c r="A60" s="165"/>
      <c r="B60" s="148">
        <f t="shared" si="3"/>
        <v>0</v>
      </c>
      <c r="C60" s="167"/>
      <c r="D60" s="150"/>
      <c r="E60" s="151"/>
      <c r="F60" s="152"/>
      <c r="G60" s="153"/>
      <c r="H60" s="172"/>
    </row>
    <row r="61" spans="1:8" x14ac:dyDescent="0.2">
      <c r="A61" s="131" t="s">
        <v>54</v>
      </c>
      <c r="B61" s="143">
        <f>SUM(B62:B65)</f>
        <v>0</v>
      </c>
      <c r="C61" s="159"/>
      <c r="D61" s="160"/>
      <c r="E61" s="161"/>
      <c r="F61" s="162"/>
      <c r="G61" s="163"/>
      <c r="H61" s="145"/>
    </row>
    <row r="62" spans="1:8" x14ac:dyDescent="0.2">
      <c r="A62" s="146"/>
      <c r="B62" s="134">
        <f t="shared" si="3"/>
        <v>0</v>
      </c>
      <c r="C62" s="164"/>
      <c r="D62" s="136"/>
      <c r="E62" s="137"/>
      <c r="F62" s="138"/>
      <c r="G62" s="139"/>
      <c r="H62" s="140"/>
    </row>
    <row r="63" spans="1:8" x14ac:dyDescent="0.2">
      <c r="A63" s="146"/>
      <c r="B63" s="134">
        <f t="shared" si="3"/>
        <v>0</v>
      </c>
      <c r="C63" s="164"/>
      <c r="D63" s="136"/>
      <c r="E63" s="137"/>
      <c r="F63" s="138"/>
      <c r="G63" s="139"/>
      <c r="H63" s="140"/>
    </row>
    <row r="64" spans="1:8" x14ac:dyDescent="0.2">
      <c r="A64" s="147"/>
      <c r="B64" s="134">
        <f t="shared" si="3"/>
        <v>0</v>
      </c>
      <c r="C64" s="174"/>
      <c r="D64" s="136"/>
      <c r="E64" s="137"/>
      <c r="F64" s="138"/>
      <c r="G64" s="139"/>
      <c r="H64" s="154"/>
    </row>
    <row r="65" spans="1:8" x14ac:dyDescent="0.2">
      <c r="A65" s="165"/>
      <c r="B65" s="166">
        <f t="shared" si="3"/>
        <v>0</v>
      </c>
      <c r="C65" s="167"/>
      <c r="D65" s="168"/>
      <c r="E65" s="169"/>
      <c r="F65" s="170"/>
      <c r="G65" s="171"/>
      <c r="H65" s="172"/>
    </row>
    <row r="66" spans="1:8" x14ac:dyDescent="0.2">
      <c r="A66" s="131" t="s">
        <v>55</v>
      </c>
      <c r="B66" s="143">
        <f>SUM(B67:B70)</f>
        <v>0</v>
      </c>
      <c r="C66" s="159"/>
      <c r="D66" s="160"/>
      <c r="E66" s="161"/>
      <c r="F66" s="162"/>
      <c r="G66" s="163"/>
      <c r="H66" s="145"/>
    </row>
    <row r="67" spans="1:8" x14ac:dyDescent="0.2">
      <c r="A67" s="146"/>
      <c r="B67" s="134">
        <f t="shared" si="3"/>
        <v>0</v>
      </c>
      <c r="C67" s="164"/>
      <c r="D67" s="136"/>
      <c r="E67" s="137"/>
      <c r="F67" s="138"/>
      <c r="G67" s="139"/>
      <c r="H67" s="140"/>
    </row>
    <row r="68" spans="1:8" x14ac:dyDescent="0.2">
      <c r="A68" s="147"/>
      <c r="B68" s="148">
        <f t="shared" si="3"/>
        <v>0</v>
      </c>
      <c r="C68" s="174"/>
      <c r="D68" s="150"/>
      <c r="E68" s="151"/>
      <c r="F68" s="152"/>
      <c r="G68" s="153"/>
      <c r="H68" s="154"/>
    </row>
    <row r="69" spans="1:8" x14ac:dyDescent="0.2">
      <c r="A69" s="147"/>
      <c r="B69" s="148">
        <f t="shared" si="3"/>
        <v>0</v>
      </c>
      <c r="C69" s="174"/>
      <c r="D69" s="150"/>
      <c r="E69" s="151"/>
      <c r="F69" s="152"/>
      <c r="G69" s="153"/>
      <c r="H69" s="154"/>
    </row>
    <row r="70" spans="1:8" x14ac:dyDescent="0.2">
      <c r="A70" s="147"/>
      <c r="B70" s="148">
        <f t="shared" si="3"/>
        <v>0</v>
      </c>
      <c r="C70" s="174"/>
      <c r="D70" s="150"/>
      <c r="E70" s="151"/>
      <c r="F70" s="152"/>
      <c r="G70" s="153"/>
      <c r="H70" s="154"/>
    </row>
    <row r="71" spans="1:8" x14ac:dyDescent="0.2">
      <c r="A71" s="131" t="s">
        <v>56</v>
      </c>
      <c r="B71" s="143">
        <f>SUM(B72:B77)</f>
        <v>0</v>
      </c>
      <c r="C71" s="159"/>
      <c r="D71" s="160"/>
      <c r="E71" s="161"/>
      <c r="F71" s="162"/>
      <c r="G71" s="163"/>
      <c r="H71" s="145"/>
    </row>
    <row r="72" spans="1:8" x14ac:dyDescent="0.2">
      <c r="A72" s="146"/>
      <c r="B72" s="134">
        <f t="shared" si="3"/>
        <v>0</v>
      </c>
      <c r="C72" s="164"/>
      <c r="D72" s="136"/>
      <c r="E72" s="137"/>
      <c r="F72" s="138"/>
      <c r="G72" s="139"/>
      <c r="H72" s="140"/>
    </row>
    <row r="73" spans="1:8" x14ac:dyDescent="0.2">
      <c r="A73" s="146"/>
      <c r="B73" s="134">
        <f t="shared" si="3"/>
        <v>0</v>
      </c>
      <c r="C73" s="164"/>
      <c r="D73" s="136"/>
      <c r="E73" s="137"/>
      <c r="F73" s="138"/>
      <c r="G73" s="139"/>
      <c r="H73" s="140"/>
    </row>
    <row r="74" spans="1:8" x14ac:dyDescent="0.2">
      <c r="A74" s="146"/>
      <c r="B74" s="134">
        <f t="shared" si="3"/>
        <v>0</v>
      </c>
      <c r="C74" s="164"/>
      <c r="D74" s="136"/>
      <c r="E74" s="137"/>
      <c r="F74" s="138"/>
      <c r="G74" s="139"/>
      <c r="H74" s="140"/>
    </row>
    <row r="75" spans="1:8" x14ac:dyDescent="0.2">
      <c r="A75" s="146"/>
      <c r="B75" s="134">
        <f t="shared" si="3"/>
        <v>0</v>
      </c>
      <c r="C75" s="164"/>
      <c r="D75" s="136"/>
      <c r="E75" s="137"/>
      <c r="F75" s="138"/>
      <c r="G75" s="139"/>
      <c r="H75" s="140"/>
    </row>
    <row r="76" spans="1:8" x14ac:dyDescent="0.2">
      <c r="A76" s="146"/>
      <c r="B76" s="134">
        <f t="shared" si="3"/>
        <v>0</v>
      </c>
      <c r="C76" s="164"/>
      <c r="D76" s="136"/>
      <c r="E76" s="137"/>
      <c r="F76" s="138"/>
      <c r="G76" s="139"/>
      <c r="H76" s="140"/>
    </row>
    <row r="77" spans="1:8" x14ac:dyDescent="0.2">
      <c r="A77" s="175"/>
      <c r="B77" s="176">
        <f t="shared" si="3"/>
        <v>0</v>
      </c>
      <c r="C77" s="177"/>
      <c r="D77" s="178"/>
      <c r="E77" s="179"/>
      <c r="F77" s="180"/>
      <c r="G77" s="181"/>
      <c r="H77" s="182"/>
    </row>
    <row r="78" spans="1:8" ht="15" customHeight="1" x14ac:dyDescent="0.2">
      <c r="A78" s="96" t="s">
        <v>28</v>
      </c>
      <c r="B78" s="37">
        <f>B79+B97+B110</f>
        <v>0</v>
      </c>
      <c r="C78" s="116"/>
      <c r="D78" s="247"/>
      <c r="E78" s="248"/>
      <c r="F78" s="249"/>
      <c r="G78" s="250"/>
      <c r="H78" s="117"/>
    </row>
    <row r="79" spans="1:8" ht="15" customHeight="1" x14ac:dyDescent="0.2">
      <c r="A79" s="97" t="s">
        <v>25</v>
      </c>
      <c r="B79" s="50">
        <f>B80+B93+B86</f>
        <v>0</v>
      </c>
      <c r="C79" s="116"/>
      <c r="D79" s="247"/>
      <c r="E79" s="248"/>
      <c r="F79" s="249"/>
      <c r="G79" s="250"/>
      <c r="H79" s="117"/>
    </row>
    <row r="80" spans="1:8" ht="15" customHeight="1" x14ac:dyDescent="0.2">
      <c r="A80" s="98"/>
      <c r="B80" s="99">
        <f>SUM(B81:B85)</f>
        <v>0</v>
      </c>
      <c r="C80" s="116"/>
      <c r="D80" s="247"/>
      <c r="E80" s="248"/>
      <c r="F80" s="249"/>
      <c r="G80" s="250"/>
      <c r="H80" s="117"/>
    </row>
    <row r="81" spans="1:8" x14ac:dyDescent="0.2">
      <c r="A81" s="60"/>
      <c r="B81" s="61">
        <f>ROUNDUP(C81*D81*F81/1000,0)</f>
        <v>0</v>
      </c>
      <c r="C81" s="100"/>
      <c r="D81" s="85"/>
      <c r="E81" s="86"/>
      <c r="F81" s="63"/>
      <c r="G81" s="64"/>
      <c r="H81" s="65"/>
    </row>
    <row r="82" spans="1:8" x14ac:dyDescent="0.2">
      <c r="A82" s="79"/>
      <c r="B82" s="80">
        <f>ROUNDUP(C82*D82*F82/1000,0)</f>
        <v>0</v>
      </c>
      <c r="C82" s="81"/>
      <c r="D82" s="88"/>
      <c r="E82" s="89"/>
      <c r="F82" s="71"/>
      <c r="G82" s="72"/>
      <c r="H82" s="73"/>
    </row>
    <row r="83" spans="1:8" x14ac:dyDescent="0.2">
      <c r="A83" s="79"/>
      <c r="B83" s="80">
        <f>ROUNDUP(C83*D83*F83/1000,0)</f>
        <v>0</v>
      </c>
      <c r="C83" s="68"/>
      <c r="D83" s="88"/>
      <c r="E83" s="89"/>
      <c r="F83" s="71"/>
      <c r="G83" s="72"/>
      <c r="H83" s="73"/>
    </row>
    <row r="84" spans="1:8" x14ac:dyDescent="0.2">
      <c r="A84" s="79"/>
      <c r="B84" s="80">
        <f>ROUNDUP(C84*D84*F84/1000,0)</f>
        <v>0</v>
      </c>
      <c r="C84" s="81"/>
      <c r="D84" s="88"/>
      <c r="E84" s="89"/>
      <c r="F84" s="71"/>
      <c r="G84" s="72"/>
      <c r="H84" s="73"/>
    </row>
    <row r="85" spans="1:8" x14ac:dyDescent="0.2">
      <c r="A85" s="101"/>
      <c r="B85" s="82">
        <f>ROUNDUP(C85*D85*F85/1000,0)</f>
        <v>0</v>
      </c>
      <c r="C85" s="102"/>
      <c r="D85" s="91"/>
      <c r="E85" s="92"/>
      <c r="F85" s="77"/>
      <c r="G85" s="93"/>
      <c r="H85" s="103"/>
    </row>
    <row r="86" spans="1:8" ht="15" customHeight="1" x14ac:dyDescent="0.2">
      <c r="A86" s="104"/>
      <c r="B86" s="105">
        <f>SUM(B87:B92)</f>
        <v>0</v>
      </c>
      <c r="C86" s="116"/>
      <c r="D86" s="247"/>
      <c r="E86" s="248"/>
      <c r="F86" s="249"/>
      <c r="G86" s="250"/>
      <c r="H86" s="117"/>
    </row>
    <row r="87" spans="1:8" x14ac:dyDescent="0.2">
      <c r="A87" s="60"/>
      <c r="B87" s="61">
        <f t="shared" ref="B87:B92" si="4">ROUNDUP(C87*D87*F87/1000,0)</f>
        <v>0</v>
      </c>
      <c r="C87" s="106"/>
      <c r="D87" s="85"/>
      <c r="E87" s="86"/>
      <c r="F87" s="63"/>
      <c r="G87" s="64"/>
      <c r="H87" s="65"/>
    </row>
    <row r="88" spans="1:8" x14ac:dyDescent="0.2">
      <c r="A88" s="79"/>
      <c r="B88" s="80">
        <f t="shared" si="4"/>
        <v>0</v>
      </c>
      <c r="C88" s="107"/>
      <c r="D88" s="88"/>
      <c r="E88" s="89"/>
      <c r="F88" s="71"/>
      <c r="G88" s="72"/>
      <c r="H88" s="73"/>
    </row>
    <row r="89" spans="1:8" x14ac:dyDescent="0.2">
      <c r="A89" s="79"/>
      <c r="B89" s="80">
        <f t="shared" si="4"/>
        <v>0</v>
      </c>
      <c r="C89" s="107"/>
      <c r="D89" s="88"/>
      <c r="E89" s="89"/>
      <c r="F89" s="71"/>
      <c r="G89" s="72"/>
      <c r="H89" s="73"/>
    </row>
    <row r="90" spans="1:8" x14ac:dyDescent="0.2">
      <c r="A90" s="79"/>
      <c r="B90" s="80">
        <f t="shared" si="4"/>
        <v>0</v>
      </c>
      <c r="C90" s="107"/>
      <c r="D90" s="88"/>
      <c r="E90" s="89"/>
      <c r="F90" s="71"/>
      <c r="G90" s="72"/>
      <c r="H90" s="73"/>
    </row>
    <row r="91" spans="1:8" x14ac:dyDescent="0.2">
      <c r="A91" s="79"/>
      <c r="B91" s="80">
        <f t="shared" si="4"/>
        <v>0</v>
      </c>
      <c r="C91" s="107"/>
      <c r="D91" s="88"/>
      <c r="E91" s="89"/>
      <c r="F91" s="71"/>
      <c r="G91" s="72"/>
      <c r="H91" s="73"/>
    </row>
    <row r="92" spans="1:8" x14ac:dyDescent="0.2">
      <c r="A92" s="46"/>
      <c r="B92" s="80">
        <f t="shared" si="4"/>
        <v>0</v>
      </c>
      <c r="C92" s="108"/>
      <c r="D92" s="91"/>
      <c r="E92" s="92"/>
      <c r="F92" s="77"/>
      <c r="G92" s="93"/>
      <c r="H92" s="103"/>
    </row>
    <row r="93" spans="1:8" ht="15" customHeight="1" x14ac:dyDescent="0.2">
      <c r="A93" s="53"/>
      <c r="B93" s="51">
        <f>SUM(B94:B96)</f>
        <v>0</v>
      </c>
      <c r="C93" s="116"/>
      <c r="D93" s="247"/>
      <c r="E93" s="248"/>
      <c r="F93" s="249"/>
      <c r="G93" s="250"/>
      <c r="H93" s="117"/>
    </row>
    <row r="94" spans="1:8" x14ac:dyDescent="0.2">
      <c r="A94" s="79"/>
      <c r="B94" s="80">
        <f>ROUNDUP(C94*D94*F94/1000,0)</f>
        <v>0</v>
      </c>
      <c r="C94" s="62"/>
      <c r="D94" s="85"/>
      <c r="E94" s="86"/>
      <c r="F94" s="63"/>
      <c r="G94" s="64"/>
      <c r="H94" s="65"/>
    </row>
    <row r="95" spans="1:8" x14ac:dyDescent="0.2">
      <c r="A95" s="79"/>
      <c r="B95" s="80">
        <f>ROUNDUP(C95*D95*F95/1000,0)</f>
        <v>0</v>
      </c>
      <c r="C95" s="81"/>
      <c r="D95" s="88"/>
      <c r="E95" s="89"/>
      <c r="F95" s="71"/>
      <c r="G95" s="72"/>
      <c r="H95" s="73"/>
    </row>
    <row r="96" spans="1:8" x14ac:dyDescent="0.2">
      <c r="A96" s="66"/>
      <c r="B96" s="67">
        <f>ROUNDUP(C96*D96*F96/1000,0)</f>
        <v>0</v>
      </c>
      <c r="C96" s="81"/>
      <c r="D96" s="88"/>
      <c r="E96" s="89"/>
      <c r="F96" s="71"/>
      <c r="G96" s="72"/>
      <c r="H96" s="73"/>
    </row>
    <row r="97" spans="1:8" ht="15" customHeight="1" x14ac:dyDescent="0.2">
      <c r="A97" s="97" t="s">
        <v>26</v>
      </c>
      <c r="B97" s="50">
        <f>B98+B104</f>
        <v>0</v>
      </c>
      <c r="C97" s="116"/>
      <c r="D97" s="247"/>
      <c r="E97" s="248"/>
      <c r="F97" s="249"/>
      <c r="G97" s="250"/>
      <c r="H97" s="117"/>
    </row>
    <row r="98" spans="1:8" ht="15" customHeight="1" x14ac:dyDescent="0.2">
      <c r="A98" s="109"/>
      <c r="B98" s="51">
        <f>SUM(B99:B103)</f>
        <v>0</v>
      </c>
      <c r="C98" s="116"/>
      <c r="D98" s="247"/>
      <c r="E98" s="248"/>
      <c r="F98" s="249"/>
      <c r="G98" s="250"/>
      <c r="H98" s="117"/>
    </row>
    <row r="99" spans="1:8" x14ac:dyDescent="0.2">
      <c r="A99" s="66"/>
      <c r="B99" s="47">
        <f>ROUNDUP(C99*D99*F99/1000,0)</f>
        <v>0</v>
      </c>
      <c r="C99" s="62"/>
      <c r="D99" s="85"/>
      <c r="E99" s="86"/>
      <c r="F99" s="63"/>
      <c r="G99" s="64"/>
      <c r="H99" s="65"/>
    </row>
    <row r="100" spans="1:8" x14ac:dyDescent="0.2">
      <c r="A100" s="79"/>
      <c r="B100" s="48">
        <f>ROUNDUP(C100*D100*F100/1000,0)</f>
        <v>0</v>
      </c>
      <c r="C100" s="81"/>
      <c r="D100" s="88"/>
      <c r="E100" s="89"/>
      <c r="F100" s="71"/>
      <c r="G100" s="72"/>
      <c r="H100" s="73"/>
    </row>
    <row r="101" spans="1:8" x14ac:dyDescent="0.2">
      <c r="A101" s="79"/>
      <c r="B101" s="48">
        <f>ROUNDUP(C101*D101*F101/1000,0)</f>
        <v>0</v>
      </c>
      <c r="C101" s="81"/>
      <c r="D101" s="88"/>
      <c r="E101" s="89"/>
      <c r="F101" s="71"/>
      <c r="G101" s="72"/>
      <c r="H101" s="110"/>
    </row>
    <row r="102" spans="1:8" x14ac:dyDescent="0.2">
      <c r="A102" s="79"/>
      <c r="B102" s="48">
        <f>ROUNDUP(C102*D102*F102/1000,0)</f>
        <v>0</v>
      </c>
      <c r="C102" s="81"/>
      <c r="D102" s="88"/>
      <c r="E102" s="89"/>
      <c r="F102" s="71"/>
      <c r="G102" s="72"/>
      <c r="H102" s="73"/>
    </row>
    <row r="103" spans="1:8" x14ac:dyDescent="0.2">
      <c r="A103" s="79"/>
      <c r="B103" s="48">
        <f>ROUNDUP(C103*D103*F103/1000,0)</f>
        <v>0</v>
      </c>
      <c r="C103" s="102"/>
      <c r="D103" s="91"/>
      <c r="E103" s="92"/>
      <c r="F103" s="77"/>
      <c r="G103" s="93"/>
      <c r="H103" s="103"/>
    </row>
    <row r="104" spans="1:8" ht="15" customHeight="1" x14ac:dyDescent="0.2">
      <c r="A104" s="109"/>
      <c r="B104" s="51">
        <f>SUM(B105:B109)</f>
        <v>0</v>
      </c>
      <c r="C104" s="116"/>
      <c r="D104" s="247"/>
      <c r="E104" s="248"/>
      <c r="F104" s="249"/>
      <c r="G104" s="250"/>
      <c r="H104" s="117"/>
    </row>
    <row r="105" spans="1:8" x14ac:dyDescent="0.2">
      <c r="A105" s="66"/>
      <c r="B105" s="47">
        <f>ROUNDUP(C105*D105*F105/1000,0)</f>
        <v>0</v>
      </c>
      <c r="C105" s="62"/>
      <c r="D105" s="85"/>
      <c r="E105" s="86"/>
      <c r="F105" s="63"/>
      <c r="G105" s="64"/>
      <c r="H105" s="65"/>
    </row>
    <row r="106" spans="1:8" x14ac:dyDescent="0.2">
      <c r="A106" s="79"/>
      <c r="B106" s="48">
        <f>ROUNDUP(C106*D106*F106/1000,0)</f>
        <v>0</v>
      </c>
      <c r="C106" s="81"/>
      <c r="D106" s="88"/>
      <c r="E106" s="89"/>
      <c r="F106" s="71"/>
      <c r="G106" s="72"/>
      <c r="H106" s="73"/>
    </row>
    <row r="107" spans="1:8" x14ac:dyDescent="0.2">
      <c r="A107" s="79"/>
      <c r="B107" s="48">
        <f>ROUNDUP(C107*D107*F107/1000,0)</f>
        <v>0</v>
      </c>
      <c r="C107" s="81"/>
      <c r="D107" s="88"/>
      <c r="E107" s="89"/>
      <c r="F107" s="71"/>
      <c r="G107" s="72"/>
      <c r="H107" s="73"/>
    </row>
    <row r="108" spans="1:8" x14ac:dyDescent="0.2">
      <c r="A108" s="79"/>
      <c r="B108" s="48">
        <f>ROUNDUP(C108*D108*F108/1000,0)</f>
        <v>0</v>
      </c>
      <c r="C108" s="81"/>
      <c r="D108" s="88"/>
      <c r="E108" s="89"/>
      <c r="F108" s="71"/>
      <c r="G108" s="72"/>
      <c r="H108" s="73"/>
    </row>
    <row r="109" spans="1:8" x14ac:dyDescent="0.2">
      <c r="A109" s="79"/>
      <c r="B109" s="48">
        <f>ROUNDUP(C109*D109*F109/1000,0)</f>
        <v>0</v>
      </c>
      <c r="C109" s="102"/>
      <c r="D109" s="91"/>
      <c r="E109" s="92"/>
      <c r="F109" s="77"/>
      <c r="G109" s="93"/>
      <c r="H109" s="94"/>
    </row>
    <row r="110" spans="1:8" ht="15" customHeight="1" x14ac:dyDescent="0.2">
      <c r="A110" s="97" t="s">
        <v>27</v>
      </c>
      <c r="B110" s="50">
        <f>B111+B114+B120</f>
        <v>0</v>
      </c>
      <c r="C110" s="116"/>
      <c r="D110" s="247"/>
      <c r="E110" s="248"/>
      <c r="F110" s="249"/>
      <c r="G110" s="250"/>
      <c r="H110" s="117"/>
    </row>
    <row r="111" spans="1:8" ht="15" customHeight="1" x14ac:dyDescent="0.2">
      <c r="A111" s="109"/>
      <c r="B111" s="51">
        <f>SUM(B112:B113)</f>
        <v>0</v>
      </c>
      <c r="C111" s="116"/>
      <c r="D111" s="247"/>
      <c r="E111" s="248"/>
      <c r="F111" s="249"/>
      <c r="G111" s="250"/>
      <c r="H111" s="117"/>
    </row>
    <row r="112" spans="1:8" x14ac:dyDescent="0.2">
      <c r="A112" s="79"/>
      <c r="B112" s="48">
        <f>ROUNDUP(C112*D112*F112/1000,0)</f>
        <v>0</v>
      </c>
      <c r="C112" s="62"/>
      <c r="D112" s="85"/>
      <c r="E112" s="86"/>
      <c r="F112" s="63"/>
      <c r="G112" s="64"/>
      <c r="H112" s="65"/>
    </row>
    <row r="113" spans="1:8" x14ac:dyDescent="0.2">
      <c r="A113" s="111"/>
      <c r="B113" s="52">
        <f>ROUNDUP(C113*D113*F113/1000,0)</f>
        <v>0</v>
      </c>
      <c r="C113" s="102"/>
      <c r="D113" s="91"/>
      <c r="E113" s="92"/>
      <c r="F113" s="77"/>
      <c r="G113" s="93"/>
      <c r="H113" s="94"/>
    </row>
    <row r="114" spans="1:8" ht="15" customHeight="1" x14ac:dyDescent="0.2">
      <c r="A114" s="109"/>
      <c r="B114" s="51">
        <f>SUM(B115:B119)</f>
        <v>0</v>
      </c>
      <c r="C114" s="116"/>
      <c r="D114" s="247"/>
      <c r="E114" s="248"/>
      <c r="F114" s="249"/>
      <c r="G114" s="250"/>
      <c r="H114" s="117"/>
    </row>
    <row r="115" spans="1:8" x14ac:dyDescent="0.2">
      <c r="A115" s="79"/>
      <c r="B115" s="48">
        <f>ROUNDUP(C115*D115*F115/1000,0)</f>
        <v>0</v>
      </c>
      <c r="C115" s="62"/>
      <c r="D115" s="85"/>
      <c r="E115" s="86"/>
      <c r="F115" s="63"/>
      <c r="G115" s="64"/>
      <c r="H115" s="65"/>
    </row>
    <row r="116" spans="1:8" x14ac:dyDescent="0.2">
      <c r="A116" s="79"/>
      <c r="B116" s="48">
        <f>ROUNDUP(C116*D116*F116/1000,0)</f>
        <v>0</v>
      </c>
      <c r="C116" s="81"/>
      <c r="D116" s="88"/>
      <c r="E116" s="89"/>
      <c r="F116" s="71"/>
      <c r="G116" s="72"/>
      <c r="H116" s="73"/>
    </row>
    <row r="117" spans="1:8" x14ac:dyDescent="0.2">
      <c r="A117" s="66"/>
      <c r="B117" s="47">
        <f>ROUNDUP(C117*D117*F117/1000,0)</f>
        <v>0</v>
      </c>
      <c r="C117" s="81"/>
      <c r="D117" s="88"/>
      <c r="E117" s="89"/>
      <c r="F117" s="71"/>
      <c r="G117" s="72"/>
      <c r="H117" s="73"/>
    </row>
    <row r="118" spans="1:8" x14ac:dyDescent="0.2">
      <c r="A118" s="66"/>
      <c r="B118" s="47">
        <f>ROUNDUP(C118*D118*F118/1000,0)</f>
        <v>0</v>
      </c>
      <c r="C118" s="81"/>
      <c r="D118" s="195"/>
      <c r="E118" s="89"/>
      <c r="F118" s="71"/>
      <c r="G118" s="72"/>
      <c r="H118" s="73"/>
    </row>
    <row r="119" spans="1:8" x14ac:dyDescent="0.2">
      <c r="A119" s="79"/>
      <c r="B119" s="48">
        <f>ROUNDUP(C119*D119*F119/1000,0)</f>
        <v>0</v>
      </c>
      <c r="C119" s="102"/>
      <c r="D119" s="91"/>
      <c r="E119" s="92"/>
      <c r="F119" s="77"/>
      <c r="G119" s="93"/>
      <c r="H119" s="94"/>
    </row>
    <row r="120" spans="1:8" ht="15" customHeight="1" x14ac:dyDescent="0.2">
      <c r="A120" s="109"/>
      <c r="B120" s="51">
        <f>SUM(B121:B123)</f>
        <v>0</v>
      </c>
      <c r="C120" s="116"/>
      <c r="D120" s="247"/>
      <c r="E120" s="248"/>
      <c r="F120" s="249"/>
      <c r="G120" s="250"/>
      <c r="H120" s="117"/>
    </row>
    <row r="121" spans="1:8" x14ac:dyDescent="0.2">
      <c r="A121" s="79"/>
      <c r="B121" s="48">
        <f>ROUNDUP(C121*D121*F121/1000,0)</f>
        <v>0</v>
      </c>
      <c r="C121" s="62"/>
      <c r="D121" s="217"/>
      <c r="E121" s="86"/>
      <c r="F121" s="218"/>
      <c r="G121" s="64"/>
      <c r="H121" s="65"/>
    </row>
    <row r="122" spans="1:8" x14ac:dyDescent="0.2">
      <c r="A122" s="66"/>
      <c r="B122" s="47">
        <f>ROUNDUP(C122*D122*F122/1000,0)</f>
        <v>0</v>
      </c>
      <c r="C122" s="81"/>
      <c r="D122" s="88"/>
      <c r="E122" s="89"/>
      <c r="F122" s="71"/>
      <c r="G122" s="72"/>
      <c r="H122" s="73"/>
    </row>
    <row r="123" spans="1:8" ht="13.5" thickBot="1" x14ac:dyDescent="0.25">
      <c r="A123" s="79"/>
      <c r="B123" s="48">
        <f>ROUNDUP(C123*D123*F123/1000,0)</f>
        <v>0</v>
      </c>
      <c r="C123" s="102"/>
      <c r="D123" s="91"/>
      <c r="E123" s="92"/>
      <c r="F123" s="77"/>
      <c r="G123" s="93"/>
      <c r="H123" s="103"/>
    </row>
    <row r="124" spans="1:8" ht="15" customHeight="1" x14ac:dyDescent="0.2">
      <c r="A124" s="57" t="s">
        <v>37</v>
      </c>
      <c r="B124" s="38">
        <f>B5+B51+B78</f>
        <v>0</v>
      </c>
      <c r="C124" s="238"/>
      <c r="D124" s="239"/>
      <c r="E124" s="239"/>
      <c r="F124" s="239"/>
      <c r="G124" s="239"/>
      <c r="H124" s="240"/>
    </row>
    <row r="125" spans="1:8" ht="15" customHeight="1" x14ac:dyDescent="0.2">
      <c r="A125" s="112" t="s">
        <v>30</v>
      </c>
      <c r="B125" s="188">
        <f>ROUNDDOWN(B124*0.1,1)</f>
        <v>0</v>
      </c>
      <c r="C125" s="241"/>
      <c r="D125" s="242"/>
      <c r="E125" s="242"/>
      <c r="F125" s="242"/>
      <c r="G125" s="242"/>
      <c r="H125" s="243"/>
    </row>
    <row r="126" spans="1:8" ht="23.25" customHeight="1" thickBot="1" x14ac:dyDescent="0.25">
      <c r="A126" s="2" t="s">
        <v>38</v>
      </c>
      <c r="B126" s="190">
        <f>B124+B125</f>
        <v>0</v>
      </c>
      <c r="C126" s="244"/>
      <c r="D126" s="245"/>
      <c r="E126" s="245"/>
      <c r="F126" s="245"/>
      <c r="G126" s="245"/>
      <c r="H126" s="246"/>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K26" sqref="K26"/>
    </sheetView>
  </sheetViews>
  <sheetFormatPr defaultRowHeight="13" x14ac:dyDescent="0.2"/>
  <cols>
    <col min="1" max="1" width="41.453125" customWidth="1"/>
    <col min="2" max="2" width="10.6328125" style="39" customWidth="1"/>
    <col min="3" max="3" width="11.26953125" style="39" customWidth="1"/>
    <col min="4" max="4" width="8.7265625" customWidth="1"/>
    <col min="5" max="5" width="6.6328125" customWidth="1"/>
    <col min="6" max="6" width="8.7265625" style="3" customWidth="1"/>
    <col min="7" max="7" width="6.6328125" customWidth="1"/>
    <col min="8" max="8" width="38.26953125" customWidth="1"/>
  </cols>
  <sheetData>
    <row r="1" spans="1:10" ht="16.5" x14ac:dyDescent="0.2">
      <c r="A1" s="226" t="s">
        <v>66</v>
      </c>
      <c r="B1" s="226"/>
      <c r="C1" s="226"/>
      <c r="D1" s="226"/>
      <c r="E1" s="226"/>
      <c r="F1" s="226"/>
      <c r="G1" s="226"/>
      <c r="H1" s="226"/>
    </row>
    <row r="2" spans="1:10" ht="17" thickBot="1" x14ac:dyDescent="0.25">
      <c r="A2" s="56" t="s">
        <v>64</v>
      </c>
      <c r="B2" s="114"/>
      <c r="C2" s="114"/>
    </row>
    <row r="3" spans="1:10" ht="18" customHeight="1" thickBot="1" x14ac:dyDescent="0.25">
      <c r="A3" s="234" t="s">
        <v>0</v>
      </c>
      <c r="B3" s="236" t="s">
        <v>8</v>
      </c>
      <c r="C3" s="227" t="s">
        <v>1</v>
      </c>
      <c r="D3" s="228"/>
      <c r="E3" s="228"/>
      <c r="F3" s="228"/>
      <c r="G3" s="229"/>
      <c r="H3" s="224" t="s">
        <v>2</v>
      </c>
    </row>
    <row r="4" spans="1:10" ht="18" customHeight="1" thickBot="1" x14ac:dyDescent="0.25">
      <c r="A4" s="235"/>
      <c r="B4" s="237"/>
      <c r="C4" s="58" t="s">
        <v>41</v>
      </c>
      <c r="D4" s="230" t="s">
        <v>42</v>
      </c>
      <c r="E4" s="231"/>
      <c r="F4" s="232" t="s">
        <v>43</v>
      </c>
      <c r="G4" s="233"/>
      <c r="H4" s="225"/>
    </row>
    <row r="5" spans="1:10" ht="15" customHeight="1" x14ac:dyDescent="0.2">
      <c r="A5" s="57" t="s">
        <v>23</v>
      </c>
      <c r="B5" s="38">
        <f>B6+B21+B36</f>
        <v>0</v>
      </c>
      <c r="C5" s="58"/>
      <c r="D5" s="230"/>
      <c r="E5" s="231"/>
      <c r="F5" s="232"/>
      <c r="G5" s="233"/>
      <c r="H5" s="59"/>
    </row>
    <row r="6" spans="1:10" x14ac:dyDescent="0.2">
      <c r="A6" s="131" t="s">
        <v>57</v>
      </c>
      <c r="B6" s="99">
        <f>SUM(B7:B20)</f>
        <v>0</v>
      </c>
      <c r="C6" s="129"/>
      <c r="D6" s="221"/>
      <c r="E6" s="222"/>
      <c r="F6" s="221"/>
      <c r="G6" s="223"/>
      <c r="H6" s="130"/>
    </row>
    <row r="7" spans="1:10" x14ac:dyDescent="0.2">
      <c r="A7" s="194" t="s">
        <v>51</v>
      </c>
      <c r="B7" s="192">
        <f>ROUNDUP(C7*D7*F7/1000,0)</f>
        <v>0</v>
      </c>
      <c r="C7" s="193"/>
      <c r="D7" s="195"/>
      <c r="E7" s="196"/>
      <c r="F7" s="197"/>
      <c r="G7" s="198"/>
      <c r="H7" s="199"/>
    </row>
    <row r="8" spans="1:10" x14ac:dyDescent="0.2">
      <c r="A8" s="194" t="s">
        <v>67</v>
      </c>
      <c r="B8" s="192">
        <f>ROUNDUP(C8*D8*F8/1000,0)</f>
        <v>0</v>
      </c>
      <c r="C8" s="193"/>
      <c r="D8" s="195"/>
      <c r="E8" s="196"/>
      <c r="F8" s="197"/>
      <c r="G8" s="198"/>
      <c r="H8" s="199"/>
    </row>
    <row r="9" spans="1:10" x14ac:dyDescent="0.2">
      <c r="A9" s="194" t="s">
        <v>9</v>
      </c>
      <c r="B9" s="200">
        <f t="shared" ref="B9:B50" si="0">ROUNDUP(C9*D9*F9/1000,0)</f>
        <v>0</v>
      </c>
      <c r="C9" s="214"/>
      <c r="D9" s="195"/>
      <c r="E9" s="196"/>
      <c r="F9" s="197"/>
      <c r="G9" s="198"/>
      <c r="H9" s="199"/>
      <c r="I9" s="189"/>
      <c r="J9" s="186"/>
    </row>
    <row r="10" spans="1:10" x14ac:dyDescent="0.2">
      <c r="A10" s="194" t="s">
        <v>50</v>
      </c>
      <c r="B10" s="200">
        <f>ROUNDUP(C10*D10*F10/1000,0)</f>
        <v>0</v>
      </c>
      <c r="C10" s="214"/>
      <c r="D10" s="195"/>
      <c r="E10" s="196"/>
      <c r="F10" s="197"/>
      <c r="G10" s="198"/>
      <c r="H10" s="199"/>
    </row>
    <row r="11" spans="1:10" s="3" customFormat="1" x14ac:dyDescent="0.2">
      <c r="A11" s="194" t="s">
        <v>44</v>
      </c>
      <c r="B11" s="200">
        <f t="shared" si="0"/>
        <v>0</v>
      </c>
      <c r="C11" s="214"/>
      <c r="D11" s="195"/>
      <c r="E11" s="196"/>
      <c r="F11" s="197"/>
      <c r="G11" s="198"/>
      <c r="H11" s="199"/>
    </row>
    <row r="12" spans="1:10" x14ac:dyDescent="0.2">
      <c r="A12" s="194" t="s">
        <v>3</v>
      </c>
      <c r="B12" s="200">
        <f t="shared" si="0"/>
        <v>0</v>
      </c>
      <c r="C12" s="214"/>
      <c r="D12" s="195"/>
      <c r="E12" s="196"/>
      <c r="F12" s="197"/>
      <c r="G12" s="198"/>
      <c r="H12" s="199"/>
    </row>
    <row r="13" spans="1:10" x14ac:dyDescent="0.2">
      <c r="A13" s="194" t="s">
        <v>4</v>
      </c>
      <c r="B13" s="200">
        <f t="shared" si="0"/>
        <v>0</v>
      </c>
      <c r="C13" s="214"/>
      <c r="D13" s="195"/>
      <c r="E13" s="196"/>
      <c r="F13" s="197"/>
      <c r="G13" s="198"/>
      <c r="H13" s="199"/>
    </row>
    <row r="14" spans="1:10" x14ac:dyDescent="0.2">
      <c r="A14" s="194" t="s">
        <v>21</v>
      </c>
      <c r="B14" s="200">
        <f t="shared" si="0"/>
        <v>0</v>
      </c>
      <c r="C14" s="214"/>
      <c r="D14" s="195"/>
      <c r="E14" s="196"/>
      <c r="F14" s="197"/>
      <c r="G14" s="198"/>
      <c r="H14" s="199"/>
    </row>
    <row r="15" spans="1:10" x14ac:dyDescent="0.2">
      <c r="A15" s="194" t="s">
        <v>69</v>
      </c>
      <c r="B15" s="200">
        <f t="shared" si="0"/>
        <v>0</v>
      </c>
      <c r="C15" s="214"/>
      <c r="D15" s="195"/>
      <c r="E15" s="196"/>
      <c r="F15" s="197"/>
      <c r="G15" s="198"/>
      <c r="H15" s="199"/>
    </row>
    <row r="16" spans="1:10" x14ac:dyDescent="0.2">
      <c r="A16" s="194" t="s">
        <v>19</v>
      </c>
      <c r="B16" s="200">
        <f t="shared" si="0"/>
        <v>0</v>
      </c>
      <c r="C16" s="214"/>
      <c r="D16" s="195"/>
      <c r="E16" s="196"/>
      <c r="F16" s="197"/>
      <c r="G16" s="198"/>
      <c r="H16" s="199"/>
    </row>
    <row r="17" spans="1:10" x14ac:dyDescent="0.2">
      <c r="A17" s="194" t="s">
        <v>5</v>
      </c>
      <c r="B17" s="200">
        <f t="shared" si="0"/>
        <v>0</v>
      </c>
      <c r="C17" s="214"/>
      <c r="D17" s="195"/>
      <c r="E17" s="196"/>
      <c r="F17" s="197"/>
      <c r="G17" s="198"/>
      <c r="H17" s="199"/>
    </row>
    <row r="18" spans="1:10" x14ac:dyDescent="0.2">
      <c r="A18" s="194" t="s">
        <v>6</v>
      </c>
      <c r="B18" s="200">
        <f t="shared" si="0"/>
        <v>0</v>
      </c>
      <c r="C18" s="214"/>
      <c r="D18" s="195"/>
      <c r="E18" s="196"/>
      <c r="F18" s="197"/>
      <c r="G18" s="198"/>
      <c r="H18" s="199"/>
    </row>
    <row r="19" spans="1:10" x14ac:dyDescent="0.2">
      <c r="A19" s="194" t="s">
        <v>7</v>
      </c>
      <c r="B19" s="200">
        <f t="shared" si="0"/>
        <v>0</v>
      </c>
      <c r="C19" s="214"/>
      <c r="D19" s="195"/>
      <c r="E19" s="196"/>
      <c r="F19" s="197"/>
      <c r="G19" s="198"/>
      <c r="H19" s="199"/>
    </row>
    <row r="20" spans="1:10" x14ac:dyDescent="0.2">
      <c r="A20" s="194" t="s">
        <v>72</v>
      </c>
      <c r="B20" s="200">
        <f t="shared" si="0"/>
        <v>0</v>
      </c>
      <c r="C20" s="214"/>
      <c r="D20" s="195"/>
      <c r="E20" s="196"/>
      <c r="F20" s="197"/>
      <c r="G20" s="198"/>
      <c r="H20" s="199"/>
    </row>
    <row r="21" spans="1:10" x14ac:dyDescent="0.2">
      <c r="A21" s="131" t="s">
        <v>58</v>
      </c>
      <c r="B21" s="143">
        <f>SUM(B22:B35)</f>
        <v>0</v>
      </c>
      <c r="C21" s="144"/>
      <c r="D21" s="251"/>
      <c r="E21" s="252"/>
      <c r="F21" s="251"/>
      <c r="G21" s="253"/>
      <c r="H21" s="145"/>
    </row>
    <row r="22" spans="1:10" x14ac:dyDescent="0.2">
      <c r="A22" s="194" t="s">
        <v>51</v>
      </c>
      <c r="B22" s="192">
        <f>ROUNDUP(C22*D22*F22/1000,0)</f>
        <v>0</v>
      </c>
      <c r="C22" s="193"/>
      <c r="D22" s="195"/>
      <c r="E22" s="196"/>
      <c r="F22" s="197"/>
      <c r="G22" s="198"/>
      <c r="H22" s="199"/>
    </row>
    <row r="23" spans="1:10" x14ac:dyDescent="0.2">
      <c r="A23" s="194" t="s">
        <v>67</v>
      </c>
      <c r="B23" s="192">
        <f>ROUNDUP(C23*D23*F23/1000,0)</f>
        <v>0</v>
      </c>
      <c r="C23" s="193"/>
      <c r="D23" s="195"/>
      <c r="E23" s="196"/>
      <c r="F23" s="197"/>
      <c r="G23" s="198"/>
      <c r="H23" s="199"/>
    </row>
    <row r="24" spans="1:10" x14ac:dyDescent="0.2">
      <c r="A24" s="213" t="s">
        <v>9</v>
      </c>
      <c r="B24" s="192">
        <f t="shared" si="0"/>
        <v>0</v>
      </c>
      <c r="C24" s="193"/>
      <c r="D24" s="195"/>
      <c r="E24" s="196"/>
      <c r="F24" s="197"/>
      <c r="G24" s="198"/>
      <c r="H24" s="199"/>
      <c r="I24" s="189"/>
      <c r="J24" s="186"/>
    </row>
    <row r="25" spans="1:10" x14ac:dyDescent="0.2">
      <c r="A25" s="194" t="s">
        <v>50</v>
      </c>
      <c r="B25" s="200">
        <f t="shared" si="0"/>
        <v>0</v>
      </c>
      <c r="C25" s="214"/>
      <c r="D25" s="195"/>
      <c r="E25" s="196"/>
      <c r="F25" s="197"/>
      <c r="G25" s="198"/>
      <c r="H25" s="199"/>
    </row>
    <row r="26" spans="1:10" s="3" customFormat="1" x14ac:dyDescent="0.2">
      <c r="A26" s="213" t="s">
        <v>45</v>
      </c>
      <c r="B26" s="192">
        <f t="shared" si="0"/>
        <v>0</v>
      </c>
      <c r="C26" s="193"/>
      <c r="D26" s="195"/>
      <c r="E26" s="196"/>
      <c r="F26" s="197"/>
      <c r="G26" s="198"/>
      <c r="H26" s="199"/>
    </row>
    <row r="27" spans="1:10" x14ac:dyDescent="0.2">
      <c r="A27" s="213" t="s">
        <v>11</v>
      </c>
      <c r="B27" s="192">
        <f t="shared" si="0"/>
        <v>0</v>
      </c>
      <c r="C27" s="193"/>
      <c r="D27" s="195"/>
      <c r="E27" s="196"/>
      <c r="F27" s="197"/>
      <c r="G27" s="198"/>
      <c r="H27" s="199"/>
    </row>
    <row r="28" spans="1:10" x14ac:dyDescent="0.2">
      <c r="A28" s="213" t="s">
        <v>12</v>
      </c>
      <c r="B28" s="192">
        <f t="shared" si="0"/>
        <v>0</v>
      </c>
      <c r="C28" s="193"/>
      <c r="D28" s="195"/>
      <c r="E28" s="196"/>
      <c r="F28" s="197"/>
      <c r="G28" s="198"/>
      <c r="H28" s="199"/>
    </row>
    <row r="29" spans="1:10" x14ac:dyDescent="0.2">
      <c r="A29" s="213" t="s">
        <v>73</v>
      </c>
      <c r="B29" s="192">
        <f t="shared" si="0"/>
        <v>0</v>
      </c>
      <c r="C29" s="193"/>
      <c r="D29" s="195"/>
      <c r="E29" s="196"/>
      <c r="F29" s="197"/>
      <c r="G29" s="198"/>
      <c r="H29" s="199"/>
    </row>
    <row r="30" spans="1:10" x14ac:dyDescent="0.2">
      <c r="A30" s="194" t="s">
        <v>69</v>
      </c>
      <c r="B30" s="200">
        <f t="shared" ref="B30" si="1">ROUNDUP(C30*D30*F30/1000,0)</f>
        <v>0</v>
      </c>
      <c r="C30" s="214"/>
      <c r="D30" s="195"/>
      <c r="E30" s="196"/>
      <c r="F30" s="197"/>
      <c r="G30" s="198"/>
      <c r="H30" s="199"/>
    </row>
    <row r="31" spans="1:10" x14ac:dyDescent="0.2">
      <c r="A31" s="213" t="s">
        <v>20</v>
      </c>
      <c r="B31" s="192">
        <f t="shared" si="0"/>
        <v>0</v>
      </c>
      <c r="C31" s="193"/>
      <c r="D31" s="195"/>
      <c r="E31" s="196"/>
      <c r="F31" s="197"/>
      <c r="G31" s="198"/>
      <c r="H31" s="199"/>
    </row>
    <row r="32" spans="1:10" x14ac:dyDescent="0.2">
      <c r="A32" s="213" t="s">
        <v>13</v>
      </c>
      <c r="B32" s="192">
        <f t="shared" si="0"/>
        <v>0</v>
      </c>
      <c r="C32" s="193"/>
      <c r="D32" s="195"/>
      <c r="E32" s="196"/>
      <c r="F32" s="197"/>
      <c r="G32" s="198"/>
      <c r="H32" s="199"/>
    </row>
    <row r="33" spans="1:10" x14ac:dyDescent="0.2">
      <c r="A33" s="213" t="s">
        <v>14</v>
      </c>
      <c r="B33" s="192">
        <f t="shared" si="0"/>
        <v>0</v>
      </c>
      <c r="C33" s="193"/>
      <c r="D33" s="195"/>
      <c r="E33" s="196"/>
      <c r="F33" s="197"/>
      <c r="G33" s="198"/>
      <c r="H33" s="199"/>
    </row>
    <row r="34" spans="1:10" x14ac:dyDescent="0.2">
      <c r="A34" s="215" t="s">
        <v>15</v>
      </c>
      <c r="B34" s="201">
        <f t="shared" si="0"/>
        <v>0</v>
      </c>
      <c r="C34" s="216"/>
      <c r="D34" s="204"/>
      <c r="E34" s="205"/>
      <c r="F34" s="203"/>
      <c r="G34" s="206"/>
      <c r="H34" s="207"/>
    </row>
    <row r="35" spans="1:10" x14ac:dyDescent="0.2">
      <c r="A35" s="194" t="s">
        <v>72</v>
      </c>
      <c r="B35" s="200">
        <f t="shared" ref="B35" si="2">ROUNDUP(C35*D35*F35/1000,0)</f>
        <v>0</v>
      </c>
      <c r="C35" s="214"/>
      <c r="D35" s="195"/>
      <c r="E35" s="196"/>
      <c r="F35" s="197"/>
      <c r="G35" s="198"/>
      <c r="H35" s="199"/>
    </row>
    <row r="36" spans="1:10" x14ac:dyDescent="0.2">
      <c r="A36" s="131" t="s">
        <v>59</v>
      </c>
      <c r="B36" s="143">
        <f>SUM(B37:B50)</f>
        <v>0</v>
      </c>
      <c r="C36" s="144"/>
      <c r="D36" s="251"/>
      <c r="E36" s="252"/>
      <c r="F36" s="251"/>
      <c r="G36" s="253"/>
      <c r="H36" s="145"/>
    </row>
    <row r="37" spans="1:10" x14ac:dyDescent="0.2">
      <c r="A37" s="194" t="s">
        <v>51</v>
      </c>
      <c r="B37" s="192">
        <f>ROUNDUP(C37*D37*F37/1000,0)</f>
        <v>0</v>
      </c>
      <c r="C37" s="193"/>
      <c r="D37" s="195"/>
      <c r="E37" s="196"/>
      <c r="F37" s="197"/>
      <c r="G37" s="198"/>
      <c r="H37" s="199"/>
    </row>
    <row r="38" spans="1:10" x14ac:dyDescent="0.2">
      <c r="A38" s="194" t="s">
        <v>67</v>
      </c>
      <c r="B38" s="192">
        <f>ROUNDUP(C38*D38*F38/1000,0)</f>
        <v>0</v>
      </c>
      <c r="C38" s="193"/>
      <c r="D38" s="195"/>
      <c r="E38" s="196"/>
      <c r="F38" s="197"/>
      <c r="G38" s="198"/>
      <c r="H38" s="199"/>
    </row>
    <row r="39" spans="1:10" x14ac:dyDescent="0.2">
      <c r="A39" s="194" t="s">
        <v>9</v>
      </c>
      <c r="B39" s="200">
        <f t="shared" si="0"/>
        <v>0</v>
      </c>
      <c r="C39" s="214"/>
      <c r="D39" s="195"/>
      <c r="E39" s="196"/>
      <c r="F39" s="197"/>
      <c r="G39" s="198"/>
      <c r="H39" s="199"/>
      <c r="I39" s="189"/>
      <c r="J39" s="186"/>
    </row>
    <row r="40" spans="1:10" x14ac:dyDescent="0.2">
      <c r="A40" s="194" t="s">
        <v>50</v>
      </c>
      <c r="B40" s="200">
        <f t="shared" si="0"/>
        <v>0</v>
      </c>
      <c r="C40" s="214"/>
      <c r="D40" s="195"/>
      <c r="E40" s="196"/>
      <c r="F40" s="197"/>
      <c r="G40" s="198"/>
      <c r="H40" s="199"/>
    </row>
    <row r="41" spans="1:10" s="3" customFormat="1" x14ac:dyDescent="0.2">
      <c r="A41" s="213" t="s">
        <v>45</v>
      </c>
      <c r="B41" s="192">
        <f t="shared" si="0"/>
        <v>0</v>
      </c>
      <c r="C41" s="193"/>
      <c r="D41" s="195"/>
      <c r="E41" s="196"/>
      <c r="F41" s="197"/>
      <c r="G41" s="198"/>
      <c r="H41" s="199"/>
    </row>
    <row r="42" spans="1:10" x14ac:dyDescent="0.2">
      <c r="A42" s="194" t="s">
        <v>11</v>
      </c>
      <c r="B42" s="200">
        <f t="shared" si="0"/>
        <v>0</v>
      </c>
      <c r="C42" s="214"/>
      <c r="D42" s="195"/>
      <c r="E42" s="196"/>
      <c r="F42" s="197"/>
      <c r="G42" s="198"/>
      <c r="H42" s="199"/>
    </row>
    <row r="43" spans="1:10" x14ac:dyDescent="0.2">
      <c r="A43" s="194" t="s">
        <v>12</v>
      </c>
      <c r="B43" s="200">
        <f t="shared" si="0"/>
        <v>0</v>
      </c>
      <c r="C43" s="214"/>
      <c r="D43" s="195"/>
      <c r="E43" s="196"/>
      <c r="F43" s="197"/>
      <c r="G43" s="198"/>
      <c r="H43" s="199"/>
    </row>
    <row r="44" spans="1:10" x14ac:dyDescent="0.2">
      <c r="A44" s="194" t="s">
        <v>73</v>
      </c>
      <c r="B44" s="200">
        <f t="shared" si="0"/>
        <v>0</v>
      </c>
      <c r="C44" s="214"/>
      <c r="D44" s="195"/>
      <c r="E44" s="196"/>
      <c r="F44" s="197"/>
      <c r="G44" s="198"/>
      <c r="H44" s="199"/>
    </row>
    <row r="45" spans="1:10" x14ac:dyDescent="0.2">
      <c r="A45" s="194" t="s">
        <v>69</v>
      </c>
      <c r="B45" s="200">
        <f t="shared" si="0"/>
        <v>0</v>
      </c>
      <c r="C45" s="214"/>
      <c r="D45" s="195"/>
      <c r="E45" s="196"/>
      <c r="F45" s="197"/>
      <c r="G45" s="198"/>
      <c r="H45" s="199"/>
    </row>
    <row r="46" spans="1:10" x14ac:dyDescent="0.2">
      <c r="A46" s="194" t="s">
        <v>20</v>
      </c>
      <c r="B46" s="200">
        <f t="shared" si="0"/>
        <v>0</v>
      </c>
      <c r="C46" s="214"/>
      <c r="D46" s="195"/>
      <c r="E46" s="196"/>
      <c r="F46" s="197"/>
      <c r="G46" s="198"/>
      <c r="H46" s="199"/>
    </row>
    <row r="47" spans="1:10" x14ac:dyDescent="0.2">
      <c r="A47" s="194" t="s">
        <v>13</v>
      </c>
      <c r="B47" s="200">
        <f t="shared" si="0"/>
        <v>0</v>
      </c>
      <c r="C47" s="214"/>
      <c r="D47" s="195"/>
      <c r="E47" s="196"/>
      <c r="F47" s="197"/>
      <c r="G47" s="198"/>
      <c r="H47" s="199"/>
    </row>
    <row r="48" spans="1:10" x14ac:dyDescent="0.2">
      <c r="A48" s="194" t="s">
        <v>14</v>
      </c>
      <c r="B48" s="200">
        <f t="shared" si="0"/>
        <v>0</v>
      </c>
      <c r="C48" s="214"/>
      <c r="D48" s="195"/>
      <c r="E48" s="196"/>
      <c r="F48" s="197"/>
      <c r="G48" s="198"/>
      <c r="H48" s="199"/>
    </row>
    <row r="49" spans="1:8" x14ac:dyDescent="0.2">
      <c r="A49" s="194" t="s">
        <v>15</v>
      </c>
      <c r="B49" s="200">
        <f t="shared" si="0"/>
        <v>0</v>
      </c>
      <c r="C49" s="214"/>
      <c r="D49" s="195"/>
      <c r="E49" s="196"/>
      <c r="F49" s="197"/>
      <c r="G49" s="198"/>
      <c r="H49" s="207"/>
    </row>
    <row r="50" spans="1:8" x14ac:dyDescent="0.2">
      <c r="A50" s="194" t="s">
        <v>72</v>
      </c>
      <c r="B50" s="200">
        <f t="shared" si="0"/>
        <v>0</v>
      </c>
      <c r="C50" s="214"/>
      <c r="D50" s="195"/>
      <c r="E50" s="196"/>
      <c r="F50" s="197"/>
      <c r="G50" s="198"/>
      <c r="H50" s="199"/>
    </row>
    <row r="51" spans="1:8" ht="15" customHeight="1" x14ac:dyDescent="0.2">
      <c r="A51" s="155" t="s">
        <v>24</v>
      </c>
      <c r="B51" s="156">
        <f>B52+B57+B61+B66+B71</f>
        <v>0</v>
      </c>
      <c r="C51" s="157"/>
      <c r="D51" s="254"/>
      <c r="E51" s="255"/>
      <c r="F51" s="254"/>
      <c r="G51" s="256"/>
      <c r="H51" s="158"/>
    </row>
    <row r="52" spans="1:8" x14ac:dyDescent="0.2">
      <c r="A52" s="131" t="s">
        <v>52</v>
      </c>
      <c r="B52" s="143">
        <f>SUM(B53:B56)</f>
        <v>0</v>
      </c>
      <c r="C52" s="159"/>
      <c r="D52" s="160"/>
      <c r="E52" s="161"/>
      <c r="F52" s="162"/>
      <c r="G52" s="163"/>
      <c r="H52" s="145"/>
    </row>
    <row r="53" spans="1:8" x14ac:dyDescent="0.2">
      <c r="A53" s="146"/>
      <c r="B53" s="134">
        <f t="shared" ref="B53:B77" si="3">ROUNDUP(C53*D53*F53/1000,0)</f>
        <v>0</v>
      </c>
      <c r="C53" s="164"/>
      <c r="D53" s="136"/>
      <c r="E53" s="137"/>
      <c r="F53" s="138"/>
      <c r="G53" s="139"/>
      <c r="H53" s="140"/>
    </row>
    <row r="54" spans="1:8" x14ac:dyDescent="0.2">
      <c r="A54" s="146"/>
      <c r="B54" s="134">
        <f t="shared" si="3"/>
        <v>0</v>
      </c>
      <c r="C54" s="164"/>
      <c r="D54" s="136"/>
      <c r="E54" s="137"/>
      <c r="F54" s="138"/>
      <c r="G54" s="139"/>
      <c r="H54" s="140"/>
    </row>
    <row r="55" spans="1:8" x14ac:dyDescent="0.2">
      <c r="A55" s="146"/>
      <c r="B55" s="134">
        <f t="shared" si="3"/>
        <v>0</v>
      </c>
      <c r="C55" s="164"/>
      <c r="D55" s="136"/>
      <c r="E55" s="137"/>
      <c r="F55" s="138"/>
      <c r="G55" s="139"/>
      <c r="H55" s="140"/>
    </row>
    <row r="56" spans="1:8" x14ac:dyDescent="0.2">
      <c r="A56" s="165"/>
      <c r="B56" s="166">
        <f t="shared" si="3"/>
        <v>0</v>
      </c>
      <c r="C56" s="167"/>
      <c r="D56" s="168"/>
      <c r="E56" s="169"/>
      <c r="F56" s="170"/>
      <c r="G56" s="171"/>
      <c r="H56" s="172"/>
    </row>
    <row r="57" spans="1:8" x14ac:dyDescent="0.2">
      <c r="A57" s="131" t="s">
        <v>53</v>
      </c>
      <c r="B57" s="143">
        <f>SUM(B58:B60)</f>
        <v>0</v>
      </c>
      <c r="C57" s="173"/>
      <c r="D57" s="160"/>
      <c r="E57" s="161"/>
      <c r="F57" s="162"/>
      <c r="G57" s="163"/>
      <c r="H57" s="145"/>
    </row>
    <row r="58" spans="1:8" x14ac:dyDescent="0.2">
      <c r="A58" s="146"/>
      <c r="B58" s="134">
        <f t="shared" si="3"/>
        <v>0</v>
      </c>
      <c r="C58" s="164"/>
      <c r="D58" s="136"/>
      <c r="E58" s="137"/>
      <c r="F58" s="138"/>
      <c r="G58" s="139"/>
      <c r="H58" s="140"/>
    </row>
    <row r="59" spans="1:8" x14ac:dyDescent="0.2">
      <c r="A59" s="147"/>
      <c r="B59" s="148">
        <f t="shared" si="3"/>
        <v>0</v>
      </c>
      <c r="C59" s="174"/>
      <c r="D59" s="150"/>
      <c r="E59" s="151"/>
      <c r="F59" s="152"/>
      <c r="G59" s="153"/>
      <c r="H59" s="154"/>
    </row>
    <row r="60" spans="1:8" x14ac:dyDescent="0.2">
      <c r="A60" s="165"/>
      <c r="B60" s="148">
        <f t="shared" si="3"/>
        <v>0</v>
      </c>
      <c r="C60" s="167"/>
      <c r="D60" s="150"/>
      <c r="E60" s="151"/>
      <c r="F60" s="152"/>
      <c r="G60" s="153"/>
      <c r="H60" s="172"/>
    </row>
    <row r="61" spans="1:8" x14ac:dyDescent="0.2">
      <c r="A61" s="131" t="s">
        <v>54</v>
      </c>
      <c r="B61" s="143">
        <f>SUM(B62:B65)</f>
        <v>0</v>
      </c>
      <c r="C61" s="159"/>
      <c r="D61" s="160"/>
      <c r="E61" s="161"/>
      <c r="F61" s="162"/>
      <c r="G61" s="163"/>
      <c r="H61" s="145"/>
    </row>
    <row r="62" spans="1:8" x14ac:dyDescent="0.2">
      <c r="A62" s="146"/>
      <c r="B62" s="134">
        <f t="shared" si="3"/>
        <v>0</v>
      </c>
      <c r="C62" s="164"/>
      <c r="D62" s="136"/>
      <c r="E62" s="137"/>
      <c r="F62" s="138"/>
      <c r="G62" s="139"/>
      <c r="H62" s="140"/>
    </row>
    <row r="63" spans="1:8" x14ac:dyDescent="0.2">
      <c r="A63" s="146"/>
      <c r="B63" s="134">
        <f t="shared" si="3"/>
        <v>0</v>
      </c>
      <c r="C63" s="164"/>
      <c r="D63" s="136"/>
      <c r="E63" s="137"/>
      <c r="F63" s="138"/>
      <c r="G63" s="139"/>
      <c r="H63" s="140"/>
    </row>
    <row r="64" spans="1:8" x14ac:dyDescent="0.2">
      <c r="A64" s="147"/>
      <c r="B64" s="134">
        <f t="shared" si="3"/>
        <v>0</v>
      </c>
      <c r="C64" s="174"/>
      <c r="D64" s="136"/>
      <c r="E64" s="137"/>
      <c r="F64" s="138"/>
      <c r="G64" s="139"/>
      <c r="H64" s="154"/>
    </row>
    <row r="65" spans="1:8" x14ac:dyDescent="0.2">
      <c r="A65" s="165"/>
      <c r="B65" s="166">
        <f t="shared" si="3"/>
        <v>0</v>
      </c>
      <c r="C65" s="167"/>
      <c r="D65" s="168"/>
      <c r="E65" s="169"/>
      <c r="F65" s="170"/>
      <c r="G65" s="171"/>
      <c r="H65" s="172"/>
    </row>
    <row r="66" spans="1:8" x14ac:dyDescent="0.2">
      <c r="A66" s="131" t="s">
        <v>55</v>
      </c>
      <c r="B66" s="143">
        <f>SUM(B67:B70)</f>
        <v>0</v>
      </c>
      <c r="C66" s="159"/>
      <c r="D66" s="160"/>
      <c r="E66" s="161"/>
      <c r="F66" s="162"/>
      <c r="G66" s="163"/>
      <c r="H66" s="145"/>
    </row>
    <row r="67" spans="1:8" x14ac:dyDescent="0.2">
      <c r="A67" s="146"/>
      <c r="B67" s="134">
        <f t="shared" si="3"/>
        <v>0</v>
      </c>
      <c r="C67" s="164"/>
      <c r="D67" s="136"/>
      <c r="E67" s="137"/>
      <c r="F67" s="138"/>
      <c r="G67" s="139"/>
      <c r="H67" s="140"/>
    </row>
    <row r="68" spans="1:8" x14ac:dyDescent="0.2">
      <c r="A68" s="147"/>
      <c r="B68" s="148">
        <f t="shared" si="3"/>
        <v>0</v>
      </c>
      <c r="C68" s="174"/>
      <c r="D68" s="150"/>
      <c r="E68" s="151"/>
      <c r="F68" s="152"/>
      <c r="G68" s="153"/>
      <c r="H68" s="154"/>
    </row>
    <row r="69" spans="1:8" x14ac:dyDescent="0.2">
      <c r="A69" s="147"/>
      <c r="B69" s="148">
        <f t="shared" si="3"/>
        <v>0</v>
      </c>
      <c r="C69" s="174"/>
      <c r="D69" s="150"/>
      <c r="E69" s="151"/>
      <c r="F69" s="152"/>
      <c r="G69" s="153"/>
      <c r="H69" s="154"/>
    </row>
    <row r="70" spans="1:8" x14ac:dyDescent="0.2">
      <c r="A70" s="147"/>
      <c r="B70" s="148">
        <f t="shared" si="3"/>
        <v>0</v>
      </c>
      <c r="C70" s="174"/>
      <c r="D70" s="150"/>
      <c r="E70" s="151"/>
      <c r="F70" s="152"/>
      <c r="G70" s="153"/>
      <c r="H70" s="154"/>
    </row>
    <row r="71" spans="1:8" x14ac:dyDescent="0.2">
      <c r="A71" s="131" t="s">
        <v>56</v>
      </c>
      <c r="B71" s="143">
        <f>SUM(B72:B77)</f>
        <v>0</v>
      </c>
      <c r="C71" s="159"/>
      <c r="D71" s="160"/>
      <c r="E71" s="161"/>
      <c r="F71" s="162"/>
      <c r="G71" s="163"/>
      <c r="H71" s="145"/>
    </row>
    <row r="72" spans="1:8" x14ac:dyDescent="0.2">
      <c r="A72" s="146"/>
      <c r="B72" s="134">
        <f t="shared" si="3"/>
        <v>0</v>
      </c>
      <c r="C72" s="164"/>
      <c r="D72" s="136"/>
      <c r="E72" s="137"/>
      <c r="F72" s="138"/>
      <c r="G72" s="139"/>
      <c r="H72" s="140"/>
    </row>
    <row r="73" spans="1:8" x14ac:dyDescent="0.2">
      <c r="A73" s="146"/>
      <c r="B73" s="134">
        <f t="shared" si="3"/>
        <v>0</v>
      </c>
      <c r="C73" s="164"/>
      <c r="D73" s="136"/>
      <c r="E73" s="137"/>
      <c r="F73" s="138"/>
      <c r="G73" s="139"/>
      <c r="H73" s="140"/>
    </row>
    <row r="74" spans="1:8" x14ac:dyDescent="0.2">
      <c r="A74" s="146"/>
      <c r="B74" s="134">
        <f t="shared" si="3"/>
        <v>0</v>
      </c>
      <c r="C74" s="164"/>
      <c r="D74" s="136"/>
      <c r="E74" s="137"/>
      <c r="F74" s="138"/>
      <c r="G74" s="139"/>
      <c r="H74" s="140"/>
    </row>
    <row r="75" spans="1:8" x14ac:dyDescent="0.2">
      <c r="A75" s="146"/>
      <c r="B75" s="134">
        <f t="shared" si="3"/>
        <v>0</v>
      </c>
      <c r="C75" s="164"/>
      <c r="D75" s="136"/>
      <c r="E75" s="137"/>
      <c r="F75" s="138"/>
      <c r="G75" s="139"/>
      <c r="H75" s="140"/>
    </row>
    <row r="76" spans="1:8" x14ac:dyDescent="0.2">
      <c r="A76" s="146"/>
      <c r="B76" s="134">
        <f t="shared" si="3"/>
        <v>0</v>
      </c>
      <c r="C76" s="164"/>
      <c r="D76" s="136"/>
      <c r="E76" s="137"/>
      <c r="F76" s="138"/>
      <c r="G76" s="139"/>
      <c r="H76" s="140"/>
    </row>
    <row r="77" spans="1:8" x14ac:dyDescent="0.2">
      <c r="A77" s="175"/>
      <c r="B77" s="176">
        <f t="shared" si="3"/>
        <v>0</v>
      </c>
      <c r="C77" s="177"/>
      <c r="D77" s="178"/>
      <c r="E77" s="179"/>
      <c r="F77" s="180"/>
      <c r="G77" s="181"/>
      <c r="H77" s="182"/>
    </row>
    <row r="78" spans="1:8" ht="15" customHeight="1" x14ac:dyDescent="0.2">
      <c r="A78" s="96" t="s">
        <v>28</v>
      </c>
      <c r="B78" s="37">
        <f>B79+B97+B110</f>
        <v>0</v>
      </c>
      <c r="C78" s="116"/>
      <c r="D78" s="247"/>
      <c r="E78" s="248"/>
      <c r="F78" s="249"/>
      <c r="G78" s="250"/>
      <c r="H78" s="117"/>
    </row>
    <row r="79" spans="1:8" ht="15" customHeight="1" x14ac:dyDescent="0.2">
      <c r="A79" s="97" t="s">
        <v>25</v>
      </c>
      <c r="B79" s="50">
        <f>B80+B93+B86</f>
        <v>0</v>
      </c>
      <c r="C79" s="116"/>
      <c r="D79" s="247"/>
      <c r="E79" s="248"/>
      <c r="F79" s="249"/>
      <c r="G79" s="250"/>
      <c r="H79" s="117"/>
    </row>
    <row r="80" spans="1:8" ht="15" customHeight="1" x14ac:dyDescent="0.2">
      <c r="A80" s="98"/>
      <c r="B80" s="99">
        <f>SUM(B81:B85)</f>
        <v>0</v>
      </c>
      <c r="C80" s="116"/>
      <c r="D80" s="247"/>
      <c r="E80" s="248"/>
      <c r="F80" s="249"/>
      <c r="G80" s="250"/>
      <c r="H80" s="117"/>
    </row>
    <row r="81" spans="1:8" x14ac:dyDescent="0.2">
      <c r="A81" s="60"/>
      <c r="B81" s="61">
        <f>ROUNDUP(C81*D81*F81/1000,0)</f>
        <v>0</v>
      </c>
      <c r="C81" s="100"/>
      <c r="D81" s="85"/>
      <c r="E81" s="86"/>
      <c r="F81" s="63"/>
      <c r="G81" s="64"/>
      <c r="H81" s="65"/>
    </row>
    <row r="82" spans="1:8" x14ac:dyDescent="0.2">
      <c r="A82" s="79"/>
      <c r="B82" s="80">
        <f>ROUNDUP(C82*D82*F82/1000,0)</f>
        <v>0</v>
      </c>
      <c r="C82" s="81"/>
      <c r="D82" s="88"/>
      <c r="E82" s="89"/>
      <c r="F82" s="71"/>
      <c r="G82" s="72"/>
      <c r="H82" s="73"/>
    </row>
    <row r="83" spans="1:8" x14ac:dyDescent="0.2">
      <c r="A83" s="79"/>
      <c r="B83" s="80">
        <f>ROUNDUP(C83*D83*F83/1000,0)</f>
        <v>0</v>
      </c>
      <c r="C83" s="68"/>
      <c r="D83" s="88"/>
      <c r="E83" s="89"/>
      <c r="F83" s="71"/>
      <c r="G83" s="72"/>
      <c r="H83" s="73"/>
    </row>
    <row r="84" spans="1:8" x14ac:dyDescent="0.2">
      <c r="A84" s="79"/>
      <c r="B84" s="80">
        <f>ROUNDUP(C84*D84*F84/1000,0)</f>
        <v>0</v>
      </c>
      <c r="C84" s="81"/>
      <c r="D84" s="88"/>
      <c r="E84" s="89"/>
      <c r="F84" s="71"/>
      <c r="G84" s="72"/>
      <c r="H84" s="73"/>
    </row>
    <row r="85" spans="1:8" x14ac:dyDescent="0.2">
      <c r="A85" s="101"/>
      <c r="B85" s="82">
        <f>ROUNDUP(C85*D85*F85/1000,0)</f>
        <v>0</v>
      </c>
      <c r="C85" s="102"/>
      <c r="D85" s="91"/>
      <c r="E85" s="92"/>
      <c r="F85" s="77"/>
      <c r="G85" s="93"/>
      <c r="H85" s="103"/>
    </row>
    <row r="86" spans="1:8" ht="15" customHeight="1" x14ac:dyDescent="0.2">
      <c r="A86" s="104"/>
      <c r="B86" s="105">
        <f>SUM(B87:B92)</f>
        <v>0</v>
      </c>
      <c r="C86" s="116"/>
      <c r="D86" s="247"/>
      <c r="E86" s="248"/>
      <c r="F86" s="249"/>
      <c r="G86" s="250"/>
      <c r="H86" s="117"/>
    </row>
    <row r="87" spans="1:8" x14ac:dyDescent="0.2">
      <c r="A87" s="60"/>
      <c r="B87" s="61">
        <f t="shared" ref="B87:B92" si="4">ROUNDUP(C87*D87*F87/1000,0)</f>
        <v>0</v>
      </c>
      <c r="C87" s="106"/>
      <c r="D87" s="85"/>
      <c r="E87" s="86"/>
      <c r="F87" s="63"/>
      <c r="G87" s="64"/>
      <c r="H87" s="65"/>
    </row>
    <row r="88" spans="1:8" x14ac:dyDescent="0.2">
      <c r="A88" s="79"/>
      <c r="B88" s="80">
        <f t="shared" si="4"/>
        <v>0</v>
      </c>
      <c r="C88" s="107"/>
      <c r="D88" s="88"/>
      <c r="E88" s="89"/>
      <c r="F88" s="71"/>
      <c r="G88" s="72"/>
      <c r="H88" s="73"/>
    </row>
    <row r="89" spans="1:8" x14ac:dyDescent="0.2">
      <c r="A89" s="79"/>
      <c r="B89" s="80">
        <f t="shared" si="4"/>
        <v>0</v>
      </c>
      <c r="C89" s="107"/>
      <c r="D89" s="88"/>
      <c r="E89" s="89"/>
      <c r="F89" s="71"/>
      <c r="G89" s="72"/>
      <c r="H89" s="73"/>
    </row>
    <row r="90" spans="1:8" x14ac:dyDescent="0.2">
      <c r="A90" s="79"/>
      <c r="B90" s="80">
        <f t="shared" si="4"/>
        <v>0</v>
      </c>
      <c r="C90" s="107"/>
      <c r="D90" s="88"/>
      <c r="E90" s="89"/>
      <c r="F90" s="71"/>
      <c r="G90" s="72"/>
      <c r="H90" s="73"/>
    </row>
    <row r="91" spans="1:8" x14ac:dyDescent="0.2">
      <c r="A91" s="79"/>
      <c r="B91" s="80">
        <f t="shared" si="4"/>
        <v>0</v>
      </c>
      <c r="C91" s="107"/>
      <c r="D91" s="88"/>
      <c r="E91" s="89"/>
      <c r="F91" s="71"/>
      <c r="G91" s="72"/>
      <c r="H91" s="73"/>
    </row>
    <row r="92" spans="1:8" x14ac:dyDescent="0.2">
      <c r="A92" s="46"/>
      <c r="B92" s="80">
        <f t="shared" si="4"/>
        <v>0</v>
      </c>
      <c r="C92" s="108"/>
      <c r="D92" s="91"/>
      <c r="E92" s="92"/>
      <c r="F92" s="77"/>
      <c r="G92" s="93"/>
      <c r="H92" s="103"/>
    </row>
    <row r="93" spans="1:8" ht="15" customHeight="1" x14ac:dyDescent="0.2">
      <c r="A93" s="53"/>
      <c r="B93" s="51">
        <f>SUM(B94:B96)</f>
        <v>0</v>
      </c>
      <c r="C93" s="116"/>
      <c r="D93" s="247"/>
      <c r="E93" s="248"/>
      <c r="F93" s="249"/>
      <c r="G93" s="250"/>
      <c r="H93" s="117"/>
    </row>
    <row r="94" spans="1:8" x14ac:dyDescent="0.2">
      <c r="A94" s="79"/>
      <c r="B94" s="80">
        <f>ROUNDUP(C94*D94*F94/1000,0)</f>
        <v>0</v>
      </c>
      <c r="C94" s="62"/>
      <c r="D94" s="85"/>
      <c r="E94" s="86"/>
      <c r="F94" s="63"/>
      <c r="G94" s="64"/>
      <c r="H94" s="65"/>
    </row>
    <row r="95" spans="1:8" x14ac:dyDescent="0.2">
      <c r="A95" s="79"/>
      <c r="B95" s="80">
        <f>ROUNDUP(C95*D95*F95/1000,0)</f>
        <v>0</v>
      </c>
      <c r="C95" s="81"/>
      <c r="D95" s="88"/>
      <c r="E95" s="89"/>
      <c r="F95" s="71"/>
      <c r="G95" s="72"/>
      <c r="H95" s="73"/>
    </row>
    <row r="96" spans="1:8" x14ac:dyDescent="0.2">
      <c r="A96" s="66"/>
      <c r="B96" s="67">
        <f>ROUNDUP(C96*D96*F96/1000,0)</f>
        <v>0</v>
      </c>
      <c r="C96" s="81"/>
      <c r="D96" s="88"/>
      <c r="E96" s="89"/>
      <c r="F96" s="71"/>
      <c r="G96" s="72"/>
      <c r="H96" s="73"/>
    </row>
    <row r="97" spans="1:8" ht="15" customHeight="1" x14ac:dyDescent="0.2">
      <c r="A97" s="97" t="s">
        <v>26</v>
      </c>
      <c r="B97" s="50">
        <f>B98+B104</f>
        <v>0</v>
      </c>
      <c r="C97" s="116"/>
      <c r="D97" s="247"/>
      <c r="E97" s="248"/>
      <c r="F97" s="249"/>
      <c r="G97" s="250"/>
      <c r="H97" s="117"/>
    </row>
    <row r="98" spans="1:8" ht="15" customHeight="1" x14ac:dyDescent="0.2">
      <c r="A98" s="109"/>
      <c r="B98" s="51">
        <f>SUM(B99:B103)</f>
        <v>0</v>
      </c>
      <c r="C98" s="116"/>
      <c r="D98" s="247"/>
      <c r="E98" s="248"/>
      <c r="F98" s="249"/>
      <c r="G98" s="250"/>
      <c r="H98" s="117"/>
    </row>
    <row r="99" spans="1:8" x14ac:dyDescent="0.2">
      <c r="A99" s="66"/>
      <c r="B99" s="47">
        <f>ROUNDUP(C99*D99*F99/1000,0)</f>
        <v>0</v>
      </c>
      <c r="C99" s="62"/>
      <c r="D99" s="85"/>
      <c r="E99" s="86"/>
      <c r="F99" s="63"/>
      <c r="G99" s="64"/>
      <c r="H99" s="65"/>
    </row>
    <row r="100" spans="1:8" x14ac:dyDescent="0.2">
      <c r="A100" s="79"/>
      <c r="B100" s="48">
        <f>ROUNDUP(C100*D100*F100/1000,0)</f>
        <v>0</v>
      </c>
      <c r="C100" s="81"/>
      <c r="D100" s="88"/>
      <c r="E100" s="89"/>
      <c r="F100" s="71"/>
      <c r="G100" s="72"/>
      <c r="H100" s="73"/>
    </row>
    <row r="101" spans="1:8" x14ac:dyDescent="0.2">
      <c r="A101" s="79"/>
      <c r="B101" s="48">
        <f>ROUNDUP(C101*D101*F101/1000,0)</f>
        <v>0</v>
      </c>
      <c r="C101" s="81"/>
      <c r="D101" s="88"/>
      <c r="E101" s="89"/>
      <c r="F101" s="71"/>
      <c r="G101" s="72"/>
      <c r="H101" s="110"/>
    </row>
    <row r="102" spans="1:8" x14ac:dyDescent="0.2">
      <c r="A102" s="79"/>
      <c r="B102" s="48">
        <f>ROUNDUP(C102*D102*F102/1000,0)</f>
        <v>0</v>
      </c>
      <c r="C102" s="81"/>
      <c r="D102" s="88"/>
      <c r="E102" s="89"/>
      <c r="F102" s="71"/>
      <c r="G102" s="72"/>
      <c r="H102" s="73"/>
    </row>
    <row r="103" spans="1:8" x14ac:dyDescent="0.2">
      <c r="A103" s="79"/>
      <c r="B103" s="48">
        <f>ROUNDUP(C103*D103*F103/1000,0)</f>
        <v>0</v>
      </c>
      <c r="C103" s="102"/>
      <c r="D103" s="91"/>
      <c r="E103" s="92"/>
      <c r="F103" s="77"/>
      <c r="G103" s="93"/>
      <c r="H103" s="103"/>
    </row>
    <row r="104" spans="1:8" ht="15" customHeight="1" x14ac:dyDescent="0.2">
      <c r="A104" s="109"/>
      <c r="B104" s="51">
        <f>SUM(B105:B109)</f>
        <v>0</v>
      </c>
      <c r="C104" s="116"/>
      <c r="D104" s="247"/>
      <c r="E104" s="248"/>
      <c r="F104" s="249"/>
      <c r="G104" s="250"/>
      <c r="H104" s="117"/>
    </row>
    <row r="105" spans="1:8" x14ac:dyDescent="0.2">
      <c r="A105" s="66"/>
      <c r="B105" s="47">
        <f>ROUNDUP(C105*D105*F105/1000,0)</f>
        <v>0</v>
      </c>
      <c r="C105" s="62"/>
      <c r="D105" s="85"/>
      <c r="E105" s="86"/>
      <c r="F105" s="63"/>
      <c r="G105" s="64"/>
      <c r="H105" s="65"/>
    </row>
    <row r="106" spans="1:8" x14ac:dyDescent="0.2">
      <c r="A106" s="79"/>
      <c r="B106" s="48">
        <f>ROUNDUP(C106*D106*F106/1000,0)</f>
        <v>0</v>
      </c>
      <c r="C106" s="81"/>
      <c r="D106" s="88"/>
      <c r="E106" s="89"/>
      <c r="F106" s="71"/>
      <c r="G106" s="72"/>
      <c r="H106" s="73"/>
    </row>
    <row r="107" spans="1:8" x14ac:dyDescent="0.2">
      <c r="A107" s="79"/>
      <c r="B107" s="48">
        <f>ROUNDUP(C107*D107*F107/1000,0)</f>
        <v>0</v>
      </c>
      <c r="C107" s="81"/>
      <c r="D107" s="88"/>
      <c r="E107" s="89"/>
      <c r="F107" s="71"/>
      <c r="G107" s="72"/>
      <c r="H107" s="73"/>
    </row>
    <row r="108" spans="1:8" x14ac:dyDescent="0.2">
      <c r="A108" s="79"/>
      <c r="B108" s="48">
        <f>ROUNDUP(C108*D108*F108/1000,0)</f>
        <v>0</v>
      </c>
      <c r="C108" s="81"/>
      <c r="D108" s="88"/>
      <c r="E108" s="89"/>
      <c r="F108" s="71"/>
      <c r="G108" s="72"/>
      <c r="H108" s="73"/>
    </row>
    <row r="109" spans="1:8" x14ac:dyDescent="0.2">
      <c r="A109" s="79"/>
      <c r="B109" s="48">
        <f>ROUNDUP(C109*D109*F109/1000,0)</f>
        <v>0</v>
      </c>
      <c r="C109" s="102"/>
      <c r="D109" s="91"/>
      <c r="E109" s="92"/>
      <c r="F109" s="77"/>
      <c r="G109" s="93"/>
      <c r="H109" s="94"/>
    </row>
    <row r="110" spans="1:8" ht="15" customHeight="1" x14ac:dyDescent="0.2">
      <c r="A110" s="97" t="s">
        <v>27</v>
      </c>
      <c r="B110" s="50">
        <f>B111+B114+B120</f>
        <v>0</v>
      </c>
      <c r="C110" s="116"/>
      <c r="D110" s="247"/>
      <c r="E110" s="248"/>
      <c r="F110" s="249"/>
      <c r="G110" s="250"/>
      <c r="H110" s="117"/>
    </row>
    <row r="111" spans="1:8" ht="15" customHeight="1" x14ac:dyDescent="0.2">
      <c r="A111" s="109"/>
      <c r="B111" s="51">
        <f>SUM(B112:B113)</f>
        <v>0</v>
      </c>
      <c r="C111" s="116"/>
      <c r="D111" s="247"/>
      <c r="E111" s="248"/>
      <c r="F111" s="249"/>
      <c r="G111" s="250"/>
      <c r="H111" s="117"/>
    </row>
    <row r="112" spans="1:8" x14ac:dyDescent="0.2">
      <c r="A112" s="79"/>
      <c r="B112" s="48">
        <f>ROUNDUP(C112*D112*F112/1000,0)</f>
        <v>0</v>
      </c>
      <c r="C112" s="62"/>
      <c r="D112" s="85"/>
      <c r="E112" s="86"/>
      <c r="F112" s="63"/>
      <c r="G112" s="64"/>
      <c r="H112" s="65"/>
    </row>
    <row r="113" spans="1:8" x14ac:dyDescent="0.2">
      <c r="A113" s="111"/>
      <c r="B113" s="52">
        <f>ROUNDUP(C113*D113*F113/1000,0)</f>
        <v>0</v>
      </c>
      <c r="C113" s="102"/>
      <c r="D113" s="91"/>
      <c r="E113" s="92"/>
      <c r="F113" s="77"/>
      <c r="G113" s="93"/>
      <c r="H113" s="94"/>
    </row>
    <row r="114" spans="1:8" ht="15" customHeight="1" x14ac:dyDescent="0.2">
      <c r="A114" s="109"/>
      <c r="B114" s="51">
        <f>SUM(B115:B119)</f>
        <v>0</v>
      </c>
      <c r="C114" s="116"/>
      <c r="D114" s="247"/>
      <c r="E114" s="248"/>
      <c r="F114" s="249"/>
      <c r="G114" s="250"/>
      <c r="H114" s="117"/>
    </row>
    <row r="115" spans="1:8" x14ac:dyDescent="0.2">
      <c r="A115" s="79"/>
      <c r="B115" s="48">
        <f>ROUNDUP(C115*D115*F115/1000,0)</f>
        <v>0</v>
      </c>
      <c r="C115" s="62"/>
      <c r="D115" s="85"/>
      <c r="E115" s="86"/>
      <c r="F115" s="63"/>
      <c r="G115" s="64"/>
      <c r="H115" s="65"/>
    </row>
    <row r="116" spans="1:8" x14ac:dyDescent="0.2">
      <c r="A116" s="79"/>
      <c r="B116" s="48">
        <f>ROUNDUP(C116*D116*F116/1000,0)</f>
        <v>0</v>
      </c>
      <c r="C116" s="81"/>
      <c r="D116" s="88"/>
      <c r="E116" s="89"/>
      <c r="F116" s="71"/>
      <c r="G116" s="72"/>
      <c r="H116" s="73"/>
    </row>
    <row r="117" spans="1:8" x14ac:dyDescent="0.2">
      <c r="A117" s="66"/>
      <c r="B117" s="47">
        <f>ROUNDUP(C117*D117*F117/1000,0)</f>
        <v>0</v>
      </c>
      <c r="C117" s="81"/>
      <c r="D117" s="88"/>
      <c r="E117" s="89"/>
      <c r="F117" s="71"/>
      <c r="G117" s="72"/>
      <c r="H117" s="73"/>
    </row>
    <row r="118" spans="1:8" x14ac:dyDescent="0.2">
      <c r="A118" s="66"/>
      <c r="B118" s="47">
        <f>ROUNDUP(C118*D118*F118/1000,0)</f>
        <v>0</v>
      </c>
      <c r="C118" s="81"/>
      <c r="D118" s="195"/>
      <c r="E118" s="89"/>
      <c r="F118" s="71"/>
      <c r="G118" s="72"/>
      <c r="H118" s="73"/>
    </row>
    <row r="119" spans="1:8" x14ac:dyDescent="0.2">
      <c r="A119" s="79"/>
      <c r="B119" s="48">
        <f>ROUNDUP(C119*D119*F119/1000,0)</f>
        <v>0</v>
      </c>
      <c r="C119" s="102"/>
      <c r="D119" s="91"/>
      <c r="E119" s="92"/>
      <c r="F119" s="77"/>
      <c r="G119" s="93"/>
      <c r="H119" s="94"/>
    </row>
    <row r="120" spans="1:8" ht="15" customHeight="1" x14ac:dyDescent="0.2">
      <c r="A120" s="109"/>
      <c r="B120" s="51">
        <f>SUM(B121:B123)</f>
        <v>0</v>
      </c>
      <c r="C120" s="116"/>
      <c r="D120" s="247"/>
      <c r="E120" s="248"/>
      <c r="F120" s="249"/>
      <c r="G120" s="250"/>
      <c r="H120" s="117"/>
    </row>
    <row r="121" spans="1:8" x14ac:dyDescent="0.2">
      <c r="A121" s="79"/>
      <c r="B121" s="48">
        <f>ROUNDUP(C121*D121*F121/1000,0)</f>
        <v>0</v>
      </c>
      <c r="C121" s="62"/>
      <c r="D121" s="217"/>
      <c r="E121" s="86"/>
      <c r="F121" s="218"/>
      <c r="G121" s="64"/>
      <c r="H121" s="65"/>
    </row>
    <row r="122" spans="1:8" x14ac:dyDescent="0.2">
      <c r="A122" s="66"/>
      <c r="B122" s="47">
        <f>ROUNDUP(C122*D122*F122/1000,0)</f>
        <v>0</v>
      </c>
      <c r="C122" s="81"/>
      <c r="D122" s="88"/>
      <c r="E122" s="89"/>
      <c r="F122" s="71"/>
      <c r="G122" s="72"/>
      <c r="H122" s="73"/>
    </row>
    <row r="123" spans="1:8" ht="13.5" thickBot="1" x14ac:dyDescent="0.25">
      <c r="A123" s="79"/>
      <c r="B123" s="48">
        <f>ROUNDUP(C123*D123*F123/1000,0)</f>
        <v>0</v>
      </c>
      <c r="C123" s="102"/>
      <c r="D123" s="91"/>
      <c r="E123" s="92"/>
      <c r="F123" s="77"/>
      <c r="G123" s="93"/>
      <c r="H123" s="103"/>
    </row>
    <row r="124" spans="1:8" ht="15" customHeight="1" x14ac:dyDescent="0.2">
      <c r="A124" s="57" t="s">
        <v>37</v>
      </c>
      <c r="B124" s="38">
        <f>B5+B51+B78</f>
        <v>0</v>
      </c>
      <c r="C124" s="238"/>
      <c r="D124" s="239"/>
      <c r="E124" s="239"/>
      <c r="F124" s="239"/>
      <c r="G124" s="239"/>
      <c r="H124" s="240"/>
    </row>
    <row r="125" spans="1:8" ht="15" customHeight="1" x14ac:dyDescent="0.2">
      <c r="A125" s="112" t="s">
        <v>30</v>
      </c>
      <c r="B125" s="188">
        <f>ROUNDDOWN(B124*0.1,1)</f>
        <v>0</v>
      </c>
      <c r="C125" s="241"/>
      <c r="D125" s="242"/>
      <c r="E125" s="242"/>
      <c r="F125" s="242"/>
      <c r="G125" s="242"/>
      <c r="H125" s="243"/>
    </row>
    <row r="126" spans="1:8" ht="23.25" customHeight="1" thickBot="1" x14ac:dyDescent="0.25">
      <c r="A126" s="2" t="s">
        <v>38</v>
      </c>
      <c r="B126" s="190">
        <f>B124+B125</f>
        <v>0</v>
      </c>
      <c r="C126" s="244"/>
      <c r="D126" s="245"/>
      <c r="E126" s="245"/>
      <c r="F126" s="245"/>
      <c r="G126" s="245"/>
      <c r="H126" s="246"/>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topLeftCell="A8" zoomScale="115" zoomScaleNormal="100" zoomScaleSheetLayoutView="115" zoomScalePageLayoutView="90" workbookViewId="0">
      <selection activeCell="K26" sqref="K26"/>
    </sheetView>
  </sheetViews>
  <sheetFormatPr defaultRowHeight="13" x14ac:dyDescent="0.2"/>
  <cols>
    <col min="1" max="2" width="2.453125" customWidth="1"/>
    <col min="3" max="3" width="24" customWidth="1"/>
    <col min="4" max="4" width="14.08984375" customWidth="1"/>
    <col min="5" max="5" width="14.08984375" style="1" customWidth="1"/>
    <col min="6" max="7" width="14.08984375" customWidth="1"/>
    <col min="8" max="8" width="9" customWidth="1"/>
    <col min="9" max="11" width="14.08984375" customWidth="1"/>
  </cols>
  <sheetData>
    <row r="1" spans="1:12" ht="22.5" customHeight="1" x14ac:dyDescent="0.2">
      <c r="B1" s="226" t="s">
        <v>36</v>
      </c>
      <c r="C1" s="226"/>
      <c r="D1" s="226"/>
      <c r="E1" s="226"/>
      <c r="F1" s="226"/>
      <c r="G1" s="226"/>
      <c r="H1" s="226"/>
      <c r="I1" s="226"/>
      <c r="J1" s="226"/>
      <c r="K1" s="226"/>
    </row>
    <row r="2" spans="1:12" ht="25.5" customHeight="1" x14ac:dyDescent="0.2">
      <c r="E2" s="261" t="s">
        <v>35</v>
      </c>
      <c r="F2" s="261"/>
      <c r="G2" s="261"/>
      <c r="H2" s="261"/>
      <c r="I2" s="261"/>
      <c r="J2" s="261"/>
      <c r="K2" s="261"/>
    </row>
    <row r="3" spans="1:12" ht="18" customHeight="1" thickBot="1" x14ac:dyDescent="0.25">
      <c r="E3" s="115"/>
      <c r="F3" s="115"/>
      <c r="G3" s="115"/>
      <c r="H3" s="115"/>
      <c r="I3" s="115"/>
      <c r="J3" s="115"/>
      <c r="K3" s="115"/>
    </row>
    <row r="4" spans="1:12" ht="29.25" customHeight="1" x14ac:dyDescent="0.2">
      <c r="B4" s="262"/>
      <c r="C4" s="262"/>
      <c r="D4" s="191">
        <v>8</v>
      </c>
      <c r="E4" s="191">
        <v>9</v>
      </c>
      <c r="F4" s="191">
        <v>10</v>
      </c>
      <c r="G4" s="4" t="s">
        <v>10</v>
      </c>
      <c r="H4" s="42"/>
      <c r="I4" s="219" t="s">
        <v>47</v>
      </c>
      <c r="J4" s="219" t="s">
        <v>63</v>
      </c>
      <c r="K4" s="219" t="s">
        <v>71</v>
      </c>
    </row>
    <row r="5" spans="1:12" ht="29.25" customHeight="1" x14ac:dyDescent="0.2">
      <c r="A5" s="260"/>
      <c r="B5" s="263" t="s">
        <v>23</v>
      </c>
      <c r="C5" s="263"/>
      <c r="D5" s="220">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2">
      <c r="A6" s="260"/>
      <c r="B6" s="264" t="s">
        <v>24</v>
      </c>
      <c r="C6" s="265"/>
      <c r="D6" s="21">
        <f>'必要経費概算書（令和８年度分）'!B51*1000</f>
        <v>0</v>
      </c>
      <c r="E6" s="21">
        <f>'必要経費概算書（令和９年度分）'!B51*1000</f>
        <v>0</v>
      </c>
      <c r="F6" s="21">
        <f>'必要経費概算書（令和10年度分）'!B51*1000</f>
        <v>0</v>
      </c>
      <c r="G6" s="5">
        <f t="shared" si="0"/>
        <v>0</v>
      </c>
      <c r="H6" s="44"/>
      <c r="I6" s="257" t="s">
        <v>65</v>
      </c>
      <c r="J6" s="257"/>
      <c r="K6" s="257"/>
      <c r="L6" s="257"/>
    </row>
    <row r="7" spans="1:12" ht="29.25" customHeight="1" x14ac:dyDescent="0.2">
      <c r="A7" s="260"/>
      <c r="B7" s="29" t="s">
        <v>28</v>
      </c>
      <c r="C7" s="9"/>
      <c r="D7" s="24">
        <f>SUM(D8:D10)</f>
        <v>0</v>
      </c>
      <c r="E7" s="10">
        <f>SUM(E8:E10)</f>
        <v>0</v>
      </c>
      <c r="F7" s="11">
        <f>SUM(F8:F10)</f>
        <v>0</v>
      </c>
      <c r="G7" s="12">
        <f t="shared" si="0"/>
        <v>0</v>
      </c>
      <c r="H7" s="44"/>
      <c r="I7" s="31"/>
    </row>
    <row r="8" spans="1:12" ht="29.25" customHeight="1" x14ac:dyDescent="0.2">
      <c r="A8" s="260"/>
      <c r="B8" s="274" t="s">
        <v>32</v>
      </c>
      <c r="C8" s="275"/>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2">
      <c r="A9" s="260"/>
      <c r="B9" s="272" t="s">
        <v>33</v>
      </c>
      <c r="C9" s="273"/>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2">
      <c r="A10" s="260"/>
      <c r="B10" s="276" t="s">
        <v>34</v>
      </c>
      <c r="C10" s="277"/>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2">
      <c r="A11" s="28"/>
      <c r="B11" s="30" t="s">
        <v>31</v>
      </c>
      <c r="C11" s="14" t="s">
        <v>29</v>
      </c>
      <c r="D11" s="21">
        <f>SUM(D5:D7)</f>
        <v>0</v>
      </c>
      <c r="E11" s="21">
        <f>SUM(E5:E7)</f>
        <v>0</v>
      </c>
      <c r="F11" s="21">
        <f>SUM(F5:F7)</f>
        <v>0</v>
      </c>
      <c r="G11" s="8">
        <f t="shared" si="0"/>
        <v>0</v>
      </c>
      <c r="H11" s="44"/>
    </row>
    <row r="12" spans="1:12" ht="29.25" customHeight="1" thickBot="1" x14ac:dyDescent="0.25">
      <c r="A12" s="28"/>
      <c r="B12" s="28" t="s">
        <v>30</v>
      </c>
      <c r="C12" s="15"/>
      <c r="D12" s="26">
        <f>ROUNDDOWN(D11*0.1,0)</f>
        <v>0</v>
      </c>
      <c r="E12" s="16">
        <f>ROUNDDOWN(E11*0.1,0)</f>
        <v>0</v>
      </c>
      <c r="F12" s="16">
        <f>ROUNDDOWN(F11*0.1,0)</f>
        <v>0</v>
      </c>
      <c r="G12" s="17">
        <f>ROUNDDOWN(G11*0.1,0)</f>
        <v>0</v>
      </c>
      <c r="H12" s="44"/>
    </row>
    <row r="13" spans="1:12" ht="29.25" customHeight="1" thickBot="1" x14ac:dyDescent="0.25">
      <c r="A13" s="113"/>
      <c r="B13" s="258" t="s">
        <v>39</v>
      </c>
      <c r="C13" s="259"/>
      <c r="D13" s="27">
        <f>D11+D12</f>
        <v>0</v>
      </c>
      <c r="E13" s="18">
        <f>E11+E12</f>
        <v>0</v>
      </c>
      <c r="F13" s="19">
        <f>F11+F12</f>
        <v>0</v>
      </c>
      <c r="G13" s="20">
        <f>SUM(D13:F13)</f>
        <v>0</v>
      </c>
      <c r="H13" s="44"/>
    </row>
    <row r="14" spans="1:12" ht="29.25" customHeight="1" thickBot="1" x14ac:dyDescent="0.25">
      <c r="A14" s="113"/>
      <c r="B14" s="270" t="s">
        <v>48</v>
      </c>
      <c r="C14" s="271"/>
      <c r="D14" s="27">
        <f>(D6+D7)+ROUNDDOWN((D6+D7)*0.1,0)</f>
        <v>0</v>
      </c>
      <c r="E14" s="18">
        <f>(E6+E7)+ROUNDDOWN((E6+E7)*0.1,0)</f>
        <v>0</v>
      </c>
      <c r="F14" s="19">
        <f>(F6+F7)+ROUNDDOWN((F6+F7)*0.1,0)</f>
        <v>0</v>
      </c>
      <c r="G14" s="20">
        <f>(G6+G7)+ROUNDDOWN((G6+G7)*0.1,0)</f>
        <v>0</v>
      </c>
      <c r="H14" s="44"/>
    </row>
    <row r="15" spans="1:12" x14ac:dyDescent="0.2">
      <c r="F15" s="40"/>
      <c r="G15" s="40" t="s">
        <v>40</v>
      </c>
    </row>
    <row r="16" spans="1:12" ht="27.75" customHeight="1" thickBot="1" x14ac:dyDescent="0.25"/>
    <row r="17" spans="2:7" s="34" customFormat="1" ht="13.5" customHeight="1" x14ac:dyDescent="0.2">
      <c r="B17" s="266" t="s">
        <v>60</v>
      </c>
      <c r="C17" s="267"/>
      <c r="D17" s="35"/>
      <c r="E17" s="184" t="s">
        <v>61</v>
      </c>
      <c r="F17" s="35"/>
      <c r="G17" s="36" t="s">
        <v>18</v>
      </c>
    </row>
    <row r="18" spans="2:7" ht="29.25" customHeight="1" thickBot="1" x14ac:dyDescent="0.25">
      <c r="B18" s="268">
        <f>G14</f>
        <v>0</v>
      </c>
      <c r="C18" s="269"/>
      <c r="D18" s="32" t="s">
        <v>17</v>
      </c>
      <c r="E18" s="54"/>
      <c r="F18" s="32" t="s">
        <v>16</v>
      </c>
      <c r="G18" s="33" t="e">
        <f>B18/E18</f>
        <v>#DIV/0!</v>
      </c>
    </row>
    <row r="19" spans="2:7" x14ac:dyDescent="0.2">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