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ms-excel.controlproperties+xml" PartName="/xl/ctrlProps/ctrlProp4.xml"/>
  <Override ContentType="application/vnd.ms-excel.controlproperties+xml" PartName="/xl/ctrlProps/ctrlProp5.xml"/>
  <Override ContentType="application/vnd.ms-excel.controlproperties+xml" PartName="/xl/ctrlProps/ctrlProp6.xml"/>
  <Override ContentType="application/vnd.ms-excel.controlproperties+xml" PartName="/xl/ctrlProps/ctrlProp7.xml"/>
  <Override ContentType="application/vnd.ms-excel.controlproperties+xml" PartName="/xl/ctrlProps/ctrlProp8.xml"/>
  <Override ContentType="application/vnd.ms-excel.controlproperties+xml" PartName="/xl/ctrlProps/ctrlProp9.xml"/>
  <Override ContentType="application/vnd.ms-excel.controlproperties+xml" PartName="/xl/ctrlProps/ctrlProp10.xml"/>
  <Override ContentType="application/vnd.ms-excel.controlproperties+xml" PartName="/xl/ctrlProps/ctrlProp11.xml"/>
  <Override ContentType="application/vnd.ms-excel.controlproperties+xml" PartName="/xl/ctrlProps/ctrlProp12.xml"/>
  <Override ContentType="application/vnd.ms-excel.controlproperties+xml" PartName="/xl/ctrlProps/ctrlProp13.xml"/>
  <Override ContentType="application/vnd.ms-excel.controlproperties+xml" PartName="/xl/ctrlProps/ctrlProp14.xml"/>
  <Override ContentType="application/vnd.ms-excel.controlproperties+xml" PartName="/xl/ctrlProps/ctrlProp15.xml"/>
  <Override ContentType="application/vnd.ms-excel.controlproperties+xml" PartName="/xl/ctrlProps/ctrlProp16.xml"/>
  <Override ContentType="application/vnd.ms-excel.controlproperties+xml" PartName="/xl/ctrlProps/ctrlProp17.xml"/>
  <Override ContentType="application/vnd.ms-excel.controlproperties+xml" PartName="/xl/ctrlProps/ctrlProp18.xml"/>
  <Override ContentType="application/vnd.ms-excel.controlproperties+xml" PartName="/xl/ctrlProps/ctrlProp19.xml"/>
  <Override ContentType="application/vnd.ms-excel.controlproperties+xml" PartName="/xl/ctrlProps/ctrlProp20.xml"/>
  <Override ContentType="application/vnd.ms-excel.controlproperties+xml" PartName="/xl/ctrlProps/ctrlProp21.xml"/>
  <Override ContentType="application/vnd.ms-excel.controlproperties+xml" PartName="/xl/ctrlProps/ctrlProp22.xml"/>
  <Override ContentType="application/vnd.ms-excel.controlproperties+xml" PartName="/xl/ctrlProps/ctrlProp23.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etApp-549b.kikan-ad.esb.mhlw.go.jp\NAS\KKLOIS\Desktop\"/>
    </mc:Choice>
  </mc:AlternateContent>
  <bookViews>
    <workbookView xWindow="0" yWindow="0" windowWidth="20490" windowHeight="7530"/>
  </bookViews>
  <sheets>
    <sheet name="基本奨励金（情報通信機器整備奨励金）" sheetId="2" r:id="rId1"/>
    <sheet name="裏面" sheetId="3" r:id="rId2"/>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65" i="2" l="1"/>
  <c r="K64" i="2"/>
  <c r="K63" i="2"/>
  <c r="L66" i="2" l="1"/>
  <c r="K35" i="2"/>
  <c r="E49" i="2" l="1"/>
  <c r="K2" i="2" l="1"/>
  <c r="D49" i="2" l="1"/>
  <c r="K49" i="2" l="1"/>
  <c r="K50" i="2" s="1"/>
  <c r="J49" i="2"/>
  <c r="J50" i="2" s="1"/>
  <c r="I49" i="2"/>
  <c r="I50" i="2" s="1"/>
  <c r="H49" i="2"/>
  <c r="H50" i="2" s="1"/>
  <c r="G49" i="2"/>
  <c r="G50" i="2" s="1"/>
  <c r="F49" i="2"/>
  <c r="M36" i="2" l="1"/>
  <c r="K44" i="2" l="1"/>
  <c r="J44" i="2"/>
  <c r="I44" i="2"/>
  <c r="H44" i="2"/>
  <c r="G44" i="2"/>
  <c r="B49" i="2"/>
  <c r="D50" i="2" s="1"/>
  <c r="E50" i="2" l="1"/>
  <c r="F44" i="2"/>
  <c r="B44" i="2" l="1"/>
  <c r="F50" i="2" s="1"/>
  <c r="L50" i="2" s="1"/>
  <c r="K41" i="2" l="1"/>
  <c r="K45" i="2" s="1"/>
  <c r="J41" i="2"/>
  <c r="J45" i="2" s="1"/>
  <c r="I41" i="2"/>
  <c r="I45" i="2" s="1"/>
  <c r="H41" i="2"/>
  <c r="H45" i="2" s="1"/>
  <c r="G41" i="2"/>
  <c r="G45" i="2" s="1"/>
  <c r="F41" i="2"/>
  <c r="F45" i="2" s="1"/>
  <c r="L45" i="2" l="1"/>
  <c r="L52" i="2" l="1"/>
</calcChain>
</file>

<file path=xl/sharedStrings.xml><?xml version="1.0" encoding="utf-8"?>
<sst xmlns="http://schemas.openxmlformats.org/spreadsheetml/2006/main" count="110" uniqueCount="96">
  <si>
    <t>訓練番号</t>
    <rPh sb="0" eb="2">
      <t>クンレン</t>
    </rPh>
    <rPh sb="2" eb="4">
      <t>バンゴウ</t>
    </rPh>
    <phoneticPr fontId="2"/>
  </si>
  <si>
    <t>訓練実施機関</t>
    <rPh sb="0" eb="2">
      <t>クンレン</t>
    </rPh>
    <rPh sb="2" eb="4">
      <t>ジッシ</t>
    </rPh>
    <rPh sb="4" eb="6">
      <t>キカン</t>
    </rPh>
    <phoneticPr fontId="2"/>
  </si>
  <si>
    <t>訓練実施施設名</t>
    <rPh sb="0" eb="2">
      <t>クンレン</t>
    </rPh>
    <rPh sb="2" eb="4">
      <t>ジッシ</t>
    </rPh>
    <rPh sb="4" eb="6">
      <t>シセツ</t>
    </rPh>
    <rPh sb="6" eb="7">
      <t>メイ</t>
    </rPh>
    <phoneticPr fontId="2"/>
  </si>
  <si>
    <t>※支給申請額と支給額が異なる場合があることを、あらかじめご了承ください。</t>
    <rPh sb="1" eb="3">
      <t>シキュウ</t>
    </rPh>
    <rPh sb="3" eb="6">
      <t>シンセイガク</t>
    </rPh>
    <rPh sb="7" eb="10">
      <t>シキュウガク</t>
    </rPh>
    <rPh sb="11" eb="12">
      <t>コト</t>
    </rPh>
    <rPh sb="14" eb="16">
      <t>バアイ</t>
    </rPh>
    <rPh sb="29" eb="31">
      <t>リョウショウ</t>
    </rPh>
    <phoneticPr fontId="8"/>
  </si>
  <si>
    <t>訓練科目名</t>
    <rPh sb="0" eb="2">
      <t>クンレン</t>
    </rPh>
    <rPh sb="2" eb="5">
      <t>カモクメイ</t>
    </rPh>
    <phoneticPr fontId="8"/>
  </si>
  <si>
    <t>訓練期間</t>
    <rPh sb="0" eb="2">
      <t>クンレン</t>
    </rPh>
    <rPh sb="2" eb="4">
      <t>キカン</t>
    </rPh>
    <phoneticPr fontId="2"/>
  </si>
  <si>
    <t>定員</t>
    <rPh sb="0" eb="2">
      <t>テイイン</t>
    </rPh>
    <phoneticPr fontId="2"/>
  </si>
  <si>
    <t>申請対象訓練期間</t>
    <rPh sb="0" eb="2">
      <t>シンセイ</t>
    </rPh>
    <rPh sb="2" eb="4">
      <t>タイショウ</t>
    </rPh>
    <rPh sb="4" eb="6">
      <t>クンレン</t>
    </rPh>
    <rPh sb="6" eb="8">
      <t>キカン</t>
    </rPh>
    <phoneticPr fontId="2"/>
  </si>
  <si>
    <t>支給申請日</t>
    <rPh sb="0" eb="2">
      <t>シキュウ</t>
    </rPh>
    <rPh sb="2" eb="4">
      <t>シンセイ</t>
    </rPh>
    <rPh sb="4" eb="5">
      <t>ビ</t>
    </rPh>
    <phoneticPr fontId="2"/>
  </si>
  <si>
    <t>～</t>
    <phoneticPr fontId="2"/>
  </si>
  <si>
    <r>
      <t>１　申請日は申請期間内ですか　</t>
    </r>
    <r>
      <rPr>
        <sz val="12"/>
        <color indexed="8"/>
        <rFont val="ＭＳ Ｐゴシック"/>
        <family val="3"/>
        <charset val="128"/>
      </rPr>
      <t/>
    </r>
    <rPh sb="2" eb="4">
      <t>シンセイ</t>
    </rPh>
    <rPh sb="4" eb="5">
      <t>ビ</t>
    </rPh>
    <rPh sb="6" eb="8">
      <t>シンセイ</t>
    </rPh>
    <rPh sb="8" eb="10">
      <t>キカン</t>
    </rPh>
    <rPh sb="10" eb="11">
      <t>ナイ</t>
    </rPh>
    <phoneticPr fontId="2"/>
  </si>
  <si>
    <t>はい</t>
    <phoneticPr fontId="2"/>
  </si>
  <si>
    <t>いいえ</t>
    <phoneticPr fontId="2"/>
  </si>
  <si>
    <t>【一括申請の場合】　　</t>
    <rPh sb="1" eb="3">
      <t>イッカツ</t>
    </rPh>
    <rPh sb="3" eb="5">
      <t>シンセイ</t>
    </rPh>
    <rPh sb="6" eb="8">
      <t>バアイ</t>
    </rPh>
    <phoneticPr fontId="8"/>
  </si>
  <si>
    <t>（申請期間</t>
    <rPh sb="1" eb="3">
      <t>シンセイ</t>
    </rPh>
    <rPh sb="3" eb="5">
      <t>キカン</t>
    </rPh>
    <phoneticPr fontId="8"/>
  </si>
  <si>
    <t>～</t>
    <phoneticPr fontId="8"/>
  </si>
  <si>
    <t>）</t>
    <phoneticPr fontId="8"/>
  </si>
  <si>
    <t>注）いいえの場合、申請期間超過の為</t>
    <rPh sb="0" eb="1">
      <t>チュウ</t>
    </rPh>
    <rPh sb="6" eb="8">
      <t>バアイ</t>
    </rPh>
    <rPh sb="9" eb="11">
      <t>シンセイ</t>
    </rPh>
    <rPh sb="11" eb="13">
      <t>キカン</t>
    </rPh>
    <rPh sb="13" eb="15">
      <t>チョウカ</t>
    </rPh>
    <rPh sb="16" eb="17">
      <t>タメ</t>
    </rPh>
    <phoneticPr fontId="8"/>
  </si>
  <si>
    <r>
      <rPr>
        <sz val="9"/>
        <rFont val="HG丸ｺﾞｼｯｸM-PRO"/>
        <family val="3"/>
        <charset val="128"/>
      </rPr>
      <t>※訓練終了後、</t>
    </r>
    <r>
      <rPr>
        <sz val="9"/>
        <color indexed="10"/>
        <rFont val="HG丸ｺﾞｼｯｸM-PRO"/>
        <family val="3"/>
        <charset val="128"/>
      </rPr>
      <t>訓練終了日の翌日から起算して1ヶ月以内</t>
    </r>
    <rPh sb="1" eb="3">
      <t>クンレン</t>
    </rPh>
    <rPh sb="3" eb="6">
      <t>シュウリョウゴ</t>
    </rPh>
    <rPh sb="7" eb="9">
      <t>クンレン</t>
    </rPh>
    <rPh sb="9" eb="11">
      <t>シュウリョウ</t>
    </rPh>
    <rPh sb="11" eb="12">
      <t>ビ</t>
    </rPh>
    <rPh sb="13" eb="15">
      <t>ヨクジツ</t>
    </rPh>
    <rPh sb="17" eb="19">
      <t>キサン</t>
    </rPh>
    <rPh sb="23" eb="24">
      <t>ゲツ</t>
    </rPh>
    <rPh sb="24" eb="26">
      <t>イナイ</t>
    </rPh>
    <phoneticPr fontId="8"/>
  </si>
  <si>
    <t>　　奨励金は受給できません。</t>
    <rPh sb="2" eb="5">
      <t>ショウレイキン</t>
    </rPh>
    <rPh sb="6" eb="8">
      <t>ジュキュウ</t>
    </rPh>
    <phoneticPr fontId="8"/>
  </si>
  <si>
    <t>【３ヶ月ごとの申請の場合】　　</t>
    <rPh sb="3" eb="4">
      <t>ゲツ</t>
    </rPh>
    <rPh sb="7" eb="9">
      <t>シンセイ</t>
    </rPh>
    <rPh sb="10" eb="12">
      <t>バアイ</t>
    </rPh>
    <phoneticPr fontId="8"/>
  </si>
  <si>
    <r>
      <rPr>
        <sz val="9"/>
        <rFont val="HG丸ｺﾞｼｯｸM-PRO"/>
        <family val="3"/>
        <charset val="128"/>
      </rPr>
      <t>※３ヶ月を経過する応当日から起算して1ヶ月以内</t>
    </r>
    <r>
      <rPr>
        <sz val="9"/>
        <color indexed="10"/>
        <rFont val="HG丸ｺﾞｼｯｸM-PRO"/>
        <family val="3"/>
        <charset val="128"/>
      </rPr>
      <t>（＝訓練開始日から４ヶ月以内及び7ヶ月以内＊）</t>
    </r>
    <rPh sb="3" eb="4">
      <t>ゲツ</t>
    </rPh>
    <rPh sb="5" eb="7">
      <t>ケイカ</t>
    </rPh>
    <rPh sb="9" eb="12">
      <t>オウトウビ</t>
    </rPh>
    <rPh sb="14" eb="16">
      <t>キサン</t>
    </rPh>
    <rPh sb="20" eb="21">
      <t>ゲツ</t>
    </rPh>
    <rPh sb="21" eb="23">
      <t>イナイ</t>
    </rPh>
    <rPh sb="25" eb="27">
      <t>クンレン</t>
    </rPh>
    <rPh sb="27" eb="30">
      <t>カイシビ</t>
    </rPh>
    <rPh sb="34" eb="35">
      <t>ゲツ</t>
    </rPh>
    <rPh sb="35" eb="37">
      <t>イナイ</t>
    </rPh>
    <rPh sb="37" eb="38">
      <t>オヨ</t>
    </rPh>
    <rPh sb="41" eb="42">
      <t>ゲツ</t>
    </rPh>
    <rPh sb="42" eb="44">
      <t>イナイ</t>
    </rPh>
    <phoneticPr fontId="8"/>
  </si>
  <si>
    <t>＊同一の訓練で2回目の支給を受けようとする場合で、訓練の残りの実施期間が３ヶ月未満のときは、</t>
    <rPh sb="1" eb="3">
      <t>ドウイツ</t>
    </rPh>
    <rPh sb="4" eb="6">
      <t>クンレン</t>
    </rPh>
    <rPh sb="8" eb="10">
      <t>カイメ</t>
    </rPh>
    <rPh sb="11" eb="13">
      <t>シキュウ</t>
    </rPh>
    <rPh sb="14" eb="15">
      <t>ウ</t>
    </rPh>
    <rPh sb="21" eb="23">
      <t>バアイ</t>
    </rPh>
    <rPh sb="25" eb="27">
      <t>クンレン</t>
    </rPh>
    <rPh sb="28" eb="29">
      <t>ノコ</t>
    </rPh>
    <rPh sb="31" eb="33">
      <t>ジッシ</t>
    </rPh>
    <rPh sb="33" eb="35">
      <t>キカン</t>
    </rPh>
    <rPh sb="38" eb="39">
      <t>ガツ</t>
    </rPh>
    <rPh sb="39" eb="41">
      <t>ミマン</t>
    </rPh>
    <phoneticPr fontId="8"/>
  </si>
  <si>
    <t>「７ヶ月以内」ではなく、「訓練終了日の翌日から起算して１ヶ月以内」に申請してください。</t>
    <rPh sb="3" eb="4">
      <t>ガツ</t>
    </rPh>
    <rPh sb="4" eb="6">
      <t>イナイ</t>
    </rPh>
    <rPh sb="13" eb="15">
      <t>クンレン</t>
    </rPh>
    <rPh sb="15" eb="17">
      <t>シュウリョウ</t>
    </rPh>
    <rPh sb="17" eb="18">
      <t>ビ</t>
    </rPh>
    <rPh sb="19" eb="21">
      <t>ヨクジツ</t>
    </rPh>
    <rPh sb="23" eb="25">
      <t>キサン</t>
    </rPh>
    <rPh sb="29" eb="30">
      <t>ガツ</t>
    </rPh>
    <rPh sb="30" eb="32">
      <t>イナイ</t>
    </rPh>
    <rPh sb="34" eb="36">
      <t>シンセイ</t>
    </rPh>
    <phoneticPr fontId="8"/>
  </si>
  <si>
    <t>２　申請書類は提出され、記入漏れはありませんか</t>
    <rPh sb="2" eb="4">
      <t>シンセイ</t>
    </rPh>
    <rPh sb="4" eb="6">
      <t>ショルイ</t>
    </rPh>
    <rPh sb="7" eb="9">
      <t>テイシュツ</t>
    </rPh>
    <rPh sb="12" eb="14">
      <t>キニュウ</t>
    </rPh>
    <rPh sb="14" eb="15">
      <t>モ</t>
    </rPh>
    <phoneticPr fontId="2"/>
  </si>
  <si>
    <r>
      <t>　　 　認定職業訓練実施基本奨励金（保育奨励金）支給申請書</t>
    </r>
    <r>
      <rPr>
        <sz val="10"/>
        <color theme="1"/>
        <rFont val="HG丸ｺﾞｼｯｸM-PRO"/>
        <family val="3"/>
        <charset val="128"/>
      </rPr>
      <t>（様式Ａ－３１）</t>
    </r>
    <rPh sb="4" eb="6">
      <t>ニンテイ</t>
    </rPh>
    <rPh sb="6" eb="8">
      <t>ショクギョウ</t>
    </rPh>
    <rPh sb="8" eb="10">
      <t>クンレン</t>
    </rPh>
    <rPh sb="10" eb="12">
      <t>ジッシ</t>
    </rPh>
    <rPh sb="12" eb="14">
      <t>キホン</t>
    </rPh>
    <rPh sb="14" eb="17">
      <t>ショウレイキン</t>
    </rPh>
    <rPh sb="18" eb="20">
      <t>ホイク</t>
    </rPh>
    <rPh sb="20" eb="23">
      <t>ショウレイキン</t>
    </rPh>
    <rPh sb="24" eb="26">
      <t>シキュウ</t>
    </rPh>
    <rPh sb="26" eb="29">
      <t>シンセイショ</t>
    </rPh>
    <rPh sb="30" eb="32">
      <t>ヨウシキ</t>
    </rPh>
    <phoneticPr fontId="2"/>
  </si>
  <si>
    <r>
      <t>　　    求職者支援法に基づく職業訓練の認定通知書の写し</t>
    </r>
    <r>
      <rPr>
        <sz val="10"/>
        <color theme="1"/>
        <rFont val="HG丸ｺﾞｼｯｸM-PRO"/>
        <family val="3"/>
        <charset val="128"/>
      </rPr>
      <t>（様式Ａ－２１）</t>
    </r>
    <rPh sb="6" eb="9">
      <t>キュウショクシャ</t>
    </rPh>
    <rPh sb="9" eb="12">
      <t>シエンホウ</t>
    </rPh>
    <rPh sb="13" eb="14">
      <t>モト</t>
    </rPh>
    <rPh sb="16" eb="18">
      <t>ショクギョウ</t>
    </rPh>
    <rPh sb="18" eb="20">
      <t>クンレン</t>
    </rPh>
    <rPh sb="21" eb="23">
      <t>ニンテイ</t>
    </rPh>
    <rPh sb="23" eb="25">
      <t>ツウチ</t>
    </rPh>
    <rPh sb="25" eb="26">
      <t>ショ</t>
    </rPh>
    <rPh sb="27" eb="28">
      <t>ウツ</t>
    </rPh>
    <rPh sb="30" eb="32">
      <t>ヨウシキ</t>
    </rPh>
    <phoneticPr fontId="2"/>
  </si>
  <si>
    <r>
      <t>　　    受講者出欠報告書</t>
    </r>
    <r>
      <rPr>
        <sz val="10"/>
        <color theme="1"/>
        <rFont val="HG丸ｺﾞｼｯｸM-PRO"/>
        <family val="3"/>
        <charset val="128"/>
      </rPr>
      <t xml:space="preserve">（様式Ａ－３２） </t>
    </r>
    <r>
      <rPr>
        <sz val="12"/>
        <color theme="1"/>
        <rFont val="HG丸ｺﾞｼｯｸM-PRO"/>
        <family val="3"/>
        <charset val="128"/>
      </rPr>
      <t>の写し　     総括票             内訳表（別添）</t>
    </r>
    <rPh sb="6" eb="9">
      <t>ジュコウシャ</t>
    </rPh>
    <rPh sb="9" eb="11">
      <t>シュッケツ</t>
    </rPh>
    <rPh sb="11" eb="14">
      <t>ホウコクショ</t>
    </rPh>
    <rPh sb="24" eb="25">
      <t>ウツ</t>
    </rPh>
    <rPh sb="32" eb="34">
      <t>ソウカツ</t>
    </rPh>
    <rPh sb="34" eb="35">
      <t>ヒョウ</t>
    </rPh>
    <rPh sb="48" eb="51">
      <t>ウチワケヒョウ</t>
    </rPh>
    <rPh sb="52" eb="54">
      <t>ベッテン</t>
    </rPh>
    <phoneticPr fontId="2"/>
  </si>
  <si>
    <r>
      <t>　　    訓練実施機関で保管している 出席簿の写し</t>
    </r>
    <r>
      <rPr>
        <sz val="10"/>
        <color theme="1"/>
        <rFont val="HG丸ｺﾞｼｯｸM-PRO"/>
        <family val="3"/>
        <charset val="128"/>
      </rPr>
      <t>（様式Ａ－２０）</t>
    </r>
    <rPh sb="6" eb="8">
      <t>クンレン</t>
    </rPh>
    <rPh sb="8" eb="10">
      <t>ジッシ</t>
    </rPh>
    <rPh sb="10" eb="12">
      <t>キカン</t>
    </rPh>
    <rPh sb="13" eb="15">
      <t>ホカン</t>
    </rPh>
    <rPh sb="20" eb="22">
      <t>シュッセキ</t>
    </rPh>
    <rPh sb="22" eb="23">
      <t>ボ</t>
    </rPh>
    <rPh sb="24" eb="25">
      <t>ウツ</t>
    </rPh>
    <rPh sb="27" eb="29">
      <t>ヨウシキ</t>
    </rPh>
    <phoneticPr fontId="2"/>
  </si>
  <si>
    <r>
      <t>　　    訓練カリキュラム</t>
    </r>
    <r>
      <rPr>
        <sz val="9"/>
        <color indexed="8"/>
        <rFont val="HG丸ｺﾞｼｯｸM-PRO"/>
        <family val="3"/>
        <charset val="128"/>
      </rPr>
      <t>（求職者支援訓練の認定申請時に提出しているもの＝認定様式第５号）</t>
    </r>
    <rPh sb="6" eb="8">
      <t>クンレン</t>
    </rPh>
    <rPh sb="15" eb="17">
      <t>キュウショク</t>
    </rPh>
    <rPh sb="17" eb="18">
      <t>シャ</t>
    </rPh>
    <rPh sb="18" eb="20">
      <t>シエン</t>
    </rPh>
    <rPh sb="20" eb="22">
      <t>クンレン</t>
    </rPh>
    <rPh sb="23" eb="25">
      <t>ニンテイ</t>
    </rPh>
    <rPh sb="25" eb="27">
      <t>シンセイ</t>
    </rPh>
    <rPh sb="27" eb="28">
      <t>トキ</t>
    </rPh>
    <rPh sb="29" eb="31">
      <t>テイシュツ</t>
    </rPh>
    <rPh sb="38" eb="40">
      <t>ニンテイ</t>
    </rPh>
    <rPh sb="40" eb="42">
      <t>ヨウシキ</t>
    </rPh>
    <rPh sb="42" eb="43">
      <t>ダイ</t>
    </rPh>
    <rPh sb="44" eb="45">
      <t>ゴウ</t>
    </rPh>
    <phoneticPr fontId="2"/>
  </si>
  <si>
    <r>
      <t xml:space="preserve">　　    その他（日別計画表) </t>
    </r>
    <r>
      <rPr>
        <sz val="9"/>
        <color theme="1"/>
        <rFont val="HG丸ｺﾞｼｯｸM-PRO"/>
        <family val="3"/>
        <charset val="128"/>
      </rPr>
      <t>（認定様式第6号）</t>
    </r>
    <rPh sb="8" eb="9">
      <t>タ</t>
    </rPh>
    <rPh sb="10" eb="11">
      <t>ヒ</t>
    </rPh>
    <rPh sb="11" eb="12">
      <t>ベツ</t>
    </rPh>
    <rPh sb="12" eb="14">
      <t>ケイカク</t>
    </rPh>
    <rPh sb="14" eb="15">
      <t>ヒョウ</t>
    </rPh>
    <rPh sb="18" eb="23">
      <t>ニンテイヨウシキダイ</t>
    </rPh>
    <rPh sb="24" eb="25">
      <t>ゴウ</t>
    </rPh>
    <phoneticPr fontId="2"/>
  </si>
  <si>
    <t>３　申請書に記載された「各月の申請の訓練奨励金の対象となる受講者</t>
    <rPh sb="2" eb="5">
      <t>シンセイショ</t>
    </rPh>
    <rPh sb="6" eb="8">
      <t>キサイ</t>
    </rPh>
    <rPh sb="12" eb="14">
      <t>カクツキ</t>
    </rPh>
    <rPh sb="15" eb="17">
      <t>シンセイ</t>
    </rPh>
    <rPh sb="18" eb="20">
      <t>クンレン</t>
    </rPh>
    <rPh sb="20" eb="23">
      <t>ショウレイキン</t>
    </rPh>
    <rPh sb="24" eb="26">
      <t>タイショウ</t>
    </rPh>
    <rPh sb="29" eb="32">
      <t>ジュコウシャ</t>
    </rPh>
    <phoneticPr fontId="2"/>
  </si>
  <si>
    <t>　　数」が受講者出欠報告書の人数と一致していますか</t>
    <rPh sb="2" eb="3">
      <t>スウ</t>
    </rPh>
    <rPh sb="5" eb="8">
      <t>ジュコウシャ</t>
    </rPh>
    <rPh sb="8" eb="10">
      <t>シュッケツ</t>
    </rPh>
    <rPh sb="10" eb="13">
      <t>ホウコクショ</t>
    </rPh>
    <rPh sb="14" eb="15">
      <t>ニン</t>
    </rPh>
    <rPh sb="15" eb="16">
      <t>スウ</t>
    </rPh>
    <rPh sb="17" eb="19">
      <t>イッチ</t>
    </rPh>
    <phoneticPr fontId="2"/>
  </si>
  <si>
    <t>４　受講者出欠報告書の各ページに受講者本人の署名が全員分ありますか</t>
    <rPh sb="2" eb="5">
      <t>ジュコウシャ</t>
    </rPh>
    <rPh sb="5" eb="7">
      <t>シュッケツ</t>
    </rPh>
    <rPh sb="7" eb="10">
      <t>ホウコクショ</t>
    </rPh>
    <rPh sb="11" eb="12">
      <t>カク</t>
    </rPh>
    <rPh sb="16" eb="19">
      <t>ジュコウシャ</t>
    </rPh>
    <rPh sb="19" eb="21">
      <t>ホンニン</t>
    </rPh>
    <rPh sb="22" eb="24">
      <t>ショメイ</t>
    </rPh>
    <rPh sb="25" eb="27">
      <t>ゼンイン</t>
    </rPh>
    <rPh sb="27" eb="28">
      <t>ブン</t>
    </rPh>
    <phoneticPr fontId="2"/>
  </si>
  <si>
    <t>５　コース、訓練期間、出席率の確認</t>
    <rPh sb="6" eb="8">
      <t>クンレン</t>
    </rPh>
    <rPh sb="8" eb="10">
      <t>キカン</t>
    </rPh>
    <rPh sb="11" eb="13">
      <t>シュッセキ</t>
    </rPh>
    <rPh sb="13" eb="14">
      <t>リツ</t>
    </rPh>
    <rPh sb="15" eb="17">
      <t>カクニン</t>
    </rPh>
    <phoneticPr fontId="2"/>
  </si>
  <si>
    <t>該当</t>
    <rPh sb="0" eb="2">
      <t>ガイトウ</t>
    </rPh>
    <phoneticPr fontId="2"/>
  </si>
  <si>
    <t>月額単価</t>
    <rPh sb="0" eb="2">
      <t>ゲツガク</t>
    </rPh>
    <rPh sb="2" eb="4">
      <t>タンカ</t>
    </rPh>
    <phoneticPr fontId="2"/>
  </si>
  <si>
    <t>日割単価</t>
    <rPh sb="0" eb="2">
      <t>ヒワ</t>
    </rPh>
    <rPh sb="2" eb="4">
      <t>タンカ</t>
    </rPh>
    <phoneticPr fontId="2"/>
  </si>
  <si>
    <t>全支給単位期間の数</t>
    <rPh sb="0" eb="1">
      <t>ゼン</t>
    </rPh>
    <rPh sb="1" eb="3">
      <t>シキュウ</t>
    </rPh>
    <rPh sb="3" eb="5">
      <t>タンイ</t>
    </rPh>
    <rPh sb="5" eb="7">
      <t>キカン</t>
    </rPh>
    <rPh sb="8" eb="9">
      <t>スウ</t>
    </rPh>
    <phoneticPr fontId="2"/>
  </si>
  <si>
    <t>訓練最終月</t>
    <rPh sb="0" eb="2">
      <t>クンレン</t>
    </rPh>
    <rPh sb="2" eb="4">
      <t>サイシュウ</t>
    </rPh>
    <rPh sb="4" eb="5">
      <t>ツキ</t>
    </rPh>
    <phoneticPr fontId="2"/>
  </si>
  <si>
    <t>期間の初日</t>
    <rPh sb="0" eb="2">
      <t>キカン</t>
    </rPh>
    <rPh sb="3" eb="5">
      <t>ショニチ</t>
    </rPh>
    <phoneticPr fontId="2"/>
  </si>
  <si>
    <t>期間の日数</t>
    <rPh sb="0" eb="2">
      <t>キカン</t>
    </rPh>
    <rPh sb="3" eb="5">
      <t>ニッスウ</t>
    </rPh>
    <phoneticPr fontId="2"/>
  </si>
  <si>
    <t>支給区分</t>
    <rPh sb="0" eb="2">
      <t>シキュウ</t>
    </rPh>
    <rPh sb="2" eb="4">
      <t>クブン</t>
    </rPh>
    <phoneticPr fontId="2"/>
  </si>
  <si>
    <t>基礎コース</t>
    <rPh sb="0" eb="2">
      <t>キソ</t>
    </rPh>
    <phoneticPr fontId="2"/>
  </si>
  <si>
    <t>実践コース</t>
    <rPh sb="0" eb="2">
      <t>ジッセン</t>
    </rPh>
    <phoneticPr fontId="2"/>
  </si>
  <si>
    <t>●</t>
  </si>
  <si>
    <t>※基礎コースまたは実践コースを選んでください</t>
    <rPh sb="1" eb="3">
      <t>キソ</t>
    </rPh>
    <rPh sb="9" eb="11">
      <t>ジッセン</t>
    </rPh>
    <rPh sb="15" eb="16">
      <t>エラ</t>
    </rPh>
    <phoneticPr fontId="2"/>
  </si>
  <si>
    <t>６　支給額の算定</t>
    <rPh sb="2" eb="5">
      <t>シキュウガク</t>
    </rPh>
    <rPh sb="6" eb="8">
      <t>サンテイ</t>
    </rPh>
    <phoneticPr fontId="2"/>
  </si>
  <si>
    <t>１か月目</t>
    <rPh sb="2" eb="3">
      <t>ゲツ</t>
    </rPh>
    <rPh sb="3" eb="4">
      <t>メ</t>
    </rPh>
    <phoneticPr fontId="2"/>
  </si>
  <si>
    <t>２か月目</t>
    <rPh sb="2" eb="3">
      <t>ゲツ</t>
    </rPh>
    <rPh sb="3" eb="4">
      <t>メ</t>
    </rPh>
    <phoneticPr fontId="2"/>
  </si>
  <si>
    <t>３か月目</t>
    <rPh sb="2" eb="3">
      <t>ゲツ</t>
    </rPh>
    <rPh sb="3" eb="4">
      <t>メ</t>
    </rPh>
    <phoneticPr fontId="2"/>
  </si>
  <si>
    <t>４か月目</t>
    <rPh sb="2" eb="3">
      <t>ゲツ</t>
    </rPh>
    <rPh sb="3" eb="4">
      <t>メ</t>
    </rPh>
    <phoneticPr fontId="2"/>
  </si>
  <si>
    <t>５か月目</t>
    <rPh sb="2" eb="3">
      <t>ゲツ</t>
    </rPh>
    <rPh sb="3" eb="4">
      <t>メ</t>
    </rPh>
    <phoneticPr fontId="2"/>
  </si>
  <si>
    <t>６か月目</t>
    <rPh sb="2" eb="3">
      <t>ゲツ</t>
    </rPh>
    <rPh sb="3" eb="4">
      <t>メ</t>
    </rPh>
    <phoneticPr fontId="2"/>
  </si>
  <si>
    <t>計</t>
    <rPh sb="0" eb="1">
      <t>ケイ</t>
    </rPh>
    <phoneticPr fontId="2"/>
  </si>
  <si>
    <t>修了者</t>
    <rPh sb="0" eb="3">
      <t>シュウリョウシャ</t>
    </rPh>
    <phoneticPr fontId="2"/>
  </si>
  <si>
    <t>支給対象期間８割以上出席した者</t>
    <rPh sb="0" eb="2">
      <t>シキュウ</t>
    </rPh>
    <rPh sb="2" eb="4">
      <t>タイショウ</t>
    </rPh>
    <rPh sb="4" eb="6">
      <t>キカン</t>
    </rPh>
    <rPh sb="7" eb="8">
      <t>ワリ</t>
    </rPh>
    <rPh sb="8" eb="10">
      <t>イジョウ</t>
    </rPh>
    <rPh sb="10" eb="12">
      <t>シュッセキ</t>
    </rPh>
    <rPh sb="14" eb="15">
      <t>モノ</t>
    </rPh>
    <phoneticPr fontId="2"/>
  </si>
  <si>
    <t>当該支給単位期間のみ８割以上出席した者</t>
    <rPh sb="0" eb="2">
      <t>トウガイ</t>
    </rPh>
    <rPh sb="14" eb="16">
      <t>シュッセキ</t>
    </rPh>
    <phoneticPr fontId="2"/>
  </si>
  <si>
    <t>人数　計</t>
    <rPh sb="0" eb="2">
      <t>ニンズウ</t>
    </rPh>
    <rPh sb="3" eb="4">
      <t>ケイ</t>
    </rPh>
    <phoneticPr fontId="2"/>
  </si>
  <si>
    <t>支給額</t>
    <rPh sb="0" eb="3">
      <t>シキュウガク</t>
    </rPh>
    <phoneticPr fontId="2"/>
  </si>
  <si>
    <t>中途退校者</t>
    <rPh sb="0" eb="2">
      <t>チュウト</t>
    </rPh>
    <rPh sb="2" eb="4">
      <t>タイコウ</t>
    </rPh>
    <rPh sb="4" eb="5">
      <t>シャ</t>
    </rPh>
    <phoneticPr fontId="2"/>
  </si>
  <si>
    <t>氏名・退校日</t>
    <rPh sb="0" eb="2">
      <t>シメイ</t>
    </rPh>
    <rPh sb="3" eb="5">
      <t>タイコウ</t>
    </rPh>
    <rPh sb="5" eb="6">
      <t>ビ</t>
    </rPh>
    <phoneticPr fontId="2"/>
  </si>
  <si>
    <r>
      <rPr>
        <sz val="8"/>
        <color theme="1"/>
        <rFont val="HG丸ｺﾞｼｯｸM-PRO"/>
        <family val="3"/>
        <charset val="128"/>
      </rPr>
      <t>※</t>
    </r>
    <r>
      <rPr>
        <sz val="10"/>
        <color theme="1"/>
        <rFont val="HG丸ｺﾞｼｯｸM-PRO"/>
        <family val="3"/>
        <charset val="128"/>
      </rPr>
      <t>　日数</t>
    </r>
    <rPh sb="2" eb="4">
      <t>ニッスウ</t>
    </rPh>
    <phoneticPr fontId="2"/>
  </si>
  <si>
    <t>支給金額</t>
    <rPh sb="0" eb="2">
      <t>シキュウ</t>
    </rPh>
    <rPh sb="2" eb="4">
      <t>キンガク</t>
    </rPh>
    <phoneticPr fontId="2"/>
  </si>
  <si>
    <t>※様式Ａ－３１記載上の注意事項より</t>
    <rPh sb="1" eb="3">
      <t>ヨウシキ</t>
    </rPh>
    <rPh sb="7" eb="9">
      <t>キサイ</t>
    </rPh>
    <rPh sb="9" eb="10">
      <t>ジョウ</t>
    </rPh>
    <rPh sb="11" eb="13">
      <t>チュウイ</t>
    </rPh>
    <rPh sb="13" eb="15">
      <t>ジコウ</t>
    </rPh>
    <phoneticPr fontId="8"/>
  </si>
  <si>
    <r>
      <t>注４: 出席率が8割以上、かつ、中途退校した月の中途退校日までの日数が28日以上または訓練実施日数が20日以上の場合、</t>
    </r>
    <r>
      <rPr>
        <u/>
        <sz val="8"/>
        <color rgb="FFFF0000"/>
        <rFont val="HG丸ｺﾞｼｯｸM-PRO"/>
        <family val="3"/>
        <charset val="128"/>
      </rPr>
      <t>日数を28日</t>
    </r>
    <r>
      <rPr>
        <sz val="8"/>
        <color rgb="FFFF0000"/>
        <rFont val="HG丸ｺﾞｼｯｸM-PRO"/>
        <family val="3"/>
        <charset val="128"/>
      </rPr>
      <t>と入力してください</t>
    </r>
    <rPh sb="0" eb="1">
      <t>チュウ</t>
    </rPh>
    <rPh sb="4" eb="7">
      <t>シュッセキリツ</t>
    </rPh>
    <rPh sb="9" eb="10">
      <t>ワリ</t>
    </rPh>
    <rPh sb="10" eb="12">
      <t>イジョウ</t>
    </rPh>
    <rPh sb="16" eb="18">
      <t>チュウト</t>
    </rPh>
    <rPh sb="18" eb="20">
      <t>タイコウ</t>
    </rPh>
    <rPh sb="22" eb="23">
      <t>ツキ</t>
    </rPh>
    <rPh sb="24" eb="26">
      <t>チュウト</t>
    </rPh>
    <rPh sb="26" eb="28">
      <t>タイコウ</t>
    </rPh>
    <rPh sb="28" eb="29">
      <t>ビ</t>
    </rPh>
    <rPh sb="32" eb="34">
      <t>ニッスウ</t>
    </rPh>
    <rPh sb="37" eb="38">
      <t>ニチ</t>
    </rPh>
    <rPh sb="38" eb="40">
      <t>イジョウ</t>
    </rPh>
    <rPh sb="43" eb="45">
      <t>クンレン</t>
    </rPh>
    <rPh sb="45" eb="47">
      <t>ジッシ</t>
    </rPh>
    <rPh sb="47" eb="49">
      <t>ニッスウ</t>
    </rPh>
    <rPh sb="52" eb="55">
      <t>カイジョウ</t>
    </rPh>
    <rPh sb="56" eb="58">
      <t>バアイ</t>
    </rPh>
    <rPh sb="59" eb="61">
      <t>ニッスウ</t>
    </rPh>
    <rPh sb="64" eb="65">
      <t>ニチ</t>
    </rPh>
    <rPh sb="66" eb="68">
      <t>ニュウリョク</t>
    </rPh>
    <phoneticPr fontId="8"/>
  </si>
  <si>
    <t>総支給額</t>
    <rPh sb="0" eb="1">
      <t>ソウ</t>
    </rPh>
    <rPh sb="1" eb="4">
      <t>シキュウガク</t>
    </rPh>
    <phoneticPr fontId="2"/>
  </si>
  <si>
    <t>裏面に続く⇒</t>
    <rPh sb="0" eb="2">
      <t>ウラメン</t>
    </rPh>
    <rPh sb="3" eb="4">
      <t>ツヅ</t>
    </rPh>
    <phoneticPr fontId="8"/>
  </si>
  <si>
    <t>◆次のいずれかに該当する場合は、奨励金の全部または一部を支給しません。</t>
    <rPh sb="1" eb="2">
      <t>ツギ</t>
    </rPh>
    <rPh sb="8" eb="10">
      <t>ガイトウ</t>
    </rPh>
    <rPh sb="12" eb="14">
      <t>バアイ</t>
    </rPh>
    <rPh sb="16" eb="19">
      <t>ショウレイキン</t>
    </rPh>
    <rPh sb="20" eb="22">
      <t>ゼンブ</t>
    </rPh>
    <rPh sb="25" eb="27">
      <t>イチブ</t>
    </rPh>
    <rPh sb="28" eb="30">
      <t>シキュウ</t>
    </rPh>
    <phoneticPr fontId="8"/>
  </si>
  <si>
    <t>　　　労働保険料の納付状況が著しく不適切であったり、過去に偽りその他不正の行為により</t>
    <rPh sb="3" eb="5">
      <t>ロウドウ</t>
    </rPh>
    <rPh sb="5" eb="8">
      <t>ホケンリョウ</t>
    </rPh>
    <rPh sb="9" eb="11">
      <t>ノウフ</t>
    </rPh>
    <rPh sb="11" eb="13">
      <t>ジョウキョウ</t>
    </rPh>
    <rPh sb="14" eb="15">
      <t>イチジル</t>
    </rPh>
    <rPh sb="17" eb="20">
      <t>フテキセツ</t>
    </rPh>
    <rPh sb="26" eb="28">
      <t>カコ</t>
    </rPh>
    <rPh sb="29" eb="30">
      <t>イツワ</t>
    </rPh>
    <rPh sb="33" eb="34">
      <t>タ</t>
    </rPh>
    <rPh sb="34" eb="36">
      <t>フセイ</t>
    </rPh>
    <rPh sb="37" eb="39">
      <t>コウイ</t>
    </rPh>
    <phoneticPr fontId="8"/>
  </si>
  <si>
    <t>　　　認定職業訓練実施奨励金の支給を受けた（または受けようとした）ことがある場合</t>
    <rPh sb="3" eb="5">
      <t>ニンテイ</t>
    </rPh>
    <rPh sb="5" eb="7">
      <t>ショクギョウ</t>
    </rPh>
    <rPh sb="7" eb="9">
      <t>クンレン</t>
    </rPh>
    <rPh sb="9" eb="11">
      <t>ジッシ</t>
    </rPh>
    <rPh sb="11" eb="14">
      <t>ショウレイキン</t>
    </rPh>
    <rPh sb="15" eb="17">
      <t>シキュウ</t>
    </rPh>
    <rPh sb="18" eb="19">
      <t>ウ</t>
    </rPh>
    <rPh sb="25" eb="26">
      <t>ウ</t>
    </rPh>
    <rPh sb="38" eb="40">
      <t>バアイ</t>
    </rPh>
    <phoneticPr fontId="8"/>
  </si>
  <si>
    <t>　　　過去５年以内（平成３１年３月３１日以前に偽りその他不正行為により、雇用保険法</t>
    <rPh sb="3" eb="5">
      <t>カコ</t>
    </rPh>
    <rPh sb="6" eb="7">
      <t>ネン</t>
    </rPh>
    <rPh sb="7" eb="9">
      <t>イナイ</t>
    </rPh>
    <rPh sb="10" eb="12">
      <t>ヘイセイ</t>
    </rPh>
    <rPh sb="14" eb="15">
      <t>ネン</t>
    </rPh>
    <rPh sb="16" eb="17">
      <t>ガツ</t>
    </rPh>
    <rPh sb="19" eb="20">
      <t>ニチ</t>
    </rPh>
    <rPh sb="20" eb="22">
      <t>イゼン</t>
    </rPh>
    <rPh sb="23" eb="24">
      <t>イツワ</t>
    </rPh>
    <rPh sb="27" eb="28">
      <t>タ</t>
    </rPh>
    <rPh sb="28" eb="30">
      <t>フセイ</t>
    </rPh>
    <rPh sb="30" eb="32">
      <t>コウイ</t>
    </rPh>
    <rPh sb="36" eb="38">
      <t>コヨウ</t>
    </rPh>
    <rPh sb="38" eb="40">
      <t>ホケン</t>
    </rPh>
    <rPh sb="40" eb="41">
      <t>ホウ</t>
    </rPh>
    <phoneticPr fontId="8"/>
  </si>
  <si>
    <t>　　　第４章の規定により支給される給付金の支給を受けた（または受けようとした）ことが</t>
    <rPh sb="7" eb="9">
      <t>キテイ</t>
    </rPh>
    <rPh sb="12" eb="14">
      <t>シキュウ</t>
    </rPh>
    <rPh sb="17" eb="20">
      <t>キュウフキン</t>
    </rPh>
    <rPh sb="21" eb="23">
      <t>シキュウ</t>
    </rPh>
    <rPh sb="24" eb="25">
      <t>ウ</t>
    </rPh>
    <rPh sb="31" eb="32">
      <t>ウ</t>
    </rPh>
    <phoneticPr fontId="8"/>
  </si>
  <si>
    <t>　　　ある場合については過去３年以内）に偽りその他不正の行為により、雇用保険法第４章</t>
    <rPh sb="12" eb="14">
      <t>カコ</t>
    </rPh>
    <rPh sb="15" eb="16">
      <t>ネン</t>
    </rPh>
    <rPh sb="16" eb="18">
      <t>イナイ</t>
    </rPh>
    <rPh sb="20" eb="21">
      <t>イツワ</t>
    </rPh>
    <rPh sb="24" eb="25">
      <t>タ</t>
    </rPh>
    <rPh sb="25" eb="27">
      <t>フセイ</t>
    </rPh>
    <rPh sb="28" eb="30">
      <t>コウイ</t>
    </rPh>
    <rPh sb="34" eb="36">
      <t>コヨウ</t>
    </rPh>
    <rPh sb="36" eb="39">
      <t>ホケンホウ</t>
    </rPh>
    <rPh sb="39" eb="40">
      <t>ダイ</t>
    </rPh>
    <rPh sb="41" eb="42">
      <t>ショウ</t>
    </rPh>
    <phoneticPr fontId="8"/>
  </si>
  <si>
    <t>　　　の規定により支給される給付金の支給を受けた（または受けようとした）ことがある場合</t>
    <rPh sb="9" eb="11">
      <t>シキュウ</t>
    </rPh>
    <rPh sb="14" eb="17">
      <t>キュウフキン</t>
    </rPh>
    <rPh sb="18" eb="20">
      <t>シキュウ</t>
    </rPh>
    <rPh sb="21" eb="22">
      <t>ウ</t>
    </rPh>
    <rPh sb="28" eb="29">
      <t>ウ</t>
    </rPh>
    <rPh sb="41" eb="43">
      <t>バアイ</t>
    </rPh>
    <phoneticPr fontId="8"/>
  </si>
  <si>
    <t>　　　求職者支援訓練と同一の事業に関して、国から委託費等を受けている（または受ける</t>
    <rPh sb="3" eb="5">
      <t>キュウショク</t>
    </rPh>
    <rPh sb="5" eb="6">
      <t>シャ</t>
    </rPh>
    <rPh sb="6" eb="8">
      <t>シエン</t>
    </rPh>
    <rPh sb="8" eb="10">
      <t>クンレン</t>
    </rPh>
    <rPh sb="11" eb="13">
      <t>ドウイツ</t>
    </rPh>
    <rPh sb="14" eb="16">
      <t>ジギョウ</t>
    </rPh>
    <rPh sb="17" eb="18">
      <t>カン</t>
    </rPh>
    <rPh sb="21" eb="22">
      <t>クニ</t>
    </rPh>
    <rPh sb="24" eb="27">
      <t>イタクヒ</t>
    </rPh>
    <rPh sb="27" eb="28">
      <t>トウ</t>
    </rPh>
    <rPh sb="29" eb="30">
      <t>ウ</t>
    </rPh>
    <rPh sb="38" eb="39">
      <t>ウ</t>
    </rPh>
    <phoneticPr fontId="8"/>
  </si>
  <si>
    <t>　　　予定である）場合</t>
    <rPh sb="3" eb="5">
      <t>ヨテイ</t>
    </rPh>
    <rPh sb="9" eb="11">
      <t>バアイ</t>
    </rPh>
    <phoneticPr fontId="8"/>
  </si>
  <si>
    <t>　　　求職者支援訓練を適切に行ったとは認められない場合</t>
    <rPh sb="3" eb="5">
      <t>キュウショク</t>
    </rPh>
    <rPh sb="5" eb="6">
      <t>シャ</t>
    </rPh>
    <rPh sb="6" eb="8">
      <t>シエン</t>
    </rPh>
    <rPh sb="8" eb="10">
      <t>クンレン</t>
    </rPh>
    <rPh sb="11" eb="13">
      <t>テキセツ</t>
    </rPh>
    <rPh sb="14" eb="15">
      <t>オコナ</t>
    </rPh>
    <rPh sb="19" eb="20">
      <t>ミト</t>
    </rPh>
    <rPh sb="25" eb="27">
      <t>バアイ</t>
    </rPh>
    <phoneticPr fontId="8"/>
  </si>
  <si>
    <t>　　　上記のほか、認定職業訓練実施奨励金を不支給とするに足る不正が確認された場合</t>
    <rPh sb="3" eb="5">
      <t>ジョウキ</t>
    </rPh>
    <rPh sb="9" eb="11">
      <t>ニンテイ</t>
    </rPh>
    <rPh sb="11" eb="13">
      <t>ショクギョウ</t>
    </rPh>
    <rPh sb="13" eb="15">
      <t>クンレン</t>
    </rPh>
    <rPh sb="15" eb="17">
      <t>ジッシ</t>
    </rPh>
    <rPh sb="17" eb="20">
      <t>ショウレイキン</t>
    </rPh>
    <rPh sb="21" eb="24">
      <t>フシキュウ</t>
    </rPh>
    <rPh sb="28" eb="29">
      <t>タ</t>
    </rPh>
    <rPh sb="30" eb="32">
      <t>フセイ</t>
    </rPh>
    <rPh sb="33" eb="35">
      <t>カクニン</t>
    </rPh>
    <rPh sb="38" eb="40">
      <t>バアイ</t>
    </rPh>
    <phoneticPr fontId="8"/>
  </si>
  <si>
    <r>
      <t>１．情報通信機器整備奨励金支給申請に</t>
    </r>
    <r>
      <rPr>
        <sz val="12"/>
        <rFont val="HG丸ｺﾞｼｯｸM-PRO"/>
        <family val="3"/>
        <charset val="128"/>
      </rPr>
      <t>必要な書類</t>
    </r>
    <rPh sb="2" eb="4">
      <t>ジョウホウ</t>
    </rPh>
    <rPh sb="4" eb="6">
      <t>ツウシン</t>
    </rPh>
    <rPh sb="6" eb="8">
      <t>キキ</t>
    </rPh>
    <rPh sb="8" eb="10">
      <t>セイビ</t>
    </rPh>
    <rPh sb="10" eb="13">
      <t>ショウレイキン</t>
    </rPh>
    <rPh sb="13" eb="15">
      <t>シキュウ</t>
    </rPh>
    <rPh sb="15" eb="17">
      <t>シンセイ</t>
    </rPh>
    <phoneticPr fontId="8"/>
  </si>
  <si>
    <r>
      <t xml:space="preserve">    　　 パソコン等通信機器のリース又はレンタル等に要した費用の額を</t>
    </r>
    <r>
      <rPr>
        <sz val="12"/>
        <color theme="1"/>
        <rFont val="HG丸ｺﾞｼｯｸM-PRO"/>
        <family val="3"/>
        <charset val="128"/>
      </rPr>
      <t>確認できる書類</t>
    </r>
    <rPh sb="11" eb="12">
      <t>トウ</t>
    </rPh>
    <rPh sb="12" eb="14">
      <t>ツウシン</t>
    </rPh>
    <rPh sb="14" eb="16">
      <t>キキ</t>
    </rPh>
    <rPh sb="20" eb="21">
      <t>マタ</t>
    </rPh>
    <rPh sb="26" eb="27">
      <t>トウ</t>
    </rPh>
    <rPh sb="28" eb="29">
      <t>ヨウ</t>
    </rPh>
    <rPh sb="31" eb="33">
      <t>ヒヨウ</t>
    </rPh>
    <rPh sb="34" eb="35">
      <t>ガク</t>
    </rPh>
    <rPh sb="36" eb="38">
      <t>カクニン</t>
    </rPh>
    <rPh sb="41" eb="43">
      <t>ショルイ</t>
    </rPh>
    <phoneticPr fontId="8"/>
  </si>
  <si>
    <t>　　　 貸与品の使用に係る誓約書（様式A-56）の写し</t>
    <rPh sb="4" eb="6">
      <t>タイヨ</t>
    </rPh>
    <rPh sb="6" eb="7">
      <t>ヒン</t>
    </rPh>
    <rPh sb="8" eb="10">
      <t>シヨウ</t>
    </rPh>
    <rPh sb="11" eb="12">
      <t>カカ</t>
    </rPh>
    <rPh sb="13" eb="16">
      <t>セイヤクショ</t>
    </rPh>
    <rPh sb="17" eb="19">
      <t>ヨウシキ</t>
    </rPh>
    <rPh sb="25" eb="26">
      <t>ウツ</t>
    </rPh>
    <phoneticPr fontId="8"/>
  </si>
  <si>
    <t>２．支給額の算定</t>
    <rPh sb="2" eb="5">
      <t>シキュウガク</t>
    </rPh>
    <rPh sb="6" eb="8">
      <t>サンテイ</t>
    </rPh>
    <phoneticPr fontId="8"/>
  </si>
  <si>
    <t>１か月目</t>
    <rPh sb="2" eb="3">
      <t>ゲツ</t>
    </rPh>
    <rPh sb="3" eb="4">
      <t>メ</t>
    </rPh>
    <phoneticPr fontId="8"/>
  </si>
  <si>
    <t>２か月目</t>
    <rPh sb="2" eb="3">
      <t>ゲツ</t>
    </rPh>
    <rPh sb="3" eb="4">
      <t>メ</t>
    </rPh>
    <phoneticPr fontId="8"/>
  </si>
  <si>
    <t>３か月目</t>
    <rPh sb="2" eb="3">
      <t>ゲツ</t>
    </rPh>
    <rPh sb="3" eb="4">
      <t>メ</t>
    </rPh>
    <phoneticPr fontId="8"/>
  </si>
  <si>
    <t>４か月目</t>
    <rPh sb="2" eb="3">
      <t>ゲツ</t>
    </rPh>
    <rPh sb="3" eb="4">
      <t>メ</t>
    </rPh>
    <phoneticPr fontId="8"/>
  </si>
  <si>
    <t>５か月目</t>
    <rPh sb="2" eb="3">
      <t>ゲツ</t>
    </rPh>
    <rPh sb="3" eb="4">
      <t>メ</t>
    </rPh>
    <phoneticPr fontId="8"/>
  </si>
  <si>
    <t>６か月目</t>
    <rPh sb="2" eb="3">
      <t>ゲツ</t>
    </rPh>
    <rPh sb="3" eb="4">
      <t>メ</t>
    </rPh>
    <phoneticPr fontId="8"/>
  </si>
  <si>
    <t>計</t>
    <rPh sb="0" eb="1">
      <t>ケイ</t>
    </rPh>
    <phoneticPr fontId="8"/>
  </si>
  <si>
    <t>パソコン</t>
    <phoneticPr fontId="8"/>
  </si>
  <si>
    <t>受講者１人につき</t>
    <rPh sb="0" eb="3">
      <t>ジュコウシャ</t>
    </rPh>
    <rPh sb="4" eb="5">
      <t>ヒト</t>
    </rPh>
    <phoneticPr fontId="8"/>
  </si>
  <si>
    <t>※支給単位期間ごとに「受講者１人につき１万５千円を上限」とします。</t>
    <rPh sb="1" eb="3">
      <t>シキュウ</t>
    </rPh>
    <rPh sb="3" eb="5">
      <t>タンイ</t>
    </rPh>
    <rPh sb="5" eb="7">
      <t>キカン</t>
    </rPh>
    <rPh sb="11" eb="14">
      <t>ジュコウシャ</t>
    </rPh>
    <rPh sb="15" eb="16">
      <t>ニン</t>
    </rPh>
    <rPh sb="20" eb="21">
      <t>マン</t>
    </rPh>
    <rPh sb="22" eb="24">
      <t>センエン</t>
    </rPh>
    <rPh sb="25" eb="27">
      <t>ジョウゲン</t>
    </rPh>
    <phoneticPr fontId="8"/>
  </si>
  <si>
    <t>情報通信機器整備奨励金　支給申請書チェックシート</t>
    <rPh sb="0" eb="2">
      <t>ジョウホウ</t>
    </rPh>
    <rPh sb="2" eb="4">
      <t>ツウシン</t>
    </rPh>
    <rPh sb="4" eb="6">
      <t>キキ</t>
    </rPh>
    <rPh sb="6" eb="8">
      <t>セイビ</t>
    </rPh>
    <phoneticPr fontId="8"/>
  </si>
  <si>
    <t>モバイルルーター等</t>
    <rPh sb="8" eb="9">
      <t>トウ</t>
    </rPh>
    <phoneticPr fontId="8"/>
  </si>
  <si>
    <t>要した　　　　　　　　　　経費の額</t>
    <rPh sb="0" eb="1">
      <t>ヨウ</t>
    </rPh>
    <rPh sb="13" eb="15">
      <t>ケイヒ</t>
    </rPh>
    <rPh sb="16" eb="17">
      <t>ガク</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</si>
</sst>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5">
    <numFmt numFmtId="5" formatCode="&quot;¥&quot;#,##0;&quot;¥&quot;\-#,##0"/>
    <numFmt numFmtId="176" formatCode="[$-411]ge\.m\.d;@"/>
    <numFmt numFmtId="177" formatCode="[$-411]ggge&quot;年&quot;m&quot;月&quot;d&quot;日&quot;;@"/>
    <numFmt numFmtId="178" formatCode="#,##0_ "/>
    <numFmt numFmtId="179" formatCode="0&quot;か月&quot;"/>
    <numFmt numFmtId="180" formatCode="0&quot;日&quot;"/>
    <numFmt numFmtId="181" formatCode="0&quot;　人&quot;"/>
    <numFmt numFmtId="182" formatCode="#,##0&quot;円&quot;"/>
    <numFmt numFmtId="183" formatCode="0&quot;　日&quot;"/>
    <numFmt numFmtId="184" formatCode="##&quot;名&quot;"/>
    <numFmt numFmtId="185" formatCode="&quot;@&quot;###,###"/>
    <numFmt numFmtId="186" formatCode="&quot;@&quot;#,##0_ "/>
    <numFmt numFmtId="187" formatCode="##,###&quot;人&quot;"/>
    <numFmt numFmtId="188" formatCode="###,###&quot;円&quot;"/>
    <numFmt numFmtId="189" formatCode="##&quot;人&quot;"/>
  </numFmts>
  <fonts count="41" x14ac:knownFonts="1">
    <font>
      <sz val="11"/>
      <color theme="1"/>
      <name val="游ゴシック"/>
      <family val="2"/>
      <charset val="128"/>
      <scheme val="minor"/>
    </font>
    <font>
      <sz val="11"/>
      <color theme="1"/>
      <name val="游ゴシック"/>
      <family val="2"/>
      <charset val="128"/>
      <scheme val="minor"/>
    </font>
    <font>
      <sz val="6"/>
      <name val="ＭＳ Ｐゴシック"/>
      <family val="3"/>
      <charset val="128"/>
    </font>
    <font>
      <sz val="10"/>
      <color rgb="FF000000"/>
      <name val="ＭＳ Ｐゴシック"/>
      <family val="3"/>
      <charset val="128"/>
    </font>
    <font>
      <sz val="8"/>
      <color indexed="10"/>
      <name val="ＭＳ Ｐゴシック"/>
      <family val="3"/>
      <charset val="128"/>
    </font>
    <font>
      <sz val="12"/>
      <color theme="1"/>
      <name val="游ゴシック"/>
      <family val="3"/>
      <charset val="128"/>
      <scheme val="minor"/>
    </font>
    <font>
      <sz val="9"/>
      <name val="ＭＳ Ｐゴシック"/>
      <family val="3"/>
      <charset val="128"/>
    </font>
    <font>
      <b/>
      <sz val="14"/>
      <color theme="1"/>
      <name val="游ゴシック"/>
      <family val="3"/>
      <charset val="128"/>
      <scheme val="minor"/>
    </font>
    <font>
      <sz val="6"/>
      <name val="游ゴシック"/>
      <family val="2"/>
      <charset val="128"/>
      <scheme val="minor"/>
    </font>
    <font>
      <sz val="10"/>
      <color theme="1"/>
      <name val="游ゴシック"/>
      <family val="2"/>
      <charset val="128"/>
      <scheme val="minor"/>
    </font>
    <font>
      <sz val="12"/>
      <color indexed="8"/>
      <name val="ＭＳ Ｐゴシック"/>
      <family val="3"/>
      <charset val="128"/>
    </font>
    <font>
      <sz val="14"/>
      <color theme="1"/>
      <name val="游ゴシック"/>
      <family val="3"/>
      <charset val="128"/>
      <scheme val="minor"/>
    </font>
    <font>
      <sz val="11"/>
      <color theme="1"/>
      <name val="HG丸ｺﾞｼｯｸM-PRO"/>
      <family val="3"/>
      <charset val="128"/>
    </font>
    <font>
      <b/>
      <sz val="14"/>
      <name val="HG丸ｺﾞｼｯｸM-PRO"/>
      <family val="3"/>
      <charset val="128"/>
    </font>
    <font>
      <sz val="14"/>
      <color theme="1"/>
      <name val="HG丸ｺﾞｼｯｸM-PRO"/>
      <family val="3"/>
      <charset val="128"/>
    </font>
    <font>
      <b/>
      <sz val="14"/>
      <color theme="1"/>
      <name val="HG丸ｺﾞｼｯｸM-PRO"/>
      <family val="3"/>
      <charset val="128"/>
    </font>
    <font>
      <sz val="12"/>
      <color theme="1"/>
      <name val="HG丸ｺﾞｼｯｸM-PRO"/>
      <family val="3"/>
      <charset val="128"/>
    </font>
    <font>
      <b/>
      <sz val="11"/>
      <color indexed="8"/>
      <name val="HG丸ｺﾞｼｯｸM-PRO"/>
      <family val="3"/>
      <charset val="128"/>
    </font>
    <font>
      <sz val="12"/>
      <color indexed="8"/>
      <name val="HG丸ｺﾞｼｯｸM-PRO"/>
      <family val="3"/>
      <charset val="128"/>
    </font>
    <font>
      <sz val="10"/>
      <color indexed="8"/>
      <name val="HG丸ｺﾞｼｯｸM-PRO"/>
      <family val="3"/>
      <charset val="128"/>
    </font>
    <font>
      <sz val="9"/>
      <color indexed="8"/>
      <name val="HG丸ｺﾞｼｯｸM-PRO"/>
      <family val="3"/>
      <charset val="128"/>
    </font>
    <font>
      <sz val="10"/>
      <color theme="1"/>
      <name val="HG丸ｺﾞｼｯｸM-PRO"/>
      <family val="3"/>
      <charset val="128"/>
    </font>
    <font>
      <sz val="11"/>
      <name val="HG丸ｺﾞｼｯｸM-PRO"/>
      <family val="3"/>
      <charset val="128"/>
    </font>
    <font>
      <sz val="8"/>
      <color indexed="10"/>
      <name val="HG丸ｺﾞｼｯｸM-PRO"/>
      <family val="3"/>
      <charset val="128"/>
    </font>
    <font>
      <sz val="9"/>
      <color indexed="10"/>
      <name val="HG丸ｺﾞｼｯｸM-PRO"/>
      <family val="3"/>
      <charset val="128"/>
    </font>
    <font>
      <sz val="9"/>
      <name val="HG丸ｺﾞｼｯｸM-PRO"/>
      <family val="3"/>
      <charset val="128"/>
    </font>
    <font>
      <sz val="10"/>
      <color rgb="FFFF0000"/>
      <name val="HG丸ｺﾞｼｯｸM-PRO"/>
      <family val="3"/>
      <charset val="128"/>
    </font>
    <font>
      <sz val="8"/>
      <color theme="1"/>
      <name val="HG丸ｺﾞｼｯｸM-PRO"/>
      <family val="3"/>
      <charset val="128"/>
    </font>
    <font>
      <b/>
      <sz val="11"/>
      <color theme="1"/>
      <name val="HG丸ｺﾞｼｯｸM-PRO"/>
      <family val="3"/>
      <charset val="128"/>
    </font>
    <font>
      <b/>
      <sz val="12"/>
      <color theme="1"/>
      <name val="HG丸ｺﾞｼｯｸM-PRO"/>
      <family val="3"/>
      <charset val="128"/>
    </font>
    <font>
      <b/>
      <sz val="18"/>
      <color theme="1"/>
      <name val="HG丸ｺﾞｼｯｸM-PRO"/>
      <family val="3"/>
      <charset val="128"/>
    </font>
    <font>
      <b/>
      <sz val="11"/>
      <color rgb="FFFF0000"/>
      <name val="HG丸ｺﾞｼｯｸM-PRO"/>
      <family val="3"/>
      <charset val="128"/>
    </font>
    <font>
      <sz val="9"/>
      <color theme="1"/>
      <name val="HG丸ｺﾞｼｯｸM-PRO"/>
      <family val="3"/>
      <charset val="128"/>
    </font>
    <font>
      <sz val="8"/>
      <name val="HG丸ｺﾞｼｯｸM-PRO"/>
      <family val="3"/>
      <charset val="128"/>
    </font>
    <font>
      <sz val="8"/>
      <color rgb="FFFF0000"/>
      <name val="HG丸ｺﾞｼｯｸM-PRO"/>
      <family val="3"/>
      <charset val="128"/>
    </font>
    <font>
      <u/>
      <sz val="8"/>
      <color rgb="FFFF0000"/>
      <name val="HG丸ｺﾞｼｯｸM-PRO"/>
      <family val="3"/>
      <charset val="128"/>
    </font>
    <font>
      <sz val="12"/>
      <name val="HG丸ｺﾞｼｯｸM-PRO"/>
      <family val="3"/>
      <charset val="128"/>
    </font>
    <font>
      <b/>
      <sz val="9"/>
      <color theme="1"/>
      <name val="HG丸ｺﾞｼｯｸM-PRO"/>
      <family val="3"/>
      <charset val="128"/>
    </font>
    <font>
      <sz val="9"/>
      <color rgb="FFFF0000"/>
      <name val="HG丸ｺﾞｼｯｸM-PRO"/>
      <family val="3"/>
      <charset val="128"/>
    </font>
    <font>
      <sz val="12"/>
      <name val="游ゴシック"/>
      <family val="3"/>
      <charset val="128"/>
      <scheme val="minor"/>
    </font>
    <font>
      <b/>
      <sz val="7"/>
      <color theme="1"/>
      <name val="HG丸ｺﾞｼｯｸM-PRO"/>
      <family val="3"/>
      <charset val="128"/>
    </font>
  </fonts>
  <fills count="3">
    <fill>
      <patternFill patternType="none"/>
    </fill>
    <fill>
      <patternFill patternType="gray125"/>
    </fill>
    <fill>
      <patternFill patternType="gray0625"/>
    </fill>
  </fills>
  <borders count="28">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diagonal/>
    </border>
    <border>
      <left/>
      <right/>
      <top style="medium">
        <color indexed="64"/>
      </top>
      <bottom/>
      <diagonal/>
    </border>
    <border>
      <left/>
      <right style="medium">
        <color indexed="64"/>
      </right>
      <top/>
      <bottom/>
      <diagonal/>
    </border>
    <border>
      <left/>
      <right style="thin">
        <color indexed="64"/>
      </right>
      <top/>
      <bottom/>
      <diagonal/>
    </border>
    <border>
      <left/>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top style="thin">
        <color indexed="64"/>
      </top>
      <bottom/>
      <diagonal/>
    </border>
    <border>
      <left style="thin">
        <color indexed="64"/>
      </left>
      <right style="medium">
        <color indexed="64"/>
      </right>
      <top/>
      <bottom/>
      <diagonal/>
    </border>
    <border>
      <left/>
      <right/>
      <top style="medium">
        <color indexed="64"/>
      </top>
      <bottom style="medium">
        <color indexed="64"/>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s>
  <cellStyleXfs count="2">
    <xf numFmtId="0" fontId="0" fillId="0" borderId="0">
      <alignment vertical="center"/>
    </xf>
    <xf numFmtId="38" fontId="1" fillId="0" borderId="0" applyFont="0" applyFill="0" applyBorder="0" applyAlignment="0" applyProtection="0">
      <alignment vertical="center"/>
    </xf>
  </cellStyleXfs>
  <cellXfs count="170">
    <xf numFmtId="0" fontId="0" fillId="0" borderId="0" xfId="0">
      <alignment vertical="center"/>
    </xf>
    <xf numFmtId="0" fontId="4" fillId="0" borderId="0" xfId="0" applyFont="1">
      <alignment vertical="center"/>
    </xf>
    <xf numFmtId="0" fontId="0" fillId="0" borderId="0" xfId="0" applyAlignment="1">
      <alignment horizontal="center" vertical="center"/>
    </xf>
    <xf numFmtId="0" fontId="0" fillId="0" borderId="16" xfId="0" applyBorder="1">
      <alignment vertical="center"/>
    </xf>
    <xf numFmtId="0" fontId="0" fillId="0" borderId="18" xfId="0" applyBorder="1">
      <alignment vertical="center"/>
    </xf>
    <xf numFmtId="0" fontId="0" fillId="0" borderId="13" xfId="0" applyBorder="1">
      <alignment vertical="center"/>
    </xf>
    <xf numFmtId="0" fontId="0" fillId="0" borderId="15" xfId="0" applyBorder="1">
      <alignment vertical="center"/>
    </xf>
    <xf numFmtId="0" fontId="0" fillId="0" borderId="14" xfId="0" applyBorder="1">
      <alignment vertical="center"/>
    </xf>
    <xf numFmtId="0" fontId="11" fillId="0" borderId="0" xfId="0" applyFont="1">
      <alignment vertical="center"/>
    </xf>
    <xf numFmtId="0" fontId="9" fillId="0" borderId="0" xfId="0" applyFont="1" applyAlignment="1">
      <alignment horizontal="center" vertical="center"/>
    </xf>
    <xf numFmtId="0" fontId="9" fillId="0" borderId="0" xfId="0" applyFont="1">
      <alignment vertical="center"/>
    </xf>
    <xf numFmtId="0" fontId="6" fillId="0" borderId="0" xfId="0" applyFont="1">
      <alignment vertical="center"/>
    </xf>
    <xf numFmtId="0" fontId="12" fillId="0" borderId="11" xfId="0" applyFont="1" applyBorder="1">
      <alignment vertical="center"/>
    </xf>
    <xf numFmtId="0" fontId="12" fillId="0" borderId="17" xfId="0" applyFont="1" applyBorder="1">
      <alignment vertical="center"/>
    </xf>
    <xf numFmtId="0" fontId="12" fillId="0" borderId="12" xfId="0" applyFont="1" applyBorder="1">
      <alignment vertical="center"/>
    </xf>
    <xf numFmtId="0" fontId="12" fillId="0" borderId="16" xfId="0" applyFont="1" applyBorder="1">
      <alignment vertical="center"/>
    </xf>
    <xf numFmtId="0" fontId="13" fillId="0" borderId="0" xfId="0" applyFont="1">
      <alignment vertical="center"/>
    </xf>
    <xf numFmtId="0" fontId="12" fillId="0" borderId="0" xfId="0" applyFont="1">
      <alignment vertical="center"/>
    </xf>
    <xf numFmtId="0" fontId="12" fillId="0" borderId="18" xfId="0" applyFont="1" applyBorder="1">
      <alignment vertical="center"/>
    </xf>
    <xf numFmtId="0" fontId="12" fillId="0" borderId="13" xfId="0" applyFont="1" applyBorder="1">
      <alignment vertical="center"/>
    </xf>
    <xf numFmtId="0" fontId="12" fillId="0" borderId="15" xfId="0" applyFont="1" applyBorder="1">
      <alignment vertical="center"/>
    </xf>
    <xf numFmtId="0" fontId="12" fillId="0" borderId="14" xfId="0" applyFont="1" applyBorder="1">
      <alignment vertical="center"/>
    </xf>
    <xf numFmtId="0" fontId="14" fillId="0" borderId="0" xfId="0" applyFont="1">
      <alignment vertical="center"/>
    </xf>
    <xf numFmtId="0" fontId="12" fillId="0" borderId="0" xfId="0" applyFont="1" applyAlignment="1">
      <alignment horizontal="center" vertical="center"/>
    </xf>
    <xf numFmtId="0" fontId="16" fillId="0" borderId="4" xfId="0" applyFont="1" applyBorder="1" applyAlignment="1">
      <alignment horizontal="center" vertical="center"/>
    </xf>
    <xf numFmtId="0" fontId="12" fillId="0" borderId="3" xfId="0" applyFont="1" applyBorder="1" applyAlignment="1">
      <alignment horizontal="center" vertical="center" shrinkToFit="1"/>
    </xf>
    <xf numFmtId="176" fontId="21" fillId="0" borderId="1" xfId="0" applyNumberFormat="1" applyFont="1" applyBorder="1" applyAlignment="1" applyProtection="1">
      <alignment horizontal="center" vertical="center" shrinkToFit="1"/>
      <protection locked="0"/>
    </xf>
    <xf numFmtId="176" fontId="21" fillId="0" borderId="2" xfId="0" applyNumberFormat="1" applyFont="1" applyBorder="1" applyAlignment="1" applyProtection="1">
      <alignment horizontal="center" vertical="center" shrinkToFit="1"/>
      <protection locked="0"/>
    </xf>
    <xf numFmtId="0" fontId="16" fillId="0" borderId="0" xfId="0" applyFont="1">
      <alignment vertical="center"/>
    </xf>
    <xf numFmtId="176" fontId="21" fillId="0" borderId="0" xfId="0" applyNumberFormat="1" applyFont="1" applyProtection="1">
      <alignment vertical="center"/>
      <protection locked="0"/>
    </xf>
    <xf numFmtId="0" fontId="12" fillId="0" borderId="0" xfId="0" applyFont="1" applyAlignment="1">
      <alignment horizontal="left" vertical="center"/>
    </xf>
    <xf numFmtId="176" fontId="12" fillId="0" borderId="0" xfId="0" applyNumberFormat="1" applyFont="1" applyAlignment="1">
      <alignment horizontal="center" vertical="center"/>
    </xf>
    <xf numFmtId="0" fontId="22" fillId="0" borderId="0" xfId="0" applyFont="1">
      <alignment vertical="center"/>
    </xf>
    <xf numFmtId="0" fontId="22" fillId="0" borderId="0" xfId="0" applyFont="1" applyAlignment="1">
      <alignment horizontal="center" vertical="center"/>
    </xf>
    <xf numFmtId="0" fontId="21" fillId="0" borderId="0" xfId="0" applyFont="1" applyAlignment="1">
      <alignment horizontal="center" vertical="center"/>
    </xf>
    <xf numFmtId="0" fontId="23" fillId="0" borderId="0" xfId="0" applyFont="1">
      <alignment vertical="center"/>
    </xf>
    <xf numFmtId="0" fontId="24" fillId="0" borderId="0" xfId="0" applyFont="1">
      <alignment vertical="center"/>
    </xf>
    <xf numFmtId="0" fontId="25" fillId="0" borderId="0" xfId="0" applyFont="1">
      <alignment vertical="center"/>
    </xf>
    <xf numFmtId="0" fontId="5" fillId="0" borderId="0" xfId="0" applyFont="1">
      <alignment vertical="center"/>
    </xf>
    <xf numFmtId="0" fontId="26" fillId="0" borderId="0" xfId="0" applyFont="1">
      <alignment vertical="center"/>
    </xf>
    <xf numFmtId="0" fontId="12" fillId="0" borderId="4" xfId="0" applyFont="1" applyBorder="1" applyAlignment="1">
      <alignment horizontal="center" vertical="center" shrinkToFit="1"/>
    </xf>
    <xf numFmtId="0" fontId="12" fillId="0" borderId="4" xfId="0" applyFont="1" applyBorder="1" applyAlignment="1">
      <alignment horizontal="center" vertical="center"/>
    </xf>
    <xf numFmtId="178" fontId="12" fillId="0" borderId="4" xfId="0" applyNumberFormat="1" applyFont="1" applyBorder="1">
      <alignment vertical="center"/>
    </xf>
    <xf numFmtId="181" fontId="12" fillId="0" borderId="4" xfId="0" applyNumberFormat="1" applyFont="1" applyBorder="1" applyAlignment="1" applyProtection="1">
      <alignment horizontal="right" vertical="center" shrinkToFit="1"/>
      <protection locked="0"/>
    </xf>
    <xf numFmtId="181" fontId="12" fillId="0" borderId="4" xfId="0" applyNumberFormat="1" applyFont="1" applyBorder="1" applyAlignment="1">
      <alignment horizontal="right" vertical="center" shrinkToFit="1"/>
    </xf>
    <xf numFmtId="0" fontId="12" fillId="0" borderId="10" xfId="0" applyFont="1" applyBorder="1" applyAlignment="1"/>
    <xf numFmtId="182" fontId="12" fillId="0" borderId="4" xfId="0" applyNumberFormat="1" applyFont="1" applyBorder="1" applyAlignment="1">
      <alignment horizontal="right" vertical="center" shrinkToFit="1"/>
    </xf>
    <xf numFmtId="0" fontId="21" fillId="0" borderId="5" xfId="0" applyFont="1" applyBorder="1" applyAlignment="1">
      <alignment vertical="center" shrinkToFit="1"/>
    </xf>
    <xf numFmtId="56" fontId="16" fillId="0" borderId="4" xfId="0" applyNumberFormat="1" applyFont="1" applyBorder="1" applyAlignment="1" applyProtection="1">
      <alignment vertical="center" shrinkToFit="1"/>
      <protection locked="0"/>
    </xf>
    <xf numFmtId="0" fontId="16" fillId="0" borderId="4" xfId="0" applyFont="1" applyBorder="1" applyAlignment="1" applyProtection="1">
      <alignment vertical="center" shrinkToFit="1"/>
      <protection locked="0"/>
    </xf>
    <xf numFmtId="0" fontId="12" fillId="0" borderId="4" xfId="0" applyFont="1" applyBorder="1" applyAlignment="1" applyProtection="1">
      <alignment vertical="center" shrinkToFit="1"/>
      <protection locked="0"/>
    </xf>
    <xf numFmtId="0" fontId="12" fillId="0" borderId="4" xfId="0" applyFont="1" applyBorder="1" applyProtection="1">
      <alignment vertical="center"/>
      <protection locked="0"/>
    </xf>
    <xf numFmtId="0" fontId="21" fillId="0" borderId="9" xfId="0" applyFont="1" applyBorder="1" applyAlignment="1">
      <alignment shrinkToFit="1"/>
    </xf>
    <xf numFmtId="0" fontId="21" fillId="0" borderId="4" xfId="0" applyFont="1" applyBorder="1" applyAlignment="1">
      <alignment horizontal="center" vertical="center" shrinkToFit="1"/>
    </xf>
    <xf numFmtId="180" fontId="12" fillId="0" borderId="4" xfId="0" applyNumberFormat="1" applyFont="1" applyBorder="1" applyAlignment="1" applyProtection="1">
      <alignment horizontal="right" vertical="center" shrinkToFit="1"/>
      <protection locked="0"/>
    </xf>
    <xf numFmtId="186" fontId="12" fillId="0" borderId="9" xfId="0" applyNumberFormat="1" applyFont="1" applyBorder="1" applyAlignment="1">
      <alignment vertical="top" shrinkToFit="1"/>
    </xf>
    <xf numFmtId="0" fontId="21" fillId="0" borderId="4" xfId="0" applyFont="1" applyBorder="1" applyAlignment="1">
      <alignment horizontal="center" vertical="center"/>
    </xf>
    <xf numFmtId="183" fontId="12" fillId="0" borderId="4" xfId="0" applyNumberFormat="1" applyFont="1" applyBorder="1" applyAlignment="1">
      <alignment horizontal="center" vertical="center" shrinkToFit="1"/>
    </xf>
    <xf numFmtId="178" fontId="12" fillId="0" borderId="10" xfId="0" applyNumberFormat="1" applyFont="1" applyBorder="1" applyAlignment="1">
      <alignment vertical="top" shrinkToFit="1"/>
    </xf>
    <xf numFmtId="182" fontId="12" fillId="0" borderId="4" xfId="0" applyNumberFormat="1" applyFont="1" applyBorder="1" applyAlignment="1">
      <alignment horizontal="center" vertical="center" shrinkToFit="1"/>
    </xf>
    <xf numFmtId="0" fontId="21" fillId="0" borderId="0" xfId="0" applyFont="1">
      <alignment vertical="center"/>
    </xf>
    <xf numFmtId="0" fontId="25" fillId="0" borderId="0" xfId="0" applyFont="1" applyAlignment="1">
      <alignment horizontal="center" vertical="center"/>
    </xf>
    <xf numFmtId="0" fontId="33" fillId="0" borderId="0" xfId="0" applyFont="1" applyAlignment="1">
      <alignment horizontal="left" vertical="center" wrapText="1"/>
    </xf>
    <xf numFmtId="0" fontId="27" fillId="0" borderId="0" xfId="0" applyFont="1">
      <alignment vertical="center"/>
    </xf>
    <xf numFmtId="0" fontId="34" fillId="0" borderId="0" xfId="0" applyFont="1" applyAlignment="1">
      <alignment horizontal="right" vertical="top"/>
    </xf>
    <xf numFmtId="178" fontId="12" fillId="0" borderId="4" xfId="0" applyNumberFormat="1" applyFont="1" applyBorder="1" applyAlignment="1">
      <alignment vertical="center" shrinkToFit="1"/>
    </xf>
    <xf numFmtId="185" fontId="12" fillId="0" borderId="9" xfId="0" applyNumberFormat="1" applyFont="1" applyBorder="1" applyAlignment="1">
      <alignment shrinkToFit="1"/>
    </xf>
    <xf numFmtId="14" fontId="0" fillId="0" borderId="0" xfId="0" applyNumberFormat="1">
      <alignment vertical="center"/>
    </xf>
    <xf numFmtId="0" fontId="34" fillId="0" borderId="0" xfId="0" applyFont="1">
      <alignment vertical="center"/>
    </xf>
    <xf numFmtId="0" fontId="34" fillId="0" borderId="18" xfId="0" applyFont="1" applyBorder="1">
      <alignment vertical="center"/>
    </xf>
    <xf numFmtId="184" fontId="12" fillId="0" borderId="3" xfId="0" applyNumberFormat="1" applyFont="1" applyBorder="1" applyAlignment="1" applyProtection="1">
      <alignment horizontal="right" vertical="center" shrinkToFit="1"/>
      <protection locked="0"/>
    </xf>
    <xf numFmtId="176" fontId="33" fillId="0" borderId="0" xfId="0" applyNumberFormat="1" applyFont="1" applyProtection="1">
      <alignment vertical="center"/>
      <protection locked="0"/>
    </xf>
    <xf numFmtId="0" fontId="12" fillId="0" borderId="4" xfId="0" applyFont="1" applyBorder="1" applyAlignment="1" applyProtection="1">
      <alignment horizontal="center" vertical="center"/>
      <protection locked="0"/>
    </xf>
    <xf numFmtId="0" fontId="20" fillId="0" borderId="0" xfId="0" applyFont="1" applyAlignment="1" applyProtection="1">
      <alignment horizontal="center" vertical="center" wrapText="1" shrinkToFit="1"/>
      <protection locked="0"/>
    </xf>
    <xf numFmtId="176" fontId="21" fillId="0" borderId="0" xfId="0" applyNumberFormat="1" applyFont="1" applyAlignment="1" applyProtection="1">
      <alignment horizontal="center" vertical="center" shrinkToFit="1"/>
      <protection locked="0"/>
    </xf>
    <xf numFmtId="0" fontId="12" fillId="0" borderId="0" xfId="0" applyFont="1" applyAlignment="1">
      <alignment horizontal="center" vertical="center" shrinkToFit="1"/>
    </xf>
    <xf numFmtId="184" fontId="12" fillId="0" borderId="0" xfId="0" applyNumberFormat="1" applyFont="1" applyAlignment="1" applyProtection="1">
      <alignment horizontal="right" vertical="center" shrinkToFit="1"/>
      <protection locked="0"/>
    </xf>
    <xf numFmtId="176" fontId="3" fillId="0" borderId="0" xfId="0" applyNumberFormat="1" applyFont="1" applyAlignment="1" applyProtection="1">
      <alignment horizontal="center" vertical="center"/>
      <protection locked="0"/>
    </xf>
    <xf numFmtId="0" fontId="37" fillId="0" borderId="5" xfId="0" applyFont="1" applyBorder="1" applyAlignment="1">
      <alignment horizontal="center" vertical="center"/>
    </xf>
    <xf numFmtId="0" fontId="0" fillId="0" borderId="24" xfId="0" applyBorder="1">
      <alignment vertical="center"/>
    </xf>
    <xf numFmtId="0" fontId="0" fillId="0" borderId="11" xfId="0" applyBorder="1">
      <alignment vertical="center"/>
    </xf>
    <xf numFmtId="0" fontId="16" fillId="0" borderId="17" xfId="0" applyFont="1" applyBorder="1">
      <alignment vertical="center"/>
    </xf>
    <xf numFmtId="0" fontId="12" fillId="0" borderId="17" xfId="0" applyFont="1" applyBorder="1" applyAlignment="1">
      <alignment horizontal="center" vertical="center"/>
    </xf>
    <xf numFmtId="0" fontId="0" fillId="0" borderId="12" xfId="0" applyBorder="1">
      <alignment vertical="center"/>
    </xf>
    <xf numFmtId="0" fontId="12" fillId="0" borderId="0" xfId="0" applyFont="1" applyBorder="1">
      <alignment vertical="center"/>
    </xf>
    <xf numFmtId="0" fontId="12" fillId="0" borderId="0" xfId="0" applyFont="1" applyBorder="1" applyAlignment="1">
      <alignment horizontal="center" vertical="center"/>
    </xf>
    <xf numFmtId="0" fontId="34" fillId="0" borderId="0" xfId="0" applyFont="1" applyBorder="1">
      <alignment vertical="center"/>
    </xf>
    <xf numFmtId="0" fontId="16" fillId="0" borderId="0" xfId="0" applyFont="1" applyBorder="1">
      <alignment vertical="center"/>
    </xf>
    <xf numFmtId="0" fontId="38" fillId="0" borderId="0" xfId="0" applyFont="1" applyBorder="1">
      <alignment vertical="center"/>
    </xf>
    <xf numFmtId="0" fontId="12" fillId="0" borderId="25" xfId="0" applyFont="1" applyBorder="1">
      <alignment vertical="center"/>
    </xf>
    <xf numFmtId="0" fontId="12" fillId="2" borderId="1" xfId="0" applyFont="1" applyFill="1" applyBorder="1" applyAlignment="1">
      <alignment horizontal="center" vertical="center"/>
    </xf>
    <xf numFmtId="0" fontId="12" fillId="2" borderId="3" xfId="0" applyFont="1" applyFill="1" applyBorder="1" applyAlignment="1">
      <alignment horizontal="center" vertical="center"/>
    </xf>
    <xf numFmtId="0" fontId="28" fillId="0" borderId="4" xfId="0" applyFont="1" applyBorder="1" applyAlignment="1">
      <alignment horizontal="center" vertical="center"/>
    </xf>
    <xf numFmtId="182" fontId="28" fillId="0" borderId="1" xfId="1" applyNumberFormat="1" applyFont="1" applyBorder="1" applyAlignment="1" applyProtection="1">
      <alignment horizontal="right" vertical="center" shrinkToFit="1"/>
    </xf>
    <xf numFmtId="182" fontId="28" fillId="0" borderId="3" xfId="1" applyNumberFormat="1" applyFont="1" applyBorder="1" applyAlignment="1" applyProtection="1">
      <alignment horizontal="right" vertical="center" shrinkToFit="1"/>
    </xf>
    <xf numFmtId="0" fontId="37" fillId="0" borderId="4" xfId="0" applyFont="1" applyBorder="1" applyAlignment="1">
      <alignment horizontal="center" vertical="center"/>
    </xf>
    <xf numFmtId="0" fontId="12" fillId="0" borderId="1" xfId="0" applyFont="1" applyBorder="1" applyAlignment="1" applyProtection="1">
      <alignment horizontal="center" vertical="center"/>
      <protection locked="0"/>
    </xf>
    <xf numFmtId="0" fontId="12" fillId="0" borderId="3" xfId="0" applyFont="1" applyBorder="1" applyAlignment="1" applyProtection="1">
      <alignment horizontal="center" vertical="center"/>
      <protection locked="0"/>
    </xf>
    <xf numFmtId="187" fontId="32" fillId="0" borderId="5" xfId="0" applyNumberFormat="1" applyFont="1" applyBorder="1" applyAlignment="1" applyProtection="1">
      <alignment horizontal="center" vertical="center"/>
      <protection locked="0"/>
    </xf>
    <xf numFmtId="187" fontId="32" fillId="0" borderId="10" xfId="0" applyNumberFormat="1" applyFont="1" applyBorder="1" applyAlignment="1" applyProtection="1">
      <alignment horizontal="center" vertical="center"/>
      <protection locked="0"/>
    </xf>
    <xf numFmtId="188" fontId="16" fillId="0" borderId="2" xfId="0" applyNumberFormat="1" applyFont="1" applyBorder="1" applyAlignment="1">
      <alignment horizontal="right" vertical="center"/>
    </xf>
    <xf numFmtId="188" fontId="16" fillId="0" borderId="4" xfId="0" applyNumberFormat="1" applyFont="1" applyBorder="1" applyAlignment="1">
      <alignment horizontal="right" vertical="center"/>
    </xf>
    <xf numFmtId="0" fontId="12" fillId="0" borderId="2" xfId="0" applyFont="1" applyBorder="1" applyAlignment="1">
      <alignment horizontal="center" vertical="center"/>
    </xf>
    <xf numFmtId="0" fontId="12" fillId="0" borderId="4" xfId="0" applyFont="1" applyBorder="1" applyAlignment="1">
      <alignment horizontal="center" vertical="center"/>
    </xf>
    <xf numFmtId="182" fontId="12" fillId="0" borderId="1" xfId="0" applyNumberFormat="1" applyFont="1" applyBorder="1" applyAlignment="1">
      <alignment horizontal="right" vertical="center" shrinkToFit="1"/>
    </xf>
    <xf numFmtId="182" fontId="12" fillId="0" borderId="2" xfId="0" applyNumberFormat="1" applyFont="1" applyBorder="1" applyAlignment="1">
      <alignment horizontal="right" vertical="center" shrinkToFit="1"/>
    </xf>
    <xf numFmtId="0" fontId="12" fillId="0" borderId="6" xfId="0" applyFont="1" applyBorder="1" applyAlignment="1">
      <alignment horizontal="center" vertical="center"/>
    </xf>
    <xf numFmtId="0" fontId="12" fillId="0" borderId="7" xfId="0" applyFont="1" applyBorder="1" applyAlignment="1">
      <alignment horizontal="center" vertical="center"/>
    </xf>
    <xf numFmtId="0" fontId="12" fillId="0" borderId="8" xfId="0" applyFont="1" applyBorder="1" applyAlignment="1">
      <alignment horizontal="center" vertical="center"/>
    </xf>
    <xf numFmtId="0" fontId="12" fillId="0" borderId="19" xfId="0" applyFont="1" applyBorder="1" applyAlignment="1">
      <alignment horizontal="center" vertical="center"/>
    </xf>
    <xf numFmtId="0" fontId="31" fillId="0" borderId="4" xfId="0" applyFont="1" applyBorder="1" applyAlignment="1">
      <alignment horizontal="center" vertical="center" shrinkToFit="1"/>
    </xf>
    <xf numFmtId="0" fontId="12" fillId="0" borderId="5" xfId="0" applyFont="1" applyBorder="1" applyAlignment="1">
      <alignment horizontal="center" vertical="center"/>
    </xf>
    <xf numFmtId="0" fontId="12" fillId="0" borderId="9" xfId="0" applyFont="1" applyBorder="1" applyAlignment="1">
      <alignment horizontal="center" vertical="center"/>
    </xf>
    <xf numFmtId="0" fontId="32" fillId="0" borderId="2" xfId="0" applyFont="1" applyBorder="1" applyAlignment="1">
      <alignment horizontal="center" vertical="center" wrapText="1"/>
    </xf>
    <xf numFmtId="0" fontId="32" fillId="0" borderId="4" xfId="0" applyFont="1" applyBorder="1" applyAlignment="1">
      <alignment horizontal="center" vertical="center" wrapText="1"/>
    </xf>
    <xf numFmtId="0" fontId="25" fillId="0" borderId="2" xfId="0" applyFont="1" applyBorder="1" applyAlignment="1">
      <alignment horizontal="center" vertical="center" shrinkToFit="1"/>
    </xf>
    <xf numFmtId="0" fontId="25" fillId="0" borderId="4" xfId="0" applyFont="1" applyBorder="1" applyAlignment="1">
      <alignment horizontal="center" vertical="center" shrinkToFit="1"/>
    </xf>
    <xf numFmtId="179" fontId="29" fillId="0" borderId="4" xfId="0" applyNumberFormat="1" applyFont="1" applyBorder="1" applyAlignment="1" applyProtection="1">
      <alignment horizontal="right" vertical="center" shrinkToFit="1"/>
      <protection locked="0"/>
    </xf>
    <xf numFmtId="177" fontId="12" fillId="0" borderId="4" xfId="0" applyNumberFormat="1" applyFont="1" applyBorder="1" applyAlignment="1" applyProtection="1">
      <alignment horizontal="center" vertical="center" shrinkToFit="1"/>
      <protection locked="0"/>
    </xf>
    <xf numFmtId="180" fontId="16" fillId="0" borderId="4" xfId="0" applyNumberFormat="1" applyFont="1" applyBorder="1" applyAlignment="1" applyProtection="1">
      <alignment horizontal="right" vertical="center" shrinkToFit="1"/>
      <protection locked="0"/>
    </xf>
    <xf numFmtId="180" fontId="30" fillId="0" borderId="4" xfId="0" applyNumberFormat="1" applyFont="1" applyBorder="1" applyAlignment="1" applyProtection="1">
      <alignment horizontal="center" vertical="center" shrinkToFit="1"/>
      <protection locked="0"/>
    </xf>
    <xf numFmtId="0" fontId="16" fillId="0" borderId="0" xfId="0" applyFont="1" applyAlignment="1">
      <alignment horizontal="left" vertical="center"/>
    </xf>
    <xf numFmtId="0" fontId="16" fillId="0" borderId="0" xfId="0" applyFont="1" applyAlignment="1">
      <alignment vertical="center"/>
    </xf>
    <xf numFmtId="0" fontId="12" fillId="0" borderId="4" xfId="0" applyFont="1" applyBorder="1" applyAlignment="1">
      <alignment horizontal="center" vertical="center" shrinkToFit="1"/>
    </xf>
    <xf numFmtId="0" fontId="27" fillId="0" borderId="4" xfId="0" applyFont="1" applyBorder="1" applyAlignment="1">
      <alignment horizontal="center" vertical="center" wrapText="1" shrinkToFit="1"/>
    </xf>
    <xf numFmtId="0" fontId="28" fillId="1" borderId="4" xfId="0" applyFont="1" applyFill="1" applyBorder="1" applyAlignment="1">
      <alignment horizontal="center" vertical="center" shrinkToFit="1"/>
    </xf>
    <xf numFmtId="177" fontId="12" fillId="0" borderId="4" xfId="0" applyNumberFormat="1" applyFont="1" applyBorder="1" applyAlignment="1">
      <alignment horizontal="center" vertical="center" shrinkToFit="1"/>
    </xf>
    <xf numFmtId="0" fontId="19" fillId="0" borderId="1" xfId="0" applyFont="1" applyBorder="1" applyAlignment="1" applyProtection="1">
      <alignment horizontal="center" vertical="center" shrinkToFit="1"/>
      <protection locked="0"/>
    </xf>
    <xf numFmtId="0" fontId="19" fillId="0" borderId="3" xfId="0" applyFont="1" applyBorder="1" applyAlignment="1" applyProtection="1">
      <alignment horizontal="center" vertical="center" shrinkToFit="1"/>
      <protection locked="0"/>
    </xf>
    <xf numFmtId="0" fontId="19" fillId="0" borderId="2" xfId="0" applyFont="1" applyBorder="1" applyAlignment="1" applyProtection="1">
      <alignment horizontal="center" vertical="center" shrinkToFit="1"/>
      <protection locked="0"/>
    </xf>
    <xf numFmtId="0" fontId="12" fillId="0" borderId="1" xfId="0" applyFont="1" applyBorder="1" applyAlignment="1" applyProtection="1">
      <alignment horizontal="center" vertical="center" shrinkToFit="1"/>
      <protection locked="0"/>
    </xf>
    <xf numFmtId="0" fontId="12" fillId="0" borderId="3" xfId="0" applyFont="1" applyBorder="1" applyAlignment="1" applyProtection="1">
      <alignment horizontal="center" vertical="center" shrinkToFit="1"/>
      <protection locked="0"/>
    </xf>
    <xf numFmtId="0" fontId="12" fillId="0" borderId="7" xfId="0" applyFont="1" applyBorder="1" applyAlignment="1" applyProtection="1">
      <alignment horizontal="center" vertical="center" shrinkToFit="1"/>
      <protection locked="0"/>
    </xf>
    <xf numFmtId="0" fontId="39" fillId="0" borderId="1" xfId="0" applyFont="1" applyBorder="1" applyAlignment="1">
      <alignment horizontal="center" vertical="center"/>
    </xf>
    <xf numFmtId="0" fontId="39" fillId="0" borderId="2" xfId="0" applyFont="1" applyBorder="1" applyAlignment="1">
      <alignment horizontal="center" vertical="center"/>
    </xf>
    <xf numFmtId="176" fontId="3" fillId="0" borderId="3" xfId="0" applyNumberFormat="1" applyFont="1" applyBorder="1" applyAlignment="1" applyProtection="1">
      <alignment horizontal="center" vertical="center"/>
      <protection locked="0"/>
    </xf>
    <xf numFmtId="176" fontId="3" fillId="0" borderId="2" xfId="0" applyNumberFormat="1" applyFont="1" applyBorder="1" applyAlignment="1" applyProtection="1">
      <alignment horizontal="center" vertical="center"/>
      <protection locked="0"/>
    </xf>
    <xf numFmtId="0" fontId="16" fillId="0" borderId="1" xfId="0" applyFont="1" applyBorder="1" applyAlignment="1">
      <alignment horizontal="center" vertical="center"/>
    </xf>
    <xf numFmtId="0" fontId="16" fillId="0" borderId="3" xfId="0" applyFont="1" applyBorder="1" applyAlignment="1">
      <alignment horizontal="center" vertical="center"/>
    </xf>
    <xf numFmtId="0" fontId="16" fillId="0" borderId="2" xfId="0" applyFont="1" applyBorder="1" applyAlignment="1">
      <alignment horizontal="center" vertical="center"/>
    </xf>
    <xf numFmtId="0" fontId="20" fillId="0" borderId="1" xfId="0" applyFont="1" applyBorder="1" applyAlignment="1" applyProtection="1">
      <alignment horizontal="center" vertical="center" wrapText="1" shrinkToFit="1"/>
      <protection locked="0"/>
    </xf>
    <xf numFmtId="0" fontId="20" fillId="0" borderId="3" xfId="0" applyFont="1" applyBorder="1" applyAlignment="1" applyProtection="1">
      <alignment horizontal="center" vertical="center" wrapText="1" shrinkToFit="1"/>
      <protection locked="0"/>
    </xf>
    <xf numFmtId="0" fontId="20" fillId="0" borderId="2" xfId="0" applyFont="1" applyBorder="1" applyAlignment="1" applyProtection="1">
      <alignment horizontal="center" vertical="center" wrapText="1" shrinkToFit="1"/>
      <protection locked="0"/>
    </xf>
    <xf numFmtId="0" fontId="22" fillId="0" borderId="0" xfId="0" applyFont="1" applyAlignment="1">
      <alignment horizontal="left" vertical="center"/>
    </xf>
    <xf numFmtId="0" fontId="12" fillId="0" borderId="21" xfId="0" applyFont="1" applyBorder="1" applyAlignment="1">
      <alignment horizontal="center" vertical="center" shrinkToFit="1"/>
    </xf>
    <xf numFmtId="0" fontId="12" fillId="0" borderId="22" xfId="0" applyFont="1" applyBorder="1" applyAlignment="1">
      <alignment horizontal="center" vertical="center" shrinkToFit="1"/>
    </xf>
    <xf numFmtId="0" fontId="15" fillId="0" borderId="0" xfId="0" applyFont="1" applyAlignment="1">
      <alignment horizontal="center" vertical="center"/>
    </xf>
    <xf numFmtId="0" fontId="7" fillId="0" borderId="0" xfId="0" applyFont="1" applyAlignment="1">
      <alignment horizontal="center" vertical="center"/>
    </xf>
    <xf numFmtId="177" fontId="12" fillId="0" borderId="0" xfId="0" applyNumberFormat="1" applyFont="1" applyAlignment="1">
      <alignment horizontal="center" vertical="center"/>
    </xf>
    <xf numFmtId="177" fontId="0" fillId="0" borderId="0" xfId="0" applyNumberFormat="1" applyAlignment="1">
      <alignment horizontal="center" vertical="center"/>
    </xf>
    <xf numFmtId="0" fontId="17" fillId="0" borderId="1" xfId="0" applyFont="1" applyBorder="1" applyAlignment="1" applyProtection="1">
      <alignment horizontal="center" vertical="center" shrinkToFit="1"/>
      <protection locked="0"/>
    </xf>
    <xf numFmtId="0" fontId="17" fillId="0" borderId="3" xfId="0" applyFont="1" applyBorder="1" applyAlignment="1" applyProtection="1">
      <alignment horizontal="center" vertical="center" shrinkToFit="1"/>
      <protection locked="0"/>
    </xf>
    <xf numFmtId="0" fontId="17" fillId="0" borderId="2" xfId="0" applyFont="1" applyBorder="1" applyAlignment="1" applyProtection="1">
      <alignment horizontal="center" vertical="center" shrinkToFit="1"/>
      <protection locked="0"/>
    </xf>
    <xf numFmtId="0" fontId="18" fillId="0" borderId="1" xfId="0" applyFont="1" applyBorder="1" applyAlignment="1">
      <alignment horizontal="center" vertical="center" shrinkToFit="1"/>
    </xf>
    <xf numFmtId="0" fontId="18" fillId="0" borderId="3" xfId="0" applyFont="1" applyBorder="1" applyAlignment="1">
      <alignment horizontal="center" vertical="center" shrinkToFit="1"/>
    </xf>
    <xf numFmtId="0" fontId="18" fillId="0" borderId="2" xfId="0" applyFont="1" applyBorder="1" applyAlignment="1">
      <alignment horizontal="center" vertical="center" shrinkToFit="1"/>
    </xf>
    <xf numFmtId="0" fontId="27" fillId="0" borderId="15" xfId="0" applyFont="1" applyBorder="1" applyAlignment="1">
      <alignment horizontal="center" vertical="center"/>
    </xf>
    <xf numFmtId="0" fontId="34" fillId="0" borderId="0" xfId="0" applyFont="1" applyAlignment="1">
      <alignment horizontal="left" vertical="center" wrapText="1" shrinkToFit="1"/>
    </xf>
    <xf numFmtId="0" fontId="34" fillId="0" borderId="19" xfId="0" applyFont="1" applyBorder="1" applyAlignment="1">
      <alignment horizontal="left" vertical="center" wrapText="1" shrinkToFit="1"/>
    </xf>
    <xf numFmtId="182" fontId="15" fillId="0" borderId="4" xfId="1" applyNumberFormat="1" applyFont="1" applyBorder="1" applyAlignment="1" applyProtection="1">
      <alignment horizontal="right" vertical="center" shrinkToFit="1"/>
    </xf>
    <xf numFmtId="0" fontId="12" fillId="0" borderId="20" xfId="0" applyFont="1" applyBorder="1" applyAlignment="1">
      <alignment horizontal="center" vertical="center"/>
    </xf>
    <xf numFmtId="0" fontId="12" fillId="0" borderId="6" xfId="0" applyFont="1" applyBorder="1" applyAlignment="1" applyProtection="1">
      <alignment horizontal="center" vertical="center" shrinkToFit="1"/>
      <protection locked="0"/>
    </xf>
    <xf numFmtId="0" fontId="12" fillId="0" borderId="23" xfId="0" applyFont="1" applyBorder="1" applyAlignment="1" applyProtection="1">
      <alignment horizontal="center" vertical="center" shrinkToFit="1"/>
      <protection locked="0"/>
    </xf>
    <xf numFmtId="5" fontId="32" fillId="0" borderId="4" xfId="0" applyNumberFormat="1" applyFont="1" applyBorder="1" applyAlignment="1" applyProtection="1">
      <alignment vertical="center"/>
      <protection locked="0"/>
    </xf>
    <xf numFmtId="0" fontId="27" fillId="0" borderId="4" xfId="0" applyFont="1" applyBorder="1" applyAlignment="1">
      <alignment horizontal="center" vertical="center" wrapText="1"/>
    </xf>
    <xf numFmtId="0" fontId="40" fillId="0" borderId="26" xfId="0" applyFont="1" applyBorder="1" applyAlignment="1">
      <alignment horizontal="left" vertical="center" wrapText="1"/>
    </xf>
    <xf numFmtId="0" fontId="40" fillId="0" borderId="27" xfId="0" applyFont="1" applyBorder="1" applyAlignment="1">
      <alignment horizontal="left" vertical="center" wrapText="1"/>
    </xf>
    <xf numFmtId="5" fontId="32" fillId="2" borderId="4" xfId="0" applyNumberFormat="1" applyFont="1" applyFill="1" applyBorder="1">
      <alignment vertical="center"/>
    </xf>
    <xf numFmtId="189" fontId="32" fillId="0" borderId="5" xfId="0" applyNumberFormat="1" applyFont="1" applyBorder="1" applyAlignment="1" applyProtection="1">
      <alignment horizontal="center" vertical="center"/>
      <protection locked="0"/>
    </xf>
    <xf numFmtId="189" fontId="32" fillId="0" borderId="10" xfId="0" applyNumberFormat="1" applyFont="1" applyBorder="1" applyAlignment="1" applyProtection="1">
      <alignment horizontal="center" vertical="center"/>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 Id="rId7" Target="../customXml/item1.xml" Type="http://schemas.openxmlformats.org/officeDocument/2006/relationships/customXml"/><Relationship Id="rId8" Target="../customXml/item2.xml" Type="http://schemas.openxmlformats.org/officeDocument/2006/relationships/customXml"/><Relationship Id="rId9" Target="../customXml/item3.xml" Type="http://schemas.openxmlformats.org/officeDocument/2006/relationships/custom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171450</xdr:colOff>
          <xdr:row>20</xdr:row>
          <xdr:rowOff>19050</xdr:rowOff>
        </xdr:from>
        <xdr:to>
          <xdr:col>1</xdr:col>
          <xdr:colOff>419100</xdr:colOff>
          <xdr:row>20</xdr:row>
          <xdr:rowOff>142875</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20</xdr:row>
          <xdr:rowOff>152400</xdr:rowOff>
        </xdr:from>
        <xdr:to>
          <xdr:col>1</xdr:col>
          <xdr:colOff>400050</xdr:colOff>
          <xdr:row>21</xdr:row>
          <xdr:rowOff>152400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21</xdr:row>
          <xdr:rowOff>142875</xdr:rowOff>
        </xdr:from>
        <xdr:to>
          <xdr:col>1</xdr:col>
          <xdr:colOff>409575</xdr:colOff>
          <xdr:row>22</xdr:row>
          <xdr:rowOff>133350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22</xdr:row>
          <xdr:rowOff>142875</xdr:rowOff>
        </xdr:from>
        <xdr:to>
          <xdr:col>1</xdr:col>
          <xdr:colOff>390525</xdr:colOff>
          <xdr:row>23</xdr:row>
          <xdr:rowOff>133350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23</xdr:row>
          <xdr:rowOff>152400</xdr:rowOff>
        </xdr:from>
        <xdr:to>
          <xdr:col>1</xdr:col>
          <xdr:colOff>390525</xdr:colOff>
          <xdr:row>24</xdr:row>
          <xdr:rowOff>152400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24</xdr:row>
          <xdr:rowOff>161925</xdr:rowOff>
        </xdr:from>
        <xdr:to>
          <xdr:col>1</xdr:col>
          <xdr:colOff>419100</xdr:colOff>
          <xdr:row>25</xdr:row>
          <xdr:rowOff>133350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0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21</xdr:row>
          <xdr:rowOff>152400</xdr:rowOff>
        </xdr:from>
        <xdr:to>
          <xdr:col>6</xdr:col>
          <xdr:colOff>466725</xdr:colOff>
          <xdr:row>23</xdr:row>
          <xdr:rowOff>38100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0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600075</xdr:colOff>
          <xdr:row>21</xdr:row>
          <xdr:rowOff>142875</xdr:rowOff>
        </xdr:from>
        <xdr:to>
          <xdr:col>8</xdr:col>
          <xdr:colOff>238125</xdr:colOff>
          <xdr:row>23</xdr:row>
          <xdr:rowOff>38100</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0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552450</xdr:colOff>
          <xdr:row>9</xdr:row>
          <xdr:rowOff>152400</xdr:rowOff>
        </xdr:from>
        <xdr:to>
          <xdr:col>10</xdr:col>
          <xdr:colOff>238125</xdr:colOff>
          <xdr:row>11</xdr:row>
          <xdr:rowOff>47625</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0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542925</xdr:colOff>
          <xdr:row>29</xdr:row>
          <xdr:rowOff>142875</xdr:rowOff>
        </xdr:from>
        <xdr:to>
          <xdr:col>10</xdr:col>
          <xdr:colOff>228600</xdr:colOff>
          <xdr:row>31</xdr:row>
          <xdr:rowOff>38100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0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504825</xdr:colOff>
          <xdr:row>29</xdr:row>
          <xdr:rowOff>133350</xdr:rowOff>
        </xdr:from>
        <xdr:to>
          <xdr:col>11</xdr:col>
          <xdr:colOff>190500</xdr:colOff>
          <xdr:row>31</xdr:row>
          <xdr:rowOff>28575</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0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504825</xdr:colOff>
          <xdr:row>26</xdr:row>
          <xdr:rowOff>66675</xdr:rowOff>
        </xdr:from>
        <xdr:to>
          <xdr:col>11</xdr:col>
          <xdr:colOff>190500</xdr:colOff>
          <xdr:row>28</xdr:row>
          <xdr:rowOff>57150</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0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495300</xdr:colOff>
          <xdr:row>9</xdr:row>
          <xdr:rowOff>142875</xdr:rowOff>
        </xdr:from>
        <xdr:to>
          <xdr:col>11</xdr:col>
          <xdr:colOff>180975</xdr:colOff>
          <xdr:row>11</xdr:row>
          <xdr:rowOff>38100</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0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571500</xdr:colOff>
          <xdr:row>18</xdr:row>
          <xdr:rowOff>142875</xdr:rowOff>
        </xdr:from>
        <xdr:to>
          <xdr:col>10</xdr:col>
          <xdr:colOff>257175</xdr:colOff>
          <xdr:row>20</xdr:row>
          <xdr:rowOff>38100</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000-00001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476250</xdr:colOff>
          <xdr:row>18</xdr:row>
          <xdr:rowOff>142875</xdr:rowOff>
        </xdr:from>
        <xdr:to>
          <xdr:col>11</xdr:col>
          <xdr:colOff>161925</xdr:colOff>
          <xdr:row>20</xdr:row>
          <xdr:rowOff>38100</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0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533400</xdr:colOff>
          <xdr:row>26</xdr:row>
          <xdr:rowOff>66675</xdr:rowOff>
        </xdr:from>
        <xdr:to>
          <xdr:col>10</xdr:col>
          <xdr:colOff>219075</xdr:colOff>
          <xdr:row>28</xdr:row>
          <xdr:rowOff>57150</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0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56</xdr:row>
          <xdr:rowOff>0</xdr:rowOff>
        </xdr:from>
        <xdr:to>
          <xdr:col>1</xdr:col>
          <xdr:colOff>466725</xdr:colOff>
          <xdr:row>57</xdr:row>
          <xdr:rowOff>28575</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58</xdr:row>
          <xdr:rowOff>0</xdr:rowOff>
        </xdr:from>
        <xdr:to>
          <xdr:col>1</xdr:col>
          <xdr:colOff>428625</xdr:colOff>
          <xdr:row>59</xdr:row>
          <xdr:rowOff>28575</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57150</xdr:colOff>
          <xdr:row>3</xdr:row>
          <xdr:rowOff>19050</xdr:rowOff>
        </xdr:from>
        <xdr:to>
          <xdr:col>1</xdr:col>
          <xdr:colOff>304800</xdr:colOff>
          <xdr:row>4</xdr:row>
          <xdr:rowOff>19050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1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6</xdr:row>
          <xdr:rowOff>19050</xdr:rowOff>
        </xdr:from>
        <xdr:to>
          <xdr:col>1</xdr:col>
          <xdr:colOff>304800</xdr:colOff>
          <xdr:row>6</xdr:row>
          <xdr:rowOff>228600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1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10</xdr:row>
          <xdr:rowOff>228600</xdr:rowOff>
        </xdr:from>
        <xdr:to>
          <xdr:col>1</xdr:col>
          <xdr:colOff>304800</xdr:colOff>
          <xdr:row>12</xdr:row>
          <xdr:rowOff>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1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14</xdr:row>
          <xdr:rowOff>0</xdr:rowOff>
        </xdr:from>
        <xdr:to>
          <xdr:col>1</xdr:col>
          <xdr:colOff>304800</xdr:colOff>
          <xdr:row>15</xdr:row>
          <xdr:rowOff>0</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1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15</xdr:row>
          <xdr:rowOff>219075</xdr:rowOff>
        </xdr:from>
        <xdr:to>
          <xdr:col>1</xdr:col>
          <xdr:colOff>304800</xdr:colOff>
          <xdr:row>17</xdr:row>
          <xdr:rowOff>0</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1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10" Target="../ctrlProps/ctrlProp7.xml" Type="http://schemas.openxmlformats.org/officeDocument/2006/relationships/ctrlProp"/><Relationship Id="rId11" Target="../ctrlProps/ctrlProp8.xml" Type="http://schemas.openxmlformats.org/officeDocument/2006/relationships/ctrlProp"/><Relationship Id="rId12" Target="../ctrlProps/ctrlProp9.xml" Type="http://schemas.openxmlformats.org/officeDocument/2006/relationships/ctrlProp"/><Relationship Id="rId13" Target="../ctrlProps/ctrlProp10.xml" Type="http://schemas.openxmlformats.org/officeDocument/2006/relationships/ctrlProp"/><Relationship Id="rId14" Target="../ctrlProps/ctrlProp11.xml" Type="http://schemas.openxmlformats.org/officeDocument/2006/relationships/ctrlProp"/><Relationship Id="rId15" Target="../ctrlProps/ctrlProp12.xml" Type="http://schemas.openxmlformats.org/officeDocument/2006/relationships/ctrlProp"/><Relationship Id="rId16" Target="../ctrlProps/ctrlProp13.xml" Type="http://schemas.openxmlformats.org/officeDocument/2006/relationships/ctrlProp"/><Relationship Id="rId17" Target="../ctrlProps/ctrlProp14.xml" Type="http://schemas.openxmlformats.org/officeDocument/2006/relationships/ctrlProp"/><Relationship Id="rId18" Target="../ctrlProps/ctrlProp15.xml" Type="http://schemas.openxmlformats.org/officeDocument/2006/relationships/ctrlProp"/><Relationship Id="rId19" Target="../ctrlProps/ctrlProp16.xml" Type="http://schemas.openxmlformats.org/officeDocument/2006/relationships/ctrlProp"/><Relationship Id="rId2" Target="../drawings/drawing1.xml" Type="http://schemas.openxmlformats.org/officeDocument/2006/relationships/drawing"/><Relationship Id="rId20" Target="../ctrlProps/ctrlProp17.xml" Type="http://schemas.openxmlformats.org/officeDocument/2006/relationships/ctrlProp"/><Relationship Id="rId21" Target="../ctrlProps/ctrlProp18.xml" Type="http://schemas.openxmlformats.org/officeDocument/2006/relationships/ctrlProp"/><Relationship Id="rId3" Target="../drawings/vmlDrawing1.vml" Type="http://schemas.openxmlformats.org/officeDocument/2006/relationships/vmlDrawing"/><Relationship Id="rId4" Target="../ctrlProps/ctrlProp1.xml" Type="http://schemas.openxmlformats.org/officeDocument/2006/relationships/ctrlProp"/><Relationship Id="rId5" Target="../ctrlProps/ctrlProp2.xml" Type="http://schemas.openxmlformats.org/officeDocument/2006/relationships/ctrlProp"/><Relationship Id="rId6" Target="../ctrlProps/ctrlProp3.xml" Type="http://schemas.openxmlformats.org/officeDocument/2006/relationships/ctrlProp"/><Relationship Id="rId7" Target="../ctrlProps/ctrlProp4.xml" Type="http://schemas.openxmlformats.org/officeDocument/2006/relationships/ctrlProp"/><Relationship Id="rId8" Target="../ctrlProps/ctrlProp5.xml" Type="http://schemas.openxmlformats.org/officeDocument/2006/relationships/ctrlProp"/><Relationship Id="rId9" Target="../ctrlProps/ctrlProp6.xml" Type="http://schemas.openxmlformats.org/officeDocument/2006/relationships/ctrlProp"/></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2.xml" Type="http://schemas.openxmlformats.org/officeDocument/2006/relationships/drawing"/><Relationship Id="rId3" Target="../drawings/vmlDrawing2.vml" Type="http://schemas.openxmlformats.org/officeDocument/2006/relationships/vmlDrawing"/><Relationship Id="rId4" Target="../ctrlProps/ctrlProp19.xml" Type="http://schemas.openxmlformats.org/officeDocument/2006/relationships/ctrlProp"/><Relationship Id="rId5" Target="../ctrlProps/ctrlProp20.xml" Type="http://schemas.openxmlformats.org/officeDocument/2006/relationships/ctrlProp"/><Relationship Id="rId6" Target="../ctrlProps/ctrlProp21.xml" Type="http://schemas.openxmlformats.org/officeDocument/2006/relationships/ctrlProp"/><Relationship Id="rId7" Target="../ctrlProps/ctrlProp22.xml" Type="http://schemas.openxmlformats.org/officeDocument/2006/relationships/ctrlProp"/><Relationship Id="rId8" Target="../ctrlProps/ctrlProp23.xml" Type="http://schemas.openxmlformats.org/officeDocument/2006/relationships/ctrlProp"/></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N67"/>
  <sheetViews>
    <sheetView showGridLines="0" tabSelected="1" view="pageBreakPreview" topLeftCell="A19" zoomScaleNormal="100" zoomScaleSheetLayoutView="100" workbookViewId="0">
      <selection activeCell="B31" sqref="B31"/>
    </sheetView>
  </sheetViews>
  <sheetFormatPr defaultRowHeight="18.75" x14ac:dyDescent="0.4"/>
  <cols>
    <col min="1" max="1" width="1.375" customWidth="1"/>
    <col min="2" max="13" width="8.125" customWidth="1"/>
    <col min="14" max="14" width="1.125" customWidth="1"/>
  </cols>
  <sheetData>
    <row r="1" spans="1:14" ht="24.75" customHeight="1" x14ac:dyDescent="0.4">
      <c r="A1" s="22"/>
      <c r="B1" s="146" t="s">
        <v>93</v>
      </c>
      <c r="C1" s="146"/>
      <c r="D1" s="146"/>
      <c r="E1" s="146"/>
      <c r="F1" s="146"/>
      <c r="G1" s="146"/>
      <c r="H1" s="146"/>
      <c r="I1" s="146"/>
      <c r="J1" s="146"/>
      <c r="K1" s="146"/>
      <c r="L1" s="147"/>
      <c r="M1" s="147"/>
      <c r="N1" s="8"/>
    </row>
    <row r="2" spans="1:14" ht="14.25" customHeight="1" x14ac:dyDescent="0.4">
      <c r="A2" s="17"/>
      <c r="B2" s="16"/>
      <c r="C2" s="17"/>
      <c r="D2" s="17"/>
      <c r="E2" s="17"/>
      <c r="F2" s="17"/>
      <c r="G2" s="17"/>
      <c r="H2" s="17"/>
      <c r="I2" s="17"/>
      <c r="J2" s="17"/>
      <c r="K2" s="148">
        <f ca="1">TODAY()</f>
        <v>45702</v>
      </c>
      <c r="L2" s="149"/>
      <c r="M2" s="149"/>
    </row>
    <row r="3" spans="1:14" ht="24.75" customHeight="1" x14ac:dyDescent="0.4">
      <c r="A3" s="17"/>
      <c r="B3" s="137" t="s">
        <v>0</v>
      </c>
      <c r="C3" s="139"/>
      <c r="D3" s="150"/>
      <c r="E3" s="151"/>
      <c r="F3" s="151"/>
      <c r="G3" s="152"/>
      <c r="H3" s="17"/>
      <c r="I3" s="17"/>
      <c r="J3" s="17"/>
      <c r="K3" s="17"/>
    </row>
    <row r="4" spans="1:14" ht="17.25" customHeight="1" x14ac:dyDescent="0.4">
      <c r="A4" s="17"/>
      <c r="B4" s="17"/>
      <c r="C4" s="17"/>
      <c r="D4" s="17"/>
      <c r="E4" s="17"/>
      <c r="F4" s="17"/>
      <c r="G4" s="17"/>
      <c r="H4" s="17"/>
      <c r="I4" s="17"/>
      <c r="J4" s="17"/>
      <c r="K4" s="17"/>
    </row>
    <row r="5" spans="1:14" x14ac:dyDescent="0.4">
      <c r="A5" s="17"/>
      <c r="B5" s="137" t="s">
        <v>1</v>
      </c>
      <c r="C5" s="138"/>
      <c r="D5" s="139"/>
      <c r="E5" s="153" t="s">
        <v>2</v>
      </c>
      <c r="F5" s="154"/>
      <c r="G5" s="155"/>
      <c r="H5" s="23"/>
      <c r="I5" s="23"/>
      <c r="J5" s="23"/>
      <c r="K5" s="23"/>
      <c r="L5" s="2"/>
    </row>
    <row r="6" spans="1:14" ht="24.75" customHeight="1" x14ac:dyDescent="0.4">
      <c r="A6" s="17"/>
      <c r="B6" s="127"/>
      <c r="C6" s="128"/>
      <c r="D6" s="129"/>
      <c r="E6" s="130"/>
      <c r="F6" s="131"/>
      <c r="G6" s="132"/>
      <c r="H6" s="144" t="s">
        <v>3</v>
      </c>
      <c r="I6" s="145"/>
      <c r="J6" s="145"/>
      <c r="K6" s="145"/>
      <c r="L6" s="145"/>
      <c r="M6" s="145"/>
    </row>
    <row r="7" spans="1:14" ht="19.5" x14ac:dyDescent="0.4">
      <c r="A7" s="17"/>
      <c r="B7" s="137" t="s">
        <v>4</v>
      </c>
      <c r="C7" s="138"/>
      <c r="D7" s="139"/>
      <c r="E7" s="137" t="s">
        <v>5</v>
      </c>
      <c r="F7" s="138"/>
      <c r="G7" s="139"/>
      <c r="H7" s="24" t="s">
        <v>6</v>
      </c>
      <c r="I7" s="137" t="s">
        <v>7</v>
      </c>
      <c r="J7" s="138"/>
      <c r="K7" s="139"/>
      <c r="L7" s="133" t="s">
        <v>8</v>
      </c>
      <c r="M7" s="134"/>
    </row>
    <row r="8" spans="1:14" ht="24.75" customHeight="1" x14ac:dyDescent="0.4">
      <c r="A8" s="17"/>
      <c r="B8" s="140"/>
      <c r="C8" s="141"/>
      <c r="D8" s="142"/>
      <c r="E8" s="26"/>
      <c r="F8" s="25" t="s">
        <v>9</v>
      </c>
      <c r="G8" s="27"/>
      <c r="H8" s="70"/>
      <c r="I8" s="26"/>
      <c r="J8" s="25" t="s">
        <v>9</v>
      </c>
      <c r="K8" s="27"/>
      <c r="L8" s="135"/>
      <c r="M8" s="136"/>
    </row>
    <row r="9" spans="1:14" ht="11.25" customHeight="1" thickBot="1" x14ac:dyDescent="0.45">
      <c r="A9" s="20"/>
      <c r="B9" s="20"/>
      <c r="C9" s="20"/>
      <c r="D9" s="20"/>
      <c r="E9" s="20"/>
      <c r="F9" s="20"/>
      <c r="G9" s="20"/>
      <c r="H9" s="20"/>
      <c r="I9" s="20"/>
      <c r="J9" s="20"/>
      <c r="K9" s="20"/>
      <c r="L9" s="6"/>
      <c r="M9" s="6"/>
      <c r="N9" s="6"/>
    </row>
    <row r="10" spans="1:14" ht="13.5" customHeight="1" x14ac:dyDescent="0.4">
      <c r="A10" s="15"/>
      <c r="B10" s="17"/>
      <c r="C10" s="17"/>
      <c r="D10" s="17"/>
      <c r="E10" s="17"/>
      <c r="F10" s="17"/>
      <c r="G10" s="17"/>
      <c r="H10" s="17"/>
      <c r="I10" s="17"/>
      <c r="J10" s="17"/>
      <c r="K10" s="17"/>
      <c r="N10" s="4"/>
    </row>
    <row r="11" spans="1:14" ht="13.5" customHeight="1" x14ac:dyDescent="0.4">
      <c r="A11" s="15"/>
      <c r="B11" s="28" t="s">
        <v>10</v>
      </c>
      <c r="C11" s="28"/>
      <c r="D11" s="28"/>
      <c r="E11" s="28"/>
      <c r="F11" s="29"/>
      <c r="G11" s="23"/>
      <c r="H11" s="29"/>
      <c r="I11" s="30"/>
      <c r="J11" s="31"/>
      <c r="K11" s="23" t="s">
        <v>11</v>
      </c>
      <c r="L11" s="23" t="s">
        <v>12</v>
      </c>
      <c r="N11" s="4"/>
    </row>
    <row r="12" spans="1:14" ht="13.5" customHeight="1" x14ac:dyDescent="0.4">
      <c r="A12" s="15"/>
      <c r="B12" s="143" t="s">
        <v>13</v>
      </c>
      <c r="C12" s="143"/>
      <c r="D12" s="143"/>
      <c r="E12" s="32" t="s">
        <v>14</v>
      </c>
      <c r="F12" s="17"/>
      <c r="G12" s="71"/>
      <c r="H12" s="33" t="s">
        <v>15</v>
      </c>
      <c r="I12" s="71"/>
      <c r="J12" s="32" t="s">
        <v>16</v>
      </c>
      <c r="K12" s="68" t="s">
        <v>17</v>
      </c>
      <c r="L12" s="9"/>
      <c r="M12" s="10"/>
      <c r="N12" s="4"/>
    </row>
    <row r="13" spans="1:14" ht="13.5" customHeight="1" x14ac:dyDescent="0.4">
      <c r="A13" s="15"/>
      <c r="B13" s="32"/>
      <c r="C13" s="36" t="s">
        <v>18</v>
      </c>
      <c r="D13" s="32"/>
      <c r="E13" s="32"/>
      <c r="F13" s="32"/>
      <c r="G13" s="32"/>
      <c r="H13" s="32"/>
      <c r="I13" s="32"/>
      <c r="J13" s="32"/>
      <c r="K13" s="68" t="s">
        <v>19</v>
      </c>
      <c r="L13" s="32"/>
      <c r="M13" s="32"/>
      <c r="N13" s="4"/>
    </row>
    <row r="14" spans="1:14" ht="8.25" customHeight="1" x14ac:dyDescent="0.4">
      <c r="A14" s="15"/>
      <c r="B14" s="35"/>
      <c r="C14" s="36"/>
      <c r="D14" s="35"/>
      <c r="E14" s="35"/>
      <c r="F14" s="35"/>
      <c r="G14" s="17"/>
      <c r="H14" s="17"/>
      <c r="I14" s="17"/>
      <c r="J14" s="23"/>
      <c r="K14" s="34"/>
      <c r="L14" s="9"/>
      <c r="M14" s="10"/>
      <c r="N14" s="4"/>
    </row>
    <row r="15" spans="1:14" ht="13.5" customHeight="1" x14ac:dyDescent="0.4">
      <c r="A15" s="15"/>
      <c r="B15" s="143" t="s">
        <v>20</v>
      </c>
      <c r="C15" s="143"/>
      <c r="D15" s="143"/>
      <c r="E15" s="32" t="s">
        <v>14</v>
      </c>
      <c r="F15" s="17"/>
      <c r="G15" s="71"/>
      <c r="H15" s="33" t="s">
        <v>15</v>
      </c>
      <c r="I15" s="71"/>
      <c r="J15" s="32" t="s">
        <v>16</v>
      </c>
      <c r="K15" s="34"/>
      <c r="L15" s="9"/>
      <c r="M15" s="10"/>
      <c r="N15" s="4"/>
    </row>
    <row r="16" spans="1:14" ht="13.5" customHeight="1" x14ac:dyDescent="0.4">
      <c r="A16" s="15"/>
      <c r="B16" s="35"/>
      <c r="C16" s="36" t="s">
        <v>21</v>
      </c>
      <c r="D16" s="35"/>
      <c r="E16" s="35"/>
      <c r="F16" s="35"/>
      <c r="G16" s="17"/>
      <c r="H16" s="17"/>
      <c r="I16" s="17"/>
      <c r="J16" s="23"/>
      <c r="K16" s="34"/>
      <c r="L16" s="9"/>
      <c r="M16" s="10"/>
      <c r="N16" s="4"/>
    </row>
    <row r="17" spans="1:14" ht="13.5" customHeight="1" x14ac:dyDescent="0.4">
      <c r="A17" s="15"/>
      <c r="B17" s="35"/>
      <c r="C17" s="37" t="s">
        <v>22</v>
      </c>
      <c r="D17" s="35"/>
      <c r="E17" s="35"/>
      <c r="F17" s="35"/>
      <c r="G17" s="17"/>
      <c r="H17" s="17"/>
      <c r="I17" s="17"/>
      <c r="J17" s="23"/>
      <c r="K17" s="34"/>
      <c r="L17" s="9"/>
      <c r="M17" s="10"/>
      <c r="N17" s="4"/>
    </row>
    <row r="18" spans="1:14" ht="13.5" customHeight="1" x14ac:dyDescent="0.4">
      <c r="A18" s="15"/>
      <c r="B18" s="35"/>
      <c r="C18" s="37" t="s">
        <v>23</v>
      </c>
      <c r="D18" s="35"/>
      <c r="E18" s="35"/>
      <c r="F18" s="35"/>
      <c r="G18" s="17"/>
      <c r="H18" s="17"/>
      <c r="I18" s="17"/>
      <c r="J18" s="23"/>
      <c r="K18" s="23"/>
      <c r="L18" s="2"/>
      <c r="N18" s="4"/>
    </row>
    <row r="19" spans="1:14" ht="13.5" customHeight="1" x14ac:dyDescent="0.4">
      <c r="A19" s="3"/>
      <c r="B19" s="1"/>
      <c r="C19" s="11"/>
      <c r="D19" s="1"/>
      <c r="E19" s="1"/>
      <c r="F19" s="1"/>
      <c r="J19" s="2"/>
      <c r="K19" s="2"/>
      <c r="L19" s="2"/>
      <c r="N19" s="4"/>
    </row>
    <row r="20" spans="1:14" ht="13.5" customHeight="1" x14ac:dyDescent="0.4">
      <c r="A20" s="3"/>
      <c r="B20" s="28" t="s">
        <v>24</v>
      </c>
      <c r="C20" s="17"/>
      <c r="D20" s="17"/>
      <c r="E20" s="17"/>
      <c r="F20" s="17"/>
      <c r="G20" s="17"/>
      <c r="H20" s="17"/>
      <c r="I20" s="17"/>
      <c r="J20" s="23"/>
      <c r="K20" s="23" t="s">
        <v>11</v>
      </c>
      <c r="L20" s="23" t="s">
        <v>12</v>
      </c>
      <c r="M20" s="17"/>
      <c r="N20" s="4"/>
    </row>
    <row r="21" spans="1:14" ht="13.5" customHeight="1" x14ac:dyDescent="0.4">
      <c r="A21" s="3"/>
      <c r="B21" s="121" t="s">
        <v>25</v>
      </c>
      <c r="C21" s="121"/>
      <c r="D21" s="121"/>
      <c r="E21" s="121"/>
      <c r="F21" s="121"/>
      <c r="G21" s="121"/>
      <c r="H21" s="121"/>
      <c r="I21" s="121"/>
      <c r="J21" s="121"/>
      <c r="K21" s="121"/>
      <c r="L21" s="121"/>
      <c r="M21" s="121"/>
      <c r="N21" s="4"/>
    </row>
    <row r="22" spans="1:14" ht="13.5" customHeight="1" x14ac:dyDescent="0.4">
      <c r="A22" s="3"/>
      <c r="B22" s="121" t="s">
        <v>26</v>
      </c>
      <c r="C22" s="121"/>
      <c r="D22" s="121"/>
      <c r="E22" s="121"/>
      <c r="F22" s="121"/>
      <c r="G22" s="121"/>
      <c r="H22" s="121"/>
      <c r="I22" s="121"/>
      <c r="J22" s="121"/>
      <c r="K22" s="121"/>
      <c r="L22" s="121"/>
      <c r="M22" s="121"/>
      <c r="N22" s="4"/>
    </row>
    <row r="23" spans="1:14" ht="13.5" customHeight="1" x14ac:dyDescent="0.4">
      <c r="A23" s="3"/>
      <c r="B23" s="121" t="s">
        <v>27</v>
      </c>
      <c r="C23" s="121"/>
      <c r="D23" s="121"/>
      <c r="E23" s="121"/>
      <c r="F23" s="121"/>
      <c r="G23" s="121"/>
      <c r="H23" s="121"/>
      <c r="I23" s="121"/>
      <c r="J23" s="121"/>
      <c r="K23" s="121"/>
      <c r="L23" s="121"/>
      <c r="M23" s="121"/>
      <c r="N23" s="4"/>
    </row>
    <row r="24" spans="1:14" ht="13.5" customHeight="1" x14ac:dyDescent="0.4">
      <c r="A24" s="3"/>
      <c r="B24" s="121" t="s">
        <v>28</v>
      </c>
      <c r="C24" s="121"/>
      <c r="D24" s="121"/>
      <c r="E24" s="121"/>
      <c r="F24" s="121"/>
      <c r="G24" s="121"/>
      <c r="H24" s="121"/>
      <c r="I24" s="121"/>
      <c r="J24" s="121"/>
      <c r="K24" s="121"/>
      <c r="L24" s="121"/>
      <c r="M24" s="121"/>
      <c r="N24" s="4"/>
    </row>
    <row r="25" spans="1:14" ht="13.5" customHeight="1" x14ac:dyDescent="0.4">
      <c r="A25" s="3"/>
      <c r="B25" s="121" t="s">
        <v>29</v>
      </c>
      <c r="C25" s="121"/>
      <c r="D25" s="121"/>
      <c r="E25" s="121"/>
      <c r="F25" s="121"/>
      <c r="G25" s="121"/>
      <c r="H25" s="121"/>
      <c r="I25" s="121"/>
      <c r="J25" s="121"/>
      <c r="K25" s="121"/>
      <c r="L25" s="121"/>
      <c r="M25" s="121"/>
      <c r="N25" s="4"/>
    </row>
    <row r="26" spans="1:14" ht="13.5" customHeight="1" x14ac:dyDescent="0.4">
      <c r="A26" s="3"/>
      <c r="B26" s="122" t="s">
        <v>30</v>
      </c>
      <c r="C26" s="122"/>
      <c r="D26" s="122"/>
      <c r="E26" s="122"/>
      <c r="F26" s="122"/>
      <c r="G26" s="122"/>
      <c r="H26" s="122"/>
      <c r="I26" s="122"/>
      <c r="J26" s="122"/>
      <c r="K26" s="122"/>
      <c r="L26" s="122"/>
      <c r="M26" s="122"/>
      <c r="N26" s="4"/>
    </row>
    <row r="27" spans="1:14" ht="6" customHeight="1" x14ac:dyDescent="0.4">
      <c r="A27" s="3"/>
      <c r="B27" s="28"/>
      <c r="C27" s="28"/>
      <c r="D27" s="28"/>
      <c r="E27" s="28"/>
      <c r="F27" s="28"/>
      <c r="G27" s="28"/>
      <c r="H27" s="28"/>
      <c r="I27" s="28"/>
      <c r="J27" s="28"/>
      <c r="K27" s="28"/>
      <c r="L27" s="28"/>
      <c r="M27" s="28"/>
      <c r="N27" s="4"/>
    </row>
    <row r="28" spans="1:14" ht="13.5" customHeight="1" x14ac:dyDescent="0.4">
      <c r="A28" s="3"/>
      <c r="B28" s="28" t="s">
        <v>31</v>
      </c>
      <c r="C28" s="17"/>
      <c r="D28" s="17"/>
      <c r="E28" s="17"/>
      <c r="F28" s="17"/>
      <c r="G28" s="17"/>
      <c r="H28" s="17"/>
      <c r="I28" s="17"/>
      <c r="J28" s="23"/>
      <c r="K28" s="23" t="s">
        <v>11</v>
      </c>
      <c r="L28" s="23" t="s">
        <v>12</v>
      </c>
      <c r="M28" s="28"/>
      <c r="N28" s="4"/>
    </row>
    <row r="29" spans="1:14" ht="13.5" customHeight="1" x14ac:dyDescent="0.4">
      <c r="A29" s="3"/>
      <c r="B29" s="28" t="s">
        <v>32</v>
      </c>
      <c r="C29" s="17"/>
      <c r="D29" s="17"/>
      <c r="E29" s="17"/>
      <c r="F29" s="17"/>
      <c r="G29" s="17"/>
      <c r="H29" s="17"/>
      <c r="I29" s="17"/>
      <c r="J29" s="23"/>
      <c r="K29" s="23"/>
      <c r="L29" s="23"/>
      <c r="M29" s="17"/>
      <c r="N29" s="4"/>
    </row>
    <row r="30" spans="1:14" ht="13.5" customHeight="1" x14ac:dyDescent="0.4">
      <c r="A30" s="3"/>
      <c r="B30" s="28"/>
      <c r="C30" s="17"/>
      <c r="D30" s="17"/>
      <c r="E30" s="17"/>
      <c r="F30" s="17"/>
      <c r="G30" s="17"/>
      <c r="H30" s="17"/>
      <c r="I30" s="17"/>
      <c r="J30" s="17"/>
      <c r="K30" s="17"/>
      <c r="L30" s="17"/>
      <c r="M30" s="17"/>
      <c r="N30" s="4"/>
    </row>
    <row r="31" spans="1:14" ht="13.5" customHeight="1" x14ac:dyDescent="0.4">
      <c r="A31" s="3"/>
      <c r="B31" s="28" t="s">
        <v>33</v>
      </c>
      <c r="C31" s="17"/>
      <c r="D31" s="17"/>
      <c r="E31" s="17"/>
      <c r="F31" s="17"/>
      <c r="G31" s="17"/>
      <c r="H31" s="17"/>
      <c r="I31" s="17"/>
      <c r="J31" s="23"/>
      <c r="K31" s="23" t="s">
        <v>11</v>
      </c>
      <c r="L31" s="23" t="s">
        <v>12</v>
      </c>
      <c r="M31" s="17"/>
      <c r="N31" s="4"/>
    </row>
    <row r="32" spans="1:14" ht="13.5" customHeight="1" x14ac:dyDescent="0.4">
      <c r="A32" s="3"/>
      <c r="B32" s="17"/>
      <c r="C32" s="17"/>
      <c r="D32" s="17"/>
      <c r="E32" s="17"/>
      <c r="F32" s="17"/>
      <c r="G32" s="17"/>
      <c r="H32" s="17"/>
      <c r="I32" s="17"/>
      <c r="J32" s="17"/>
      <c r="K32" s="17"/>
      <c r="L32" s="17"/>
      <c r="M32" s="17"/>
      <c r="N32" s="4"/>
    </row>
    <row r="33" spans="1:14" ht="14.25" customHeight="1" x14ac:dyDescent="0.4">
      <c r="A33" s="3"/>
      <c r="B33" s="28" t="s">
        <v>34</v>
      </c>
      <c r="C33" s="17"/>
      <c r="D33" s="17"/>
      <c r="E33" s="17"/>
      <c r="F33" s="17"/>
      <c r="G33" s="17"/>
      <c r="H33" s="17"/>
      <c r="I33" s="17"/>
      <c r="J33" s="23"/>
      <c r="K33" s="23"/>
      <c r="L33" s="23"/>
      <c r="M33" s="17"/>
      <c r="N33" s="4"/>
    </row>
    <row r="34" spans="1:14" ht="14.25" customHeight="1" x14ac:dyDescent="0.4">
      <c r="A34" s="3"/>
      <c r="B34" s="103"/>
      <c r="C34" s="103"/>
      <c r="D34" s="123" t="s">
        <v>35</v>
      </c>
      <c r="E34" s="123" t="s">
        <v>36</v>
      </c>
      <c r="F34" s="123" t="s">
        <v>37</v>
      </c>
      <c r="G34" s="124" t="s">
        <v>38</v>
      </c>
      <c r="H34" s="125" t="s">
        <v>39</v>
      </c>
      <c r="I34" s="125"/>
      <c r="J34" s="125"/>
      <c r="K34" s="125"/>
      <c r="L34" s="125"/>
      <c r="M34" s="125"/>
      <c r="N34" s="4"/>
    </row>
    <row r="35" spans="1:14" ht="14.25" customHeight="1" x14ac:dyDescent="0.4">
      <c r="A35" s="3"/>
      <c r="B35" s="103"/>
      <c r="C35" s="103"/>
      <c r="D35" s="123"/>
      <c r="E35" s="123"/>
      <c r="F35" s="123"/>
      <c r="G35" s="124"/>
      <c r="H35" s="103" t="s">
        <v>40</v>
      </c>
      <c r="I35" s="103"/>
      <c r="J35" s="40" t="s">
        <v>41</v>
      </c>
      <c r="K35" s="126" t="str">
        <f>IF(J36&lt;28,"期間日数&lt;28の実日数","-")</f>
        <v>期間日数&lt;28の実日数</v>
      </c>
      <c r="L35" s="126"/>
      <c r="M35" s="40" t="s">
        <v>42</v>
      </c>
      <c r="N35" s="4"/>
    </row>
    <row r="36" spans="1:14" ht="14.25" customHeight="1" x14ac:dyDescent="0.4">
      <c r="A36" s="3"/>
      <c r="B36" s="103" t="s">
        <v>43</v>
      </c>
      <c r="C36" s="103"/>
      <c r="D36" s="72"/>
      <c r="E36" s="65">
        <v>60000</v>
      </c>
      <c r="F36" s="42">
        <v>3000</v>
      </c>
      <c r="G36" s="117"/>
      <c r="H36" s="118"/>
      <c r="I36" s="118"/>
      <c r="J36" s="119"/>
      <c r="K36" s="120"/>
      <c r="L36" s="120"/>
      <c r="M36" s="110" t="str">
        <f>IF(H36=0,"-",IF(J36&gt;=28,"定額",IF(K36&lt;20,IF(K36&lt;1,"実日数は？","日割"),"定額")))</f>
        <v>-</v>
      </c>
      <c r="N36" s="4"/>
    </row>
    <row r="37" spans="1:14" ht="14.25" customHeight="1" x14ac:dyDescent="0.4">
      <c r="A37" s="3"/>
      <c r="B37" s="103" t="s">
        <v>44</v>
      </c>
      <c r="C37" s="103"/>
      <c r="D37" s="72" t="s">
        <v>45</v>
      </c>
      <c r="E37" s="65">
        <v>50000</v>
      </c>
      <c r="F37" s="42">
        <v>2500</v>
      </c>
      <c r="G37" s="117"/>
      <c r="H37" s="118"/>
      <c r="I37" s="118"/>
      <c r="J37" s="119"/>
      <c r="K37" s="120"/>
      <c r="L37" s="120"/>
      <c r="M37" s="110"/>
      <c r="N37" s="4"/>
    </row>
    <row r="38" spans="1:14" ht="13.5" customHeight="1" x14ac:dyDescent="0.4">
      <c r="A38" s="3"/>
      <c r="B38" s="17"/>
      <c r="C38" s="17"/>
      <c r="D38" s="39" t="s">
        <v>46</v>
      </c>
      <c r="E38" s="17"/>
      <c r="F38" s="17"/>
      <c r="G38" s="17"/>
      <c r="H38" s="17"/>
      <c r="I38" s="17"/>
      <c r="J38" s="17"/>
      <c r="K38" s="17"/>
      <c r="L38" s="17"/>
      <c r="M38" s="17"/>
      <c r="N38" s="4"/>
    </row>
    <row r="39" spans="1:14" x14ac:dyDescent="0.4">
      <c r="A39" s="3"/>
      <c r="B39" s="28" t="s">
        <v>47</v>
      </c>
      <c r="C39" s="17"/>
      <c r="D39" s="17"/>
      <c r="E39" s="17"/>
      <c r="F39" s="17"/>
      <c r="G39" s="17"/>
      <c r="H39" s="17"/>
      <c r="I39" s="17"/>
      <c r="J39" s="17"/>
      <c r="K39" s="17"/>
      <c r="L39" s="17"/>
      <c r="M39" s="17"/>
      <c r="N39" s="4"/>
    </row>
    <row r="40" spans="1:14" x14ac:dyDescent="0.4">
      <c r="A40" s="3"/>
      <c r="B40" s="103"/>
      <c r="C40" s="103"/>
      <c r="D40" s="103"/>
      <c r="E40" s="103"/>
      <c r="F40" s="41" t="s">
        <v>48</v>
      </c>
      <c r="G40" s="41" t="s">
        <v>49</v>
      </c>
      <c r="H40" s="41" t="s">
        <v>50</v>
      </c>
      <c r="I40" s="41" t="s">
        <v>51</v>
      </c>
      <c r="J40" s="41" t="s">
        <v>52</v>
      </c>
      <c r="K40" s="41" t="s">
        <v>53</v>
      </c>
      <c r="L40" s="106" t="s">
        <v>54</v>
      </c>
      <c r="M40" s="107"/>
      <c r="N40" s="4"/>
    </row>
    <row r="41" spans="1:14" x14ac:dyDescent="0.4">
      <c r="A41" s="3"/>
      <c r="B41" s="111" t="s">
        <v>42</v>
      </c>
      <c r="C41" s="103"/>
      <c r="D41" s="103"/>
      <c r="E41" s="103"/>
      <c r="F41" s="40" t="str">
        <f>IF($G$36=1,$M$36,IF($G$36&gt;1,"定額","-"))</f>
        <v>-</v>
      </c>
      <c r="G41" s="40" t="str">
        <f>IF($G$36=2,$M$36,IF($G$36&gt;2,"定額","-"))</f>
        <v>-</v>
      </c>
      <c r="H41" s="40" t="str">
        <f>IF($G$36=3,$M$36,IF($G$36&gt;3,"定額","-"))</f>
        <v>-</v>
      </c>
      <c r="I41" s="40" t="str">
        <f>IF($G$36=4,$M$36,IF($G$36&gt;4,"定額","-"))</f>
        <v>-</v>
      </c>
      <c r="J41" s="40" t="str">
        <f>IF($G$36=5,$M$36,IF($G$36&gt;5,"定額","-"))</f>
        <v>-</v>
      </c>
      <c r="K41" s="40" t="str">
        <f>IF($G$36=6,$M$36,"-")</f>
        <v>-</v>
      </c>
      <c r="L41" s="108"/>
      <c r="M41" s="109"/>
      <c r="N41" s="4"/>
    </row>
    <row r="42" spans="1:14" x14ac:dyDescent="0.4">
      <c r="A42" s="3"/>
      <c r="B42" s="111" t="s">
        <v>55</v>
      </c>
      <c r="C42" s="113" t="s">
        <v>56</v>
      </c>
      <c r="D42" s="114"/>
      <c r="E42" s="114"/>
      <c r="F42" s="43"/>
      <c r="G42" s="43"/>
      <c r="H42" s="43"/>
      <c r="I42" s="43"/>
      <c r="J42" s="43"/>
      <c r="K42" s="43"/>
      <c r="L42" s="108"/>
      <c r="M42" s="109"/>
      <c r="N42" s="4"/>
    </row>
    <row r="43" spans="1:14" x14ac:dyDescent="0.4">
      <c r="A43" s="3"/>
      <c r="B43" s="112"/>
      <c r="C43" s="115" t="s">
        <v>57</v>
      </c>
      <c r="D43" s="116"/>
      <c r="E43" s="116"/>
      <c r="F43" s="43"/>
      <c r="G43" s="43"/>
      <c r="H43" s="43"/>
      <c r="I43" s="43"/>
      <c r="J43" s="43"/>
      <c r="K43" s="43"/>
      <c r="L43" s="108"/>
      <c r="M43" s="109"/>
      <c r="N43" s="4"/>
    </row>
    <row r="44" spans="1:14" x14ac:dyDescent="0.15">
      <c r="A44" s="3"/>
      <c r="B44" s="66">
        <f>IF(D36="●",60000,IF(D37="●",50000,""))</f>
        <v>50000</v>
      </c>
      <c r="C44" s="113" t="s">
        <v>58</v>
      </c>
      <c r="D44" s="114"/>
      <c r="E44" s="114"/>
      <c r="F44" s="44">
        <f t="shared" ref="F44:K44" si="0">SUM(F42:F43)</f>
        <v>0</v>
      </c>
      <c r="G44" s="44">
        <f t="shared" si="0"/>
        <v>0</v>
      </c>
      <c r="H44" s="44">
        <f t="shared" si="0"/>
        <v>0</v>
      </c>
      <c r="I44" s="44">
        <f t="shared" si="0"/>
        <v>0</v>
      </c>
      <c r="J44" s="44">
        <f t="shared" si="0"/>
        <v>0</v>
      </c>
      <c r="K44" s="44">
        <f t="shared" si="0"/>
        <v>0</v>
      </c>
      <c r="L44" s="108"/>
      <c r="M44" s="109"/>
      <c r="N44" s="4"/>
    </row>
    <row r="45" spans="1:14" x14ac:dyDescent="0.15">
      <c r="A45" s="3"/>
      <c r="B45" s="45"/>
      <c r="C45" s="102" t="s">
        <v>59</v>
      </c>
      <c r="D45" s="103"/>
      <c r="E45" s="103"/>
      <c r="F45" s="46">
        <f t="shared" ref="F45:K45" si="1">IF(F41="定額",$B$44*F44,F44*$K$36*$B$49)</f>
        <v>0</v>
      </c>
      <c r="G45" s="46">
        <f t="shared" si="1"/>
        <v>0</v>
      </c>
      <c r="H45" s="46">
        <f t="shared" si="1"/>
        <v>0</v>
      </c>
      <c r="I45" s="46">
        <f t="shared" si="1"/>
        <v>0</v>
      </c>
      <c r="J45" s="46">
        <f t="shared" si="1"/>
        <v>0</v>
      </c>
      <c r="K45" s="46">
        <f t="shared" si="1"/>
        <v>0</v>
      </c>
      <c r="L45" s="104">
        <f>SUM(F45:K45)</f>
        <v>0</v>
      </c>
      <c r="M45" s="105"/>
      <c r="N45" s="4"/>
    </row>
    <row r="46" spans="1:14" x14ac:dyDescent="0.4">
      <c r="A46" s="3"/>
      <c r="B46" s="17"/>
      <c r="C46" s="17"/>
      <c r="D46" s="17"/>
      <c r="E46" s="17"/>
      <c r="F46" s="17"/>
      <c r="G46" s="17"/>
      <c r="H46" s="17"/>
      <c r="I46" s="17"/>
      <c r="J46" s="17"/>
      <c r="K46" s="17"/>
      <c r="L46" s="17"/>
      <c r="M46" s="17"/>
      <c r="N46" s="4"/>
    </row>
    <row r="47" spans="1:14" x14ac:dyDescent="0.4">
      <c r="A47" s="3"/>
      <c r="B47" s="47" t="s">
        <v>60</v>
      </c>
      <c r="C47" s="40" t="s">
        <v>61</v>
      </c>
      <c r="D47" s="48"/>
      <c r="E47" s="49"/>
      <c r="F47" s="49"/>
      <c r="G47" s="50"/>
      <c r="H47" s="50"/>
      <c r="I47" s="50"/>
      <c r="J47" s="51"/>
      <c r="K47" s="51"/>
      <c r="L47" s="106" t="s">
        <v>54</v>
      </c>
      <c r="M47" s="107"/>
      <c r="N47" s="4"/>
    </row>
    <row r="48" spans="1:14" x14ac:dyDescent="0.15">
      <c r="A48" s="3"/>
      <c r="B48" s="52"/>
      <c r="C48" s="53" t="s">
        <v>62</v>
      </c>
      <c r="D48" s="54"/>
      <c r="E48" s="54"/>
      <c r="F48" s="54"/>
      <c r="G48" s="54"/>
      <c r="H48" s="54"/>
      <c r="I48" s="54"/>
      <c r="J48" s="54"/>
      <c r="K48" s="54"/>
      <c r="L48" s="108"/>
      <c r="M48" s="109"/>
      <c r="N48" s="4"/>
    </row>
    <row r="49" spans="1:14" x14ac:dyDescent="0.4">
      <c r="A49" s="3"/>
      <c r="B49" s="55">
        <f>IF(D36="●",3000,IF(D37="●",2500,""))</f>
        <v>2500</v>
      </c>
      <c r="C49" s="56" t="s">
        <v>42</v>
      </c>
      <c r="D49" s="57" t="str">
        <f t="shared" ref="D49:K49" si="2">IF(D48&gt;=20,"定額",IF(D48=0,"-","日割"))</f>
        <v>-</v>
      </c>
      <c r="E49" s="57" t="str">
        <f t="shared" si="2"/>
        <v>-</v>
      </c>
      <c r="F49" s="57" t="str">
        <f t="shared" si="2"/>
        <v>-</v>
      </c>
      <c r="G49" s="57" t="str">
        <f t="shared" si="2"/>
        <v>-</v>
      </c>
      <c r="H49" s="57" t="str">
        <f t="shared" si="2"/>
        <v>-</v>
      </c>
      <c r="I49" s="57" t="str">
        <f t="shared" si="2"/>
        <v>-</v>
      </c>
      <c r="J49" s="57" t="str">
        <f t="shared" si="2"/>
        <v>-</v>
      </c>
      <c r="K49" s="57" t="str">
        <f t="shared" si="2"/>
        <v>-</v>
      </c>
      <c r="L49" s="108"/>
      <c r="M49" s="109"/>
      <c r="N49" s="4"/>
    </row>
    <row r="50" spans="1:14" x14ac:dyDescent="0.4">
      <c r="A50" s="3"/>
      <c r="B50" s="58"/>
      <c r="C50" s="56" t="s">
        <v>63</v>
      </c>
      <c r="D50" s="59" t="str">
        <f t="shared" ref="D50:K50" si="3">IF(D49="定額",$B$44,IF(D49="日割",D48*$B$49,"-"))</f>
        <v>-</v>
      </c>
      <c r="E50" s="59" t="str">
        <f t="shared" si="3"/>
        <v>-</v>
      </c>
      <c r="F50" s="59" t="str">
        <f t="shared" si="3"/>
        <v>-</v>
      </c>
      <c r="G50" s="59" t="str">
        <f t="shared" si="3"/>
        <v>-</v>
      </c>
      <c r="H50" s="59" t="str">
        <f t="shared" si="3"/>
        <v>-</v>
      </c>
      <c r="I50" s="59" t="str">
        <f t="shared" si="3"/>
        <v>-</v>
      </c>
      <c r="J50" s="59" t="str">
        <f t="shared" si="3"/>
        <v>-</v>
      </c>
      <c r="K50" s="59" t="str">
        <f t="shared" si="3"/>
        <v>-</v>
      </c>
      <c r="L50" s="104">
        <f>SUM(D50:K50)</f>
        <v>0</v>
      </c>
      <c r="M50" s="105"/>
      <c r="N50" s="4"/>
    </row>
    <row r="51" spans="1:14" x14ac:dyDescent="0.4">
      <c r="A51" s="3"/>
      <c r="B51" s="60" t="s">
        <v>64</v>
      </c>
      <c r="C51" s="17"/>
      <c r="D51" s="60"/>
      <c r="E51" s="60"/>
      <c r="F51" s="60"/>
      <c r="G51" s="17"/>
      <c r="H51" s="61"/>
      <c r="I51" s="62"/>
      <c r="J51" s="62"/>
      <c r="K51" s="62"/>
      <c r="L51" s="62"/>
      <c r="M51" s="63"/>
      <c r="N51" s="4"/>
    </row>
    <row r="52" spans="1:14" x14ac:dyDescent="0.4">
      <c r="A52" s="3"/>
      <c r="B52" s="64"/>
      <c r="C52" s="157" t="s">
        <v>65</v>
      </c>
      <c r="D52" s="157"/>
      <c r="E52" s="157"/>
      <c r="F52" s="157"/>
      <c r="G52" s="157"/>
      <c r="H52" s="157"/>
      <c r="I52" s="158"/>
      <c r="J52" s="92" t="s">
        <v>66</v>
      </c>
      <c r="K52" s="92"/>
      <c r="L52" s="159">
        <f>SUM(L45:M50)</f>
        <v>0</v>
      </c>
      <c r="M52" s="159"/>
      <c r="N52" s="4"/>
    </row>
    <row r="53" spans="1:14" ht="19.5" thickBot="1" x14ac:dyDescent="0.45">
      <c r="A53" s="5"/>
      <c r="B53" s="20"/>
      <c r="C53" s="20"/>
      <c r="D53" s="156"/>
      <c r="E53" s="156"/>
      <c r="F53" s="20"/>
      <c r="G53" s="20"/>
      <c r="H53" s="20"/>
      <c r="I53" s="20"/>
      <c r="J53" s="20"/>
      <c r="K53" s="20"/>
      <c r="L53" s="160" t="s">
        <v>67</v>
      </c>
      <c r="M53" s="160"/>
      <c r="N53" s="7"/>
    </row>
    <row r="54" spans="1:14" ht="6.75" customHeight="1" thickBot="1" x14ac:dyDescent="0.45">
      <c r="A54" s="89"/>
      <c r="B54" s="73"/>
      <c r="C54" s="73"/>
      <c r="D54" s="73"/>
      <c r="E54" s="74"/>
      <c r="F54" s="75"/>
      <c r="G54" s="74"/>
      <c r="H54" s="76"/>
      <c r="I54" s="74"/>
      <c r="J54" s="75"/>
      <c r="K54" s="74"/>
      <c r="L54" s="77"/>
      <c r="M54" s="77"/>
    </row>
    <row r="55" spans="1:14" x14ac:dyDescent="0.4">
      <c r="A55" s="80"/>
      <c r="B55" s="81" t="s">
        <v>79</v>
      </c>
      <c r="C55" s="13"/>
      <c r="D55" s="13"/>
      <c r="E55" s="13"/>
      <c r="F55" s="13"/>
      <c r="G55" s="13"/>
      <c r="H55" s="13"/>
      <c r="I55" s="13"/>
      <c r="J55" s="13"/>
      <c r="K55" s="82"/>
      <c r="L55" s="82"/>
      <c r="M55" s="13"/>
      <c r="N55" s="83"/>
    </row>
    <row r="56" spans="1:14" ht="9" customHeight="1" x14ac:dyDescent="0.4">
      <c r="A56" s="3"/>
      <c r="B56" s="84"/>
      <c r="C56" s="84"/>
      <c r="D56" s="84"/>
      <c r="E56" s="84"/>
      <c r="F56" s="84"/>
      <c r="G56" s="84"/>
      <c r="H56" s="84"/>
      <c r="I56" s="84"/>
      <c r="J56" s="84"/>
      <c r="K56" s="85"/>
      <c r="L56" s="85"/>
      <c r="M56" s="84"/>
      <c r="N56" s="4"/>
    </row>
    <row r="57" spans="1:14" ht="18.75" customHeight="1" x14ac:dyDescent="0.4">
      <c r="A57" s="3"/>
      <c r="B57" s="84" t="s">
        <v>80</v>
      </c>
      <c r="C57" s="84"/>
      <c r="D57" s="84"/>
      <c r="E57" s="84"/>
      <c r="F57" s="84"/>
      <c r="G57" s="84"/>
      <c r="H57" s="84"/>
      <c r="I57" s="84"/>
      <c r="J57" s="84"/>
      <c r="K57" s="84"/>
      <c r="L57" s="84"/>
      <c r="M57" s="84"/>
      <c r="N57" s="4"/>
    </row>
    <row r="58" spans="1:14" ht="9" customHeight="1" x14ac:dyDescent="0.4">
      <c r="A58" s="3"/>
      <c r="B58" s="86"/>
      <c r="C58" s="84"/>
      <c r="D58" s="84"/>
      <c r="E58" s="84"/>
      <c r="F58" s="84"/>
      <c r="G58" s="84"/>
      <c r="H58" s="84"/>
      <c r="I58" s="84"/>
      <c r="J58" s="84"/>
      <c r="K58" s="84"/>
      <c r="L58" s="84"/>
      <c r="M58" s="84"/>
      <c r="N58" s="4"/>
    </row>
    <row r="59" spans="1:14" ht="18.75" customHeight="1" x14ac:dyDescent="0.4">
      <c r="A59" s="3"/>
      <c r="B59" s="84" t="s">
        <v>81</v>
      </c>
      <c r="C59" s="84"/>
      <c r="D59" s="84"/>
      <c r="E59" s="84"/>
      <c r="F59" s="84"/>
      <c r="G59" s="84"/>
      <c r="H59" s="84"/>
      <c r="I59" s="84"/>
      <c r="J59" s="84"/>
      <c r="K59" s="84"/>
      <c r="L59" s="84"/>
      <c r="M59" s="84"/>
      <c r="N59" s="4"/>
    </row>
    <row r="60" spans="1:14" ht="9" customHeight="1" x14ac:dyDescent="0.4">
      <c r="A60" s="3"/>
      <c r="B60" s="84"/>
      <c r="C60" s="84"/>
      <c r="D60" s="84"/>
      <c r="E60" s="84"/>
      <c r="F60" s="84"/>
      <c r="G60" s="84"/>
      <c r="H60" s="84"/>
      <c r="I60" s="84"/>
      <c r="J60" s="84"/>
      <c r="K60" s="84"/>
      <c r="L60" s="84"/>
      <c r="M60" s="84"/>
      <c r="N60" s="4"/>
    </row>
    <row r="61" spans="1:14" x14ac:dyDescent="0.4">
      <c r="A61" s="3"/>
      <c r="B61" s="87" t="s">
        <v>82</v>
      </c>
      <c r="C61" s="84"/>
      <c r="D61" s="84"/>
      <c r="E61" s="84"/>
      <c r="F61" s="84"/>
      <c r="G61" s="84"/>
      <c r="H61" s="84"/>
      <c r="I61" s="84"/>
      <c r="J61" s="84"/>
      <c r="K61" s="84"/>
      <c r="L61" s="84"/>
      <c r="M61" s="84"/>
      <c r="N61" s="4"/>
    </row>
    <row r="62" spans="1:14" ht="21.75" customHeight="1" x14ac:dyDescent="0.4">
      <c r="A62" s="3"/>
      <c r="B62" s="165"/>
      <c r="C62" s="166"/>
      <c r="D62" s="164" t="s">
        <v>95</v>
      </c>
      <c r="E62" s="78" t="s">
        <v>83</v>
      </c>
      <c r="F62" s="78" t="s">
        <v>84</v>
      </c>
      <c r="G62" s="78" t="s">
        <v>85</v>
      </c>
      <c r="H62" s="78" t="s">
        <v>86</v>
      </c>
      <c r="I62" s="78" t="s">
        <v>87</v>
      </c>
      <c r="J62" s="78" t="s">
        <v>88</v>
      </c>
      <c r="K62" s="95" t="s">
        <v>89</v>
      </c>
      <c r="L62" s="95"/>
      <c r="M62" s="95"/>
      <c r="N62" s="4"/>
    </row>
    <row r="63" spans="1:14" ht="20.25" customHeight="1" x14ac:dyDescent="0.4">
      <c r="A63" s="3"/>
      <c r="B63" s="96" t="s">
        <v>90</v>
      </c>
      <c r="C63" s="97"/>
      <c r="D63" s="163"/>
      <c r="E63" s="168"/>
      <c r="F63" s="98"/>
      <c r="G63" s="98"/>
      <c r="H63" s="98"/>
      <c r="I63" s="98"/>
      <c r="J63" s="98"/>
      <c r="K63" s="100">
        <f>SUM(D63*E63)+(D63*F63)+(D63*G63)+(D63*H63)+(D63*I63)</f>
        <v>0</v>
      </c>
      <c r="L63" s="101"/>
      <c r="M63" s="101"/>
      <c r="N63" s="4"/>
    </row>
    <row r="64" spans="1:14" ht="18.75" customHeight="1" x14ac:dyDescent="0.4">
      <c r="A64" s="3"/>
      <c r="B64" s="161" t="s">
        <v>94</v>
      </c>
      <c r="C64" s="162"/>
      <c r="D64" s="163"/>
      <c r="E64" s="169"/>
      <c r="F64" s="99"/>
      <c r="G64" s="99"/>
      <c r="H64" s="99"/>
      <c r="I64" s="99"/>
      <c r="J64" s="99"/>
      <c r="K64" s="100">
        <f>SUM(D64*E63)+(D64*F63)+(D64*G63)+(D64*H63)+(D64*I63)</f>
        <v>0</v>
      </c>
      <c r="L64" s="101"/>
      <c r="M64" s="101"/>
      <c r="N64" s="4"/>
    </row>
    <row r="65" spans="1:14" ht="20.25" customHeight="1" x14ac:dyDescent="0.4">
      <c r="A65" s="3"/>
      <c r="B65" s="90" t="s">
        <v>91</v>
      </c>
      <c r="C65" s="91"/>
      <c r="D65" s="167">
        <f>SUM(D63:D64)</f>
        <v>0</v>
      </c>
      <c r="E65" s="88" t="s">
        <v>92</v>
      </c>
      <c r="F65" s="84"/>
      <c r="G65" s="84"/>
      <c r="H65" s="84"/>
      <c r="I65" s="84"/>
      <c r="J65" s="84"/>
      <c r="K65" s="84"/>
      <c r="L65" s="84"/>
      <c r="M65" s="84"/>
      <c r="N65" s="4"/>
    </row>
    <row r="66" spans="1:14" ht="20.25" customHeight="1" x14ac:dyDescent="0.4">
      <c r="A66" s="3"/>
      <c r="B66" s="84"/>
      <c r="C66" s="84"/>
      <c r="D66" s="84"/>
      <c r="E66" s="84"/>
      <c r="F66" s="84"/>
      <c r="G66" s="84"/>
      <c r="H66" s="84"/>
      <c r="I66" s="84"/>
      <c r="J66" s="92" t="s">
        <v>66</v>
      </c>
      <c r="K66" s="92"/>
      <c r="L66" s="93">
        <f>SUM(K63:M64)</f>
        <v>0</v>
      </c>
      <c r="M66" s="94"/>
      <c r="N66" s="79"/>
    </row>
    <row r="67" spans="1:14" ht="19.5" thickBot="1" x14ac:dyDescent="0.45">
      <c r="A67" s="5"/>
      <c r="B67" s="20"/>
      <c r="C67" s="20"/>
      <c r="D67" s="20"/>
      <c r="E67" s="20"/>
      <c r="F67" s="20"/>
      <c r="G67" s="20"/>
      <c r="H67" s="20"/>
      <c r="I67" s="20"/>
      <c r="J67" s="20"/>
      <c r="K67" s="20"/>
      <c r="L67" s="20"/>
      <c r="M67" s="20"/>
      <c r="N67" s="7"/>
    </row>
  </sheetData>
  <sheetProtection algorithmName="SHA-512" hashValue="KIp1UanVZMeufUN/R/V9TVS0Xkw67OyH8WGsqiYEoDVhXMZRuAprQsKSuihcqxV1neqQ4VsK71tpycv4WjgGZA==" saltValue="1QTKcIJkXFpPtT7RxSIZnA==" spinCount="100000" sheet="1" objects="1" scenarios="1"/>
  <mergeCells count="69">
    <mergeCell ref="D53:E53"/>
    <mergeCell ref="C52:I52"/>
    <mergeCell ref="J52:K52"/>
    <mergeCell ref="L52:M52"/>
    <mergeCell ref="L53:M53"/>
    <mergeCell ref="B1:M1"/>
    <mergeCell ref="K2:M2"/>
    <mergeCell ref="B3:C3"/>
    <mergeCell ref="D3:G3"/>
    <mergeCell ref="B5:D5"/>
    <mergeCell ref="E5:G5"/>
    <mergeCell ref="B23:M23"/>
    <mergeCell ref="B6:D6"/>
    <mergeCell ref="E6:G6"/>
    <mergeCell ref="B21:M21"/>
    <mergeCell ref="B22:M22"/>
    <mergeCell ref="L7:M7"/>
    <mergeCell ref="L8:M8"/>
    <mergeCell ref="I7:K7"/>
    <mergeCell ref="E7:G7"/>
    <mergeCell ref="B7:D7"/>
    <mergeCell ref="B8:D8"/>
    <mergeCell ref="B12:D12"/>
    <mergeCell ref="B15:D15"/>
    <mergeCell ref="H6:M6"/>
    <mergeCell ref="J36:J37"/>
    <mergeCell ref="K36:L37"/>
    <mergeCell ref="B24:M24"/>
    <mergeCell ref="B25:M25"/>
    <mergeCell ref="B26:M26"/>
    <mergeCell ref="B34:C35"/>
    <mergeCell ref="D34:D35"/>
    <mergeCell ref="E34:E35"/>
    <mergeCell ref="F34:F35"/>
    <mergeCell ref="G34:G35"/>
    <mergeCell ref="H34:M34"/>
    <mergeCell ref="H35:I35"/>
    <mergeCell ref="K35:L35"/>
    <mergeCell ref="C45:E45"/>
    <mergeCell ref="L45:M45"/>
    <mergeCell ref="L47:M49"/>
    <mergeCell ref="L50:M50"/>
    <mergeCell ref="M36:M37"/>
    <mergeCell ref="B37:C37"/>
    <mergeCell ref="B40:E40"/>
    <mergeCell ref="L40:M44"/>
    <mergeCell ref="B41:E41"/>
    <mergeCell ref="B42:B43"/>
    <mergeCell ref="C42:E42"/>
    <mergeCell ref="C43:E43"/>
    <mergeCell ref="C44:E44"/>
    <mergeCell ref="B36:C36"/>
    <mergeCell ref="G36:G37"/>
    <mergeCell ref="H36:I37"/>
    <mergeCell ref="B65:C65"/>
    <mergeCell ref="J66:K66"/>
    <mergeCell ref="L66:M66"/>
    <mergeCell ref="K62:M62"/>
    <mergeCell ref="B63:C63"/>
    <mergeCell ref="E63:E64"/>
    <mergeCell ref="F63:F64"/>
    <mergeCell ref="G63:G64"/>
    <mergeCell ref="H63:H64"/>
    <mergeCell ref="I63:I64"/>
    <mergeCell ref="J63:J64"/>
    <mergeCell ref="K63:M63"/>
    <mergeCell ref="B64:C64"/>
    <mergeCell ref="K64:M64"/>
    <mergeCell ref="B62:C62"/>
  </mergeCells>
  <phoneticPr fontId="8"/>
  <dataValidations disablePrompts="1" count="1">
    <dataValidation type="list" allowBlank="1" showInputMessage="1" showErrorMessage="1" sqref="D37 D36">
      <formula1>"●"</formula1>
    </dataValidation>
  </dataValidations>
  <printOptions horizontalCentered="1" verticalCentered="1"/>
  <pageMargins left="0.31496062992125984" right="0.11811023622047245" top="0" bottom="0" header="0.31496062992125984" footer="0.31496062992125984"/>
  <pageSetup paperSize="9" scale="79" orientation="portrait" horizontalDpi="300"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1</xdr:col>
                    <xdr:colOff>171450</xdr:colOff>
                    <xdr:row>20</xdr:row>
                    <xdr:rowOff>19050</xdr:rowOff>
                  </from>
                  <to>
                    <xdr:col>1</xdr:col>
                    <xdr:colOff>419100</xdr:colOff>
                    <xdr:row>20</xdr:row>
                    <xdr:rowOff>142875</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1</xdr:col>
                    <xdr:colOff>171450</xdr:colOff>
                    <xdr:row>20</xdr:row>
                    <xdr:rowOff>152400</xdr:rowOff>
                  </from>
                  <to>
                    <xdr:col>1</xdr:col>
                    <xdr:colOff>400050</xdr:colOff>
                    <xdr:row>21</xdr:row>
                    <xdr:rowOff>152400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1</xdr:col>
                    <xdr:colOff>171450</xdr:colOff>
                    <xdr:row>21</xdr:row>
                    <xdr:rowOff>142875</xdr:rowOff>
                  </from>
                  <to>
                    <xdr:col>1</xdr:col>
                    <xdr:colOff>409575</xdr:colOff>
                    <xdr:row>22</xdr:row>
                    <xdr:rowOff>133350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1</xdr:col>
                    <xdr:colOff>171450</xdr:colOff>
                    <xdr:row>22</xdr:row>
                    <xdr:rowOff>142875</xdr:rowOff>
                  </from>
                  <to>
                    <xdr:col>1</xdr:col>
                    <xdr:colOff>390525</xdr:colOff>
                    <xdr:row>23</xdr:row>
                    <xdr:rowOff>133350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1</xdr:col>
                    <xdr:colOff>171450</xdr:colOff>
                    <xdr:row>23</xdr:row>
                    <xdr:rowOff>152400</xdr:rowOff>
                  </from>
                  <to>
                    <xdr:col>1</xdr:col>
                    <xdr:colOff>390525</xdr:colOff>
                    <xdr:row>24</xdr:row>
                    <xdr:rowOff>152400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1</xdr:col>
                    <xdr:colOff>171450</xdr:colOff>
                    <xdr:row>24</xdr:row>
                    <xdr:rowOff>161925</xdr:rowOff>
                  </from>
                  <to>
                    <xdr:col>1</xdr:col>
                    <xdr:colOff>419100</xdr:colOff>
                    <xdr:row>25</xdr:row>
                    <xdr:rowOff>133350</xdr:rowOff>
                  </to>
                </anchor>
              </controlPr>
            </control>
          </mc:Choice>
        </mc:AlternateContent>
        <mc:AlternateContent xmlns:mc="http://schemas.openxmlformats.org/markup-compatibility/2006">
          <mc:Choice Requires="x14">
            <control shapeId="2060" r:id="rId10" name="Check Box 12">
              <controlPr defaultSize="0" autoFill="0" autoLine="0" autoPict="0">
                <anchor moveWithCells="1">
                  <from>
                    <xdr:col>6</xdr:col>
                    <xdr:colOff>200025</xdr:colOff>
                    <xdr:row>21</xdr:row>
                    <xdr:rowOff>152400</xdr:rowOff>
                  </from>
                  <to>
                    <xdr:col>6</xdr:col>
                    <xdr:colOff>466725</xdr:colOff>
                    <xdr:row>23</xdr:row>
                    <xdr:rowOff>38100</xdr:rowOff>
                  </to>
                </anchor>
              </controlPr>
            </control>
          </mc:Choice>
        </mc:AlternateContent>
        <mc:AlternateContent xmlns:mc="http://schemas.openxmlformats.org/markup-compatibility/2006">
          <mc:Choice Requires="x14">
            <control shapeId="2061" r:id="rId11" name="Check Box 13">
              <controlPr defaultSize="0" autoFill="0" autoLine="0" autoPict="0">
                <anchor moveWithCells="1">
                  <from>
                    <xdr:col>7</xdr:col>
                    <xdr:colOff>600075</xdr:colOff>
                    <xdr:row>21</xdr:row>
                    <xdr:rowOff>142875</xdr:rowOff>
                  </from>
                  <to>
                    <xdr:col>8</xdr:col>
                    <xdr:colOff>238125</xdr:colOff>
                    <xdr:row>23</xdr:row>
                    <xdr:rowOff>38100</xdr:rowOff>
                  </to>
                </anchor>
              </controlPr>
            </control>
          </mc:Choice>
        </mc:AlternateContent>
        <mc:AlternateContent xmlns:mc="http://schemas.openxmlformats.org/markup-compatibility/2006">
          <mc:Choice Requires="x14">
            <control shapeId="2062" r:id="rId12" name="Check Box 14">
              <controlPr defaultSize="0" autoFill="0" autoLine="0" autoPict="0">
                <anchor moveWithCells="1">
                  <from>
                    <xdr:col>9</xdr:col>
                    <xdr:colOff>552450</xdr:colOff>
                    <xdr:row>9</xdr:row>
                    <xdr:rowOff>152400</xdr:rowOff>
                  </from>
                  <to>
                    <xdr:col>10</xdr:col>
                    <xdr:colOff>238125</xdr:colOff>
                    <xdr:row>11</xdr:row>
                    <xdr:rowOff>47625</xdr:rowOff>
                  </to>
                </anchor>
              </controlPr>
            </control>
          </mc:Choice>
        </mc:AlternateContent>
        <mc:AlternateContent xmlns:mc="http://schemas.openxmlformats.org/markup-compatibility/2006">
          <mc:Choice Requires="x14">
            <control shapeId="2063" r:id="rId13" name="Check Box 15">
              <controlPr defaultSize="0" autoFill="0" autoLine="0" autoPict="0">
                <anchor moveWithCells="1">
                  <from>
                    <xdr:col>9</xdr:col>
                    <xdr:colOff>542925</xdr:colOff>
                    <xdr:row>29</xdr:row>
                    <xdr:rowOff>142875</xdr:rowOff>
                  </from>
                  <to>
                    <xdr:col>10</xdr:col>
                    <xdr:colOff>228600</xdr:colOff>
                    <xdr:row>31</xdr:row>
                    <xdr:rowOff>38100</xdr:rowOff>
                  </to>
                </anchor>
              </controlPr>
            </control>
          </mc:Choice>
        </mc:AlternateContent>
        <mc:AlternateContent xmlns:mc="http://schemas.openxmlformats.org/markup-compatibility/2006">
          <mc:Choice Requires="x14">
            <control shapeId="2064" r:id="rId14" name="Check Box 16">
              <controlPr defaultSize="0" autoFill="0" autoLine="0" autoPict="0">
                <anchor moveWithCells="1">
                  <from>
                    <xdr:col>10</xdr:col>
                    <xdr:colOff>504825</xdr:colOff>
                    <xdr:row>29</xdr:row>
                    <xdr:rowOff>133350</xdr:rowOff>
                  </from>
                  <to>
                    <xdr:col>11</xdr:col>
                    <xdr:colOff>190500</xdr:colOff>
                    <xdr:row>31</xdr:row>
                    <xdr:rowOff>28575</xdr:rowOff>
                  </to>
                </anchor>
              </controlPr>
            </control>
          </mc:Choice>
        </mc:AlternateContent>
        <mc:AlternateContent xmlns:mc="http://schemas.openxmlformats.org/markup-compatibility/2006">
          <mc:Choice Requires="x14">
            <control shapeId="2065" r:id="rId15" name="Check Box 17">
              <controlPr defaultSize="0" autoFill="0" autoLine="0" autoPict="0">
                <anchor moveWithCells="1">
                  <from>
                    <xdr:col>10</xdr:col>
                    <xdr:colOff>504825</xdr:colOff>
                    <xdr:row>26</xdr:row>
                    <xdr:rowOff>66675</xdr:rowOff>
                  </from>
                  <to>
                    <xdr:col>11</xdr:col>
                    <xdr:colOff>190500</xdr:colOff>
                    <xdr:row>28</xdr:row>
                    <xdr:rowOff>57150</xdr:rowOff>
                  </to>
                </anchor>
              </controlPr>
            </control>
          </mc:Choice>
        </mc:AlternateContent>
        <mc:AlternateContent xmlns:mc="http://schemas.openxmlformats.org/markup-compatibility/2006">
          <mc:Choice Requires="x14">
            <control shapeId="2066" r:id="rId16" name="Check Box 18">
              <controlPr defaultSize="0" autoFill="0" autoLine="0" autoPict="0">
                <anchor moveWithCells="1">
                  <from>
                    <xdr:col>10</xdr:col>
                    <xdr:colOff>495300</xdr:colOff>
                    <xdr:row>9</xdr:row>
                    <xdr:rowOff>142875</xdr:rowOff>
                  </from>
                  <to>
                    <xdr:col>11</xdr:col>
                    <xdr:colOff>180975</xdr:colOff>
                    <xdr:row>11</xdr:row>
                    <xdr:rowOff>38100</xdr:rowOff>
                  </to>
                </anchor>
              </controlPr>
            </control>
          </mc:Choice>
        </mc:AlternateContent>
        <mc:AlternateContent xmlns:mc="http://schemas.openxmlformats.org/markup-compatibility/2006">
          <mc:Choice Requires="x14">
            <control shapeId="2067" r:id="rId17" name="Check Box 19">
              <controlPr defaultSize="0" autoFill="0" autoLine="0" autoPict="0">
                <anchor moveWithCells="1">
                  <from>
                    <xdr:col>9</xdr:col>
                    <xdr:colOff>571500</xdr:colOff>
                    <xdr:row>18</xdr:row>
                    <xdr:rowOff>142875</xdr:rowOff>
                  </from>
                  <to>
                    <xdr:col>10</xdr:col>
                    <xdr:colOff>257175</xdr:colOff>
                    <xdr:row>20</xdr:row>
                    <xdr:rowOff>38100</xdr:rowOff>
                  </to>
                </anchor>
              </controlPr>
            </control>
          </mc:Choice>
        </mc:AlternateContent>
        <mc:AlternateContent xmlns:mc="http://schemas.openxmlformats.org/markup-compatibility/2006">
          <mc:Choice Requires="x14">
            <control shapeId="2068" r:id="rId18" name="Check Box 20">
              <controlPr defaultSize="0" autoFill="0" autoLine="0" autoPict="0">
                <anchor moveWithCells="1">
                  <from>
                    <xdr:col>10</xdr:col>
                    <xdr:colOff>476250</xdr:colOff>
                    <xdr:row>18</xdr:row>
                    <xdr:rowOff>142875</xdr:rowOff>
                  </from>
                  <to>
                    <xdr:col>11</xdr:col>
                    <xdr:colOff>161925</xdr:colOff>
                    <xdr:row>20</xdr:row>
                    <xdr:rowOff>38100</xdr:rowOff>
                  </to>
                </anchor>
              </controlPr>
            </control>
          </mc:Choice>
        </mc:AlternateContent>
        <mc:AlternateContent xmlns:mc="http://schemas.openxmlformats.org/markup-compatibility/2006">
          <mc:Choice Requires="x14">
            <control shapeId="2069" r:id="rId19" name="Check Box 21">
              <controlPr defaultSize="0" autoFill="0" autoLine="0" autoPict="0">
                <anchor moveWithCells="1">
                  <from>
                    <xdr:col>9</xdr:col>
                    <xdr:colOff>533400</xdr:colOff>
                    <xdr:row>26</xdr:row>
                    <xdr:rowOff>66675</xdr:rowOff>
                  </from>
                  <to>
                    <xdr:col>10</xdr:col>
                    <xdr:colOff>219075</xdr:colOff>
                    <xdr:row>28</xdr:row>
                    <xdr:rowOff>57150</xdr:rowOff>
                  </to>
                </anchor>
              </controlPr>
            </control>
          </mc:Choice>
        </mc:AlternateContent>
        <mc:AlternateContent xmlns:mc="http://schemas.openxmlformats.org/markup-compatibility/2006">
          <mc:Choice Requires="x14">
            <control shapeId="2070" r:id="rId20" name="Check Box 22">
              <controlPr defaultSize="0" autoFill="0" autoLine="0" autoPict="0">
                <anchor moveWithCells="1">
                  <from>
                    <xdr:col>1</xdr:col>
                    <xdr:colOff>180975</xdr:colOff>
                    <xdr:row>56</xdr:row>
                    <xdr:rowOff>0</xdr:rowOff>
                  </from>
                  <to>
                    <xdr:col>1</xdr:col>
                    <xdr:colOff>466725</xdr:colOff>
                    <xdr:row>57</xdr:row>
                    <xdr:rowOff>28575</xdr:rowOff>
                  </to>
                </anchor>
              </controlPr>
            </control>
          </mc:Choice>
        </mc:AlternateContent>
        <mc:AlternateContent xmlns:mc="http://schemas.openxmlformats.org/markup-compatibility/2006">
          <mc:Choice Requires="x14">
            <control shapeId="2071" r:id="rId21" name="Check Box 23">
              <controlPr defaultSize="0" autoFill="0" autoLine="0" autoPict="0">
                <anchor moveWithCells="1">
                  <from>
                    <xdr:col>1</xdr:col>
                    <xdr:colOff>180975</xdr:colOff>
                    <xdr:row>58</xdr:row>
                    <xdr:rowOff>0</xdr:rowOff>
                  </from>
                  <to>
                    <xdr:col>1</xdr:col>
                    <xdr:colOff>428625</xdr:colOff>
                    <xdr:row>59</xdr:row>
                    <xdr:rowOff>28575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M36"/>
  <sheetViews>
    <sheetView workbookViewId="0">
      <selection activeCell="B2" sqref="B2"/>
    </sheetView>
  </sheetViews>
  <sheetFormatPr defaultRowHeight="18.75" x14ac:dyDescent="0.4"/>
  <cols>
    <col min="1" max="1" width="6.625" customWidth="1"/>
  </cols>
  <sheetData>
    <row r="1" spans="1:13" ht="41.25" customHeight="1" x14ac:dyDescent="0.4">
      <c r="A1" s="12"/>
      <c r="B1" s="13"/>
      <c r="C1" s="13"/>
      <c r="D1" s="13"/>
      <c r="E1" s="13"/>
      <c r="F1" s="13"/>
      <c r="G1" s="13"/>
      <c r="H1" s="13"/>
      <c r="I1" s="13"/>
      <c r="J1" s="13"/>
      <c r="K1" s="14"/>
    </row>
    <row r="2" spans="1:13" x14ac:dyDescent="0.4">
      <c r="A2" s="15"/>
      <c r="B2" s="16" t="s">
        <v>68</v>
      </c>
      <c r="C2" s="17"/>
      <c r="D2" s="17"/>
      <c r="E2" s="17"/>
      <c r="F2" s="17"/>
      <c r="G2" s="17"/>
      <c r="H2" s="17"/>
      <c r="I2" s="17"/>
      <c r="J2" s="17"/>
      <c r="K2" s="18"/>
    </row>
    <row r="3" spans="1:13" x14ac:dyDescent="0.4">
      <c r="A3" s="15"/>
      <c r="B3" s="17"/>
      <c r="C3" s="17"/>
      <c r="D3" s="17"/>
      <c r="E3" s="17"/>
      <c r="F3" s="17"/>
      <c r="G3" s="17"/>
      <c r="H3" s="17"/>
      <c r="I3" s="17"/>
      <c r="J3" s="17"/>
      <c r="K3" s="18"/>
    </row>
    <row r="4" spans="1:13" x14ac:dyDescent="0.4">
      <c r="A4" s="15"/>
      <c r="B4" s="17" t="s">
        <v>69</v>
      </c>
      <c r="C4" s="17"/>
      <c r="D4" s="17"/>
      <c r="E4" s="17"/>
      <c r="F4" s="17"/>
      <c r="G4" s="17"/>
      <c r="H4" s="17"/>
      <c r="I4" s="17"/>
      <c r="J4" s="17"/>
      <c r="K4" s="18"/>
    </row>
    <row r="5" spans="1:13" x14ac:dyDescent="0.4">
      <c r="A5" s="15"/>
      <c r="B5" s="17" t="s">
        <v>70</v>
      </c>
      <c r="C5" s="17"/>
      <c r="D5" s="17"/>
      <c r="E5" s="17"/>
      <c r="F5" s="17"/>
      <c r="G5" s="17"/>
      <c r="H5" s="17"/>
      <c r="I5" s="17"/>
      <c r="J5" s="17"/>
      <c r="K5" s="18"/>
    </row>
    <row r="6" spans="1:13" ht="11.25" customHeight="1" x14ac:dyDescent="0.4">
      <c r="A6" s="15"/>
      <c r="B6" s="17"/>
      <c r="C6" s="17"/>
      <c r="D6" s="17"/>
      <c r="E6" s="17"/>
      <c r="F6" s="17"/>
      <c r="G6" s="17"/>
      <c r="H6" s="17"/>
      <c r="I6" s="17"/>
      <c r="J6" s="17"/>
      <c r="K6" s="18"/>
    </row>
    <row r="7" spans="1:13" x14ac:dyDescent="0.4">
      <c r="A7" s="15"/>
      <c r="B7" s="17" t="s">
        <v>71</v>
      </c>
      <c r="C7" s="17"/>
      <c r="D7" s="17"/>
      <c r="E7" s="17"/>
      <c r="F7" s="17"/>
      <c r="G7" s="17"/>
      <c r="H7" s="17"/>
      <c r="I7" s="17"/>
      <c r="J7" s="17"/>
      <c r="K7" s="18"/>
    </row>
    <row r="8" spans="1:13" x14ac:dyDescent="0.4">
      <c r="A8" s="15"/>
      <c r="B8" s="17" t="s">
        <v>72</v>
      </c>
      <c r="C8" s="17"/>
      <c r="D8" s="17"/>
      <c r="E8" s="17"/>
      <c r="F8" s="17"/>
      <c r="G8" s="17"/>
      <c r="H8" s="17"/>
      <c r="I8" s="17"/>
      <c r="J8" s="17"/>
      <c r="K8" s="18"/>
    </row>
    <row r="9" spans="1:13" ht="11.25" customHeight="1" x14ac:dyDescent="0.4">
      <c r="A9" s="15"/>
      <c r="B9" s="17" t="s">
        <v>73</v>
      </c>
      <c r="C9" s="17"/>
      <c r="D9" s="17"/>
      <c r="E9" s="17"/>
      <c r="F9" s="17"/>
      <c r="G9" s="17"/>
      <c r="H9" s="17"/>
      <c r="I9" s="17"/>
      <c r="J9" s="17"/>
      <c r="K9" s="18"/>
    </row>
    <row r="10" spans="1:13" x14ac:dyDescent="0.4">
      <c r="A10" s="15"/>
      <c r="B10" s="17" t="s">
        <v>74</v>
      </c>
      <c r="C10" s="17"/>
      <c r="D10" s="17"/>
      <c r="E10" s="17"/>
      <c r="F10" s="17"/>
      <c r="G10" s="17"/>
      <c r="H10" s="17"/>
      <c r="I10" s="17"/>
      <c r="J10" s="17"/>
      <c r="K10" s="18"/>
    </row>
    <row r="11" spans="1:13" ht="12.75" customHeight="1" x14ac:dyDescent="0.4">
      <c r="A11" s="15"/>
      <c r="B11" s="17"/>
      <c r="C11" s="17"/>
      <c r="D11" s="17"/>
      <c r="E11" s="17"/>
      <c r="F11" s="17"/>
      <c r="G11" s="17"/>
      <c r="H11" s="17"/>
      <c r="I11" s="17"/>
      <c r="J11" s="17"/>
      <c r="K11" s="18"/>
      <c r="L11" s="17"/>
    </row>
    <row r="12" spans="1:13" x14ac:dyDescent="0.4">
      <c r="A12" s="15"/>
      <c r="B12" s="17" t="s">
        <v>75</v>
      </c>
      <c r="C12" s="17"/>
      <c r="D12" s="17"/>
      <c r="E12" s="17"/>
      <c r="F12" s="17"/>
      <c r="G12" s="17"/>
      <c r="H12" s="17"/>
      <c r="I12" s="17"/>
      <c r="J12" s="17"/>
      <c r="K12" s="18"/>
    </row>
    <row r="13" spans="1:13" ht="13.5" customHeight="1" x14ac:dyDescent="0.4">
      <c r="A13" s="15"/>
      <c r="B13" s="17" t="s">
        <v>76</v>
      </c>
      <c r="C13" s="17"/>
      <c r="D13" s="17"/>
      <c r="E13" s="17"/>
      <c r="F13" s="17"/>
      <c r="G13" s="17"/>
      <c r="H13" s="17"/>
      <c r="I13" s="17"/>
      <c r="J13" s="17"/>
      <c r="K13" s="69"/>
      <c r="L13" s="17"/>
      <c r="M13" s="17"/>
    </row>
    <row r="14" spans="1:13" ht="12.75" customHeight="1" x14ac:dyDescent="0.4">
      <c r="A14" s="15"/>
      <c r="B14" s="17"/>
      <c r="C14" s="17"/>
      <c r="D14" s="17"/>
      <c r="E14" s="17"/>
      <c r="F14" s="17"/>
      <c r="G14" s="17"/>
      <c r="H14" s="17"/>
      <c r="I14" s="17"/>
      <c r="K14" s="4"/>
    </row>
    <row r="15" spans="1:13" x14ac:dyDescent="0.4">
      <c r="A15" s="15"/>
      <c r="B15" s="17" t="s">
        <v>77</v>
      </c>
      <c r="C15" s="17"/>
      <c r="D15" s="17"/>
      <c r="E15" s="17"/>
      <c r="F15" s="17"/>
      <c r="G15" s="17"/>
      <c r="H15" s="17"/>
      <c r="I15" s="17"/>
      <c r="J15" s="17"/>
      <c r="K15" s="18"/>
    </row>
    <row r="16" spans="1:13" ht="12.75" customHeight="1" x14ac:dyDescent="0.4">
      <c r="A16" s="15"/>
      <c r="B16" s="17"/>
      <c r="C16" s="17"/>
      <c r="D16" s="17"/>
      <c r="E16" s="17"/>
      <c r="F16" s="17"/>
      <c r="G16" s="17"/>
      <c r="H16" s="17"/>
      <c r="I16" s="17"/>
      <c r="J16" s="17"/>
      <c r="K16" s="18"/>
    </row>
    <row r="17" spans="1:11" x14ac:dyDescent="0.4">
      <c r="A17" s="15"/>
      <c r="B17" s="17" t="s">
        <v>78</v>
      </c>
      <c r="C17" s="17"/>
      <c r="D17" s="17"/>
      <c r="E17" s="17"/>
      <c r="F17" s="17"/>
      <c r="G17" s="17"/>
      <c r="H17" s="17"/>
      <c r="I17" s="17"/>
      <c r="J17" s="17"/>
      <c r="K17" s="18"/>
    </row>
    <row r="18" spans="1:11" ht="19.5" thickBot="1" x14ac:dyDescent="0.45">
      <c r="A18" s="19"/>
      <c r="B18" s="20"/>
      <c r="C18" s="20"/>
      <c r="D18" s="20"/>
      <c r="E18" s="20"/>
      <c r="F18" s="20"/>
      <c r="G18" s="20"/>
      <c r="H18" s="20"/>
      <c r="I18" s="20"/>
      <c r="J18" s="20"/>
      <c r="K18" s="21"/>
    </row>
    <row r="21" spans="1:11" ht="19.5" x14ac:dyDescent="0.4">
      <c r="B21" s="38"/>
    </row>
    <row r="22" spans="1:11" ht="19.5" x14ac:dyDescent="0.4">
      <c r="B22" s="38"/>
    </row>
    <row r="23" spans="1:11" ht="19.5" x14ac:dyDescent="0.4">
      <c r="B23" s="38"/>
    </row>
    <row r="24" spans="1:11" ht="19.5" x14ac:dyDescent="0.4">
      <c r="B24" s="38"/>
    </row>
    <row r="36" spans="8:8" x14ac:dyDescent="0.4">
      <c r="H36" s="67"/>
    </row>
  </sheetData>
  <sheetProtection algorithmName="SHA-512" hashValue="abtKxKXWBCT9TsYNasmrRlK7Mc0eL/7r19aqCmixu+HBg1p58E+0oYku5b6XFj03YOpYJ4tekzNYD4A1aAKhkw==" saltValue="JUKFuh6QjuYNpSgjiccgwQ==" spinCount="100000" sheet="1" objects="1" scenarios="1"/>
  <phoneticPr fontId="8"/>
  <pageMargins left="0.70866141732283472" right="0.70866141732283472" top="0.74803149606299213" bottom="0.74803149606299213" header="0.31496062992125984" footer="0.31496062992125984"/>
  <pageSetup paperSize="9" scale="82" orientation="portrait" horizontalDpi="300"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1</xdr:col>
                    <xdr:colOff>57150</xdr:colOff>
                    <xdr:row>3</xdr:row>
                    <xdr:rowOff>19050</xdr:rowOff>
                  </from>
                  <to>
                    <xdr:col>1</xdr:col>
                    <xdr:colOff>304800</xdr:colOff>
                    <xdr:row>4</xdr:row>
                    <xdr:rowOff>19050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1</xdr:col>
                    <xdr:colOff>57150</xdr:colOff>
                    <xdr:row>6</xdr:row>
                    <xdr:rowOff>19050</xdr:rowOff>
                  </from>
                  <to>
                    <xdr:col>1</xdr:col>
                    <xdr:colOff>304800</xdr:colOff>
                    <xdr:row>6</xdr:row>
                    <xdr:rowOff>228600</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1</xdr:col>
                    <xdr:colOff>57150</xdr:colOff>
                    <xdr:row>10</xdr:row>
                    <xdr:rowOff>228600</xdr:rowOff>
                  </from>
                  <to>
                    <xdr:col>1</xdr:col>
                    <xdr:colOff>304800</xdr:colOff>
                    <xdr:row>12</xdr:row>
                    <xdr:rowOff>0</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1</xdr:col>
                    <xdr:colOff>57150</xdr:colOff>
                    <xdr:row>14</xdr:row>
                    <xdr:rowOff>0</xdr:rowOff>
                  </from>
                  <to>
                    <xdr:col>1</xdr:col>
                    <xdr:colOff>304800</xdr:colOff>
                    <xdr:row>15</xdr:row>
                    <xdr:rowOff>0</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from>
                    <xdr:col>1</xdr:col>
                    <xdr:colOff>57150</xdr:colOff>
                    <xdr:row>15</xdr:row>
                    <xdr:rowOff>219075</xdr:rowOff>
                  </from>
                  <to>
                    <xdr:col>1</xdr:col>
                    <xdr:colOff>304800</xdr:colOff>
                    <xdr:row>17</xdr:row>
                    <xdr:rowOff>0</xdr:rowOff>
                  </to>
                </anchor>
              </controlPr>
            </control>
          </mc:Choice>
        </mc:AlternateContent>
      </controls>
    </mc:Choice>
  </mc:AlternateContent>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263dbbe5-076b-4606-a03b-9598f5f2f35a" xsi:nil="true"/>
    <Owner xmlns="14ef0215-52a4-4ecc-a5b6-3251c4da9d96">
      <UserInfo>
        <DisplayName/>
        <AccountId xsi:nil="true"/>
        <AccountType/>
      </UserInfo>
    </Owner>
    <lcf76f155ced4ddcb4097134ff3c332f xmlns="14ef0215-52a4-4ecc-a5b6-3251c4da9d96">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356DAC73F0D2A645B4EBB7243720EE2A" ma:contentTypeVersion="14" ma:contentTypeDescription="新しいドキュメントを作成します。" ma:contentTypeScope="" ma:versionID="4c1b8468728fa4d0a3949207d78959c8">
  <xsd:schema xmlns:xsd="http://www.w3.org/2001/XMLSchema" xmlns:xs="http://www.w3.org/2001/XMLSchema" xmlns:p="http://schemas.microsoft.com/office/2006/metadata/properties" xmlns:ns2="14ef0215-52a4-4ecc-a5b6-3251c4da9d96" xmlns:ns3="263dbbe5-076b-4606-a03b-9598f5f2f35a" targetNamespace="http://schemas.microsoft.com/office/2006/metadata/properties" ma:root="true" ma:fieldsID="90d51d5bdad40aaca5d0cdfed1756c74" ns2:_="" ns3:_="">
    <xsd:import namespace="14ef0215-52a4-4ecc-a5b6-3251c4da9d96"/>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4ef0215-52a4-4ecc-a5b6-3251c4da9d96"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a5cc5985-cd66-467e-a6ca-22356353af66}"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A1F5B21-BB26-4268-BDD2-E203D9986B6F}">
  <ds:schemaRefs>
    <ds:schemaRef ds:uri="http://schemas.microsoft.com/sharepoint/v3/contenttype/forms"/>
  </ds:schemaRefs>
</ds:datastoreItem>
</file>

<file path=customXml/itemProps2.xml><?xml version="1.0" encoding="utf-8"?>
<ds:datastoreItem xmlns:ds="http://schemas.openxmlformats.org/officeDocument/2006/customXml" ds:itemID="{D89E5EC0-B83A-4DB2-834E-36E05439C4EA}">
  <ds:schemaRefs>
    <ds:schemaRef ds:uri="http://purl.org/dc/dcmitype/"/>
    <ds:schemaRef ds:uri="http://schemas.microsoft.com/office/2006/documentManagement/types"/>
    <ds:schemaRef ds:uri="14ef0215-52a4-4ecc-a5b6-3251c4da9d96"/>
    <ds:schemaRef ds:uri="http://schemas.microsoft.com/office/infopath/2007/PartnerControls"/>
    <ds:schemaRef ds:uri="http://www.w3.org/XML/1998/namespace"/>
    <ds:schemaRef ds:uri="http://purl.org/dc/terms/"/>
    <ds:schemaRef ds:uri="http://schemas.microsoft.com/office/2006/metadata/properties"/>
    <ds:schemaRef ds:uri="http://schemas.openxmlformats.org/package/2006/metadata/core-properties"/>
    <ds:schemaRef ds:uri="263dbbe5-076b-4606-a03b-9598f5f2f35a"/>
    <ds:schemaRef ds:uri="http://purl.org/dc/elements/1.1/"/>
  </ds:schemaRefs>
</ds:datastoreItem>
</file>

<file path=customXml/itemProps3.xml><?xml version="1.0" encoding="utf-8"?>
<ds:datastoreItem xmlns:ds="http://schemas.openxmlformats.org/officeDocument/2006/customXml" ds:itemID="{9E3FF0D0-6549-4B28-9999-15083BCC930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4ef0215-52a4-4ecc-a5b6-3251c4da9d96"/>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基本奨励金（情報通信機器整備奨励金）</vt:lpstr>
      <vt:lpstr>裏面</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0x010100356DAC73F0D2A645B4EBB7243720EE2A</vt:lpwstr>
  </property>
  <property fmtid="{D5CDD505-2E9C-101B-9397-08002B2CF9AE}" pid="3" name="MediaServiceImageTags">
    <vt:lpwstr/>
  </property>
</Properties>
</file>