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89.5.242\共有\常用\総務部\総務課\【大分類】02　会計\【中分類】055　予算執行\【小分類】契約関係綴（令和６年度）【物品役務等】【令和７年度年契分】\03沼沢作業\2025-03（入札）コピー用紙\04HP掲載\"/>
    </mc:Choice>
  </mc:AlternateContent>
  <xr:revisionPtr revIDLastSave="0" documentId="13_ncr:1_{40260CAC-05B2-4501-A4BA-931926E5B6E6}" xr6:coauthVersionLast="47" xr6:coauthVersionMax="47" xr10:uidLastSave="{00000000-0000-0000-0000-000000000000}"/>
  <bookViews>
    <workbookView xWindow="-120" yWindow="-120" windowWidth="29040" windowHeight="15840" xr2:uid="{00000000-000D-0000-FFFF-FFFF00000000}"/>
  </bookViews>
  <sheets>
    <sheet name="別紙－５別紙" sheetId="3" r:id="rId1"/>
  </sheets>
  <externalReferences>
    <externalReference r:id="rId2"/>
    <externalReference r:id="rId3"/>
  </externalReferences>
  <definedNames>
    <definedName name="_xlnm._FilterDatabase" localSheetId="0" hidden="1">'別紙－５別紙'!$B$7:$N$37</definedName>
    <definedName name="_xlnm.Print_Area" localSheetId="0">'別紙－５別紙'!$A$1:$N$41</definedName>
    <definedName name="一覧データ">[1]一覧!$A:$I</definedName>
    <definedName name="施設データ">[1]施設!$A:$D</definedName>
    <definedName name="庁舎">[2]所属!$B$3:$B$30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D37" i="3" s="1"/>
  <c r="E35" i="3"/>
  <c r="E37" i="3" s="1"/>
  <c r="F35" i="3"/>
  <c r="F37" i="3" s="1"/>
  <c r="G35" i="3"/>
  <c r="H35" i="3"/>
  <c r="I35" i="3"/>
  <c r="J35" i="3"/>
  <c r="K35" i="3"/>
  <c r="K37" i="3" s="1"/>
  <c r="L35" i="3"/>
  <c r="L37" i="3" s="1"/>
  <c r="M35" i="3"/>
  <c r="M37" i="3" s="1"/>
  <c r="C35" i="3"/>
  <c r="J37" i="3"/>
  <c r="I37" i="3"/>
  <c r="H37" i="3"/>
  <c r="G37" i="3"/>
  <c r="N13" i="3"/>
  <c r="N8" i="3" l="1"/>
  <c r="N21" i="3"/>
  <c r="N19" i="3"/>
  <c r="N27" i="3"/>
  <c r="N35" i="3"/>
  <c r="N11" i="3"/>
  <c r="C37" i="3"/>
  <c r="N37" i="3" s="1"/>
  <c r="N15" i="3"/>
  <c r="N12" i="3"/>
  <c r="N32" i="3"/>
  <c r="N9" i="3"/>
  <c r="N17" i="3"/>
  <c r="N18" i="3"/>
  <c r="N20" i="3"/>
  <c r="N22" i="3"/>
  <c r="N25" i="3"/>
  <c r="N26" i="3"/>
  <c r="N28" i="3"/>
  <c r="N30" i="3"/>
  <c r="N33" i="3"/>
  <c r="N34" i="3"/>
  <c r="N16" i="3"/>
  <c r="N29" i="3"/>
  <c r="N24" i="3"/>
  <c r="N10" i="3"/>
  <c r="N14" i="3"/>
  <c r="N23" i="3"/>
  <c r="N31" i="3"/>
</calcChain>
</file>

<file path=xl/sharedStrings.xml><?xml version="1.0" encoding="utf-8"?>
<sst xmlns="http://schemas.openxmlformats.org/spreadsheetml/2006/main" count="119" uniqueCount="57">
  <si>
    <t>規格</t>
    <rPh sb="0" eb="2">
      <t>キカク</t>
    </rPh>
    <phoneticPr fontId="2"/>
  </si>
  <si>
    <t>コピー用紙Ａ４</t>
  </si>
  <si>
    <t>コピー用紙Ａ３</t>
  </si>
  <si>
    <t>コピー用紙B４</t>
  </si>
  <si>
    <t>カラー用紙Ａ４　
ｵﾚﾝｼﾞ系</t>
    <phoneticPr fontId="2"/>
  </si>
  <si>
    <t>カラー用紙Ａ４
ｸﾘｰﾑ系</t>
    <phoneticPr fontId="2"/>
  </si>
  <si>
    <t>カラー用紙Ａ４
ｸﾞﾘｰﾝ系</t>
    <phoneticPr fontId="2"/>
  </si>
  <si>
    <t>カラー用紙Ａ４
ﾋﾟﾝｸ系</t>
    <phoneticPr fontId="2"/>
  </si>
  <si>
    <t>カラー用紙Ａ４
ﾗｲﾄﾌﾞﾙｰ系</t>
    <phoneticPr fontId="2"/>
  </si>
  <si>
    <t>カラー用紙Ａ４
ｽｶｲﾌﾞﾙｰ系</t>
    <phoneticPr fontId="2"/>
  </si>
  <si>
    <t>カラー用紙Ａ３
ｸﾘｰﾑ系</t>
    <rPh sb="3" eb="5">
      <t>ヨウシ</t>
    </rPh>
    <rPh sb="12" eb="13">
      <t>ケイ</t>
    </rPh>
    <phoneticPr fontId="6"/>
  </si>
  <si>
    <t>カラー用紙Ａ３
ｸﾞﾘｰﾝ系</t>
    <rPh sb="3" eb="5">
      <t>ヨウシ</t>
    </rPh>
    <rPh sb="13" eb="14">
      <t>ケイ</t>
    </rPh>
    <phoneticPr fontId="6"/>
  </si>
  <si>
    <t>製品</t>
    <rPh sb="0" eb="2">
      <t>セイヒン</t>
    </rPh>
    <phoneticPr fontId="2"/>
  </si>
  <si>
    <t>梱包数</t>
    <rPh sb="0" eb="2">
      <t>コンポウ</t>
    </rPh>
    <rPh sb="2" eb="3">
      <t>スウ</t>
    </rPh>
    <phoneticPr fontId="2"/>
  </si>
  <si>
    <t>1包　　枚</t>
    <rPh sb="1" eb="2">
      <t>ツツミ</t>
    </rPh>
    <rPh sb="4" eb="5">
      <t>マイ</t>
    </rPh>
    <phoneticPr fontId="2"/>
  </si>
  <si>
    <t>1箱　　包</t>
    <rPh sb="1" eb="2">
      <t>ハコ</t>
    </rPh>
    <rPh sb="4" eb="5">
      <t>ツツミ</t>
    </rPh>
    <phoneticPr fontId="6"/>
  </si>
  <si>
    <t>単位</t>
    <rPh sb="0" eb="2">
      <t>タンイ</t>
    </rPh>
    <phoneticPr fontId="2"/>
  </si>
  <si>
    <t>箱</t>
  </si>
  <si>
    <t>県央</t>
    <rPh sb="0" eb="2">
      <t>ケンオウ</t>
    </rPh>
    <phoneticPr fontId="2"/>
  </si>
  <si>
    <t>総務課</t>
    <phoneticPr fontId="2"/>
  </si>
  <si>
    <t>雇均室</t>
    <rPh sb="0" eb="1">
      <t>ヤト</t>
    </rPh>
    <rPh sb="1" eb="2">
      <t>ヒトシ</t>
    </rPh>
    <rPh sb="2" eb="3">
      <t>シツ</t>
    </rPh>
    <phoneticPr fontId="6"/>
  </si>
  <si>
    <t>監督課</t>
    <phoneticPr fontId="6"/>
  </si>
  <si>
    <t>健安課</t>
    <phoneticPr fontId="6"/>
  </si>
  <si>
    <t>賃金室</t>
    <phoneticPr fontId="6"/>
  </si>
  <si>
    <t>労災課</t>
    <phoneticPr fontId="6"/>
  </si>
  <si>
    <t>労災課
分室</t>
    <phoneticPr fontId="6"/>
  </si>
  <si>
    <t>安定部</t>
    <rPh sb="2" eb="3">
      <t>ブ</t>
    </rPh>
    <phoneticPr fontId="2"/>
  </si>
  <si>
    <t>徴収室</t>
    <rPh sb="0" eb="2">
      <t>チョウシュウ</t>
    </rPh>
    <rPh sb="2" eb="3">
      <t>シツ</t>
    </rPh>
    <phoneticPr fontId="6"/>
  </si>
  <si>
    <t>秋田署</t>
  </si>
  <si>
    <t>県北</t>
    <rPh sb="0" eb="2">
      <t>ケンポク</t>
    </rPh>
    <phoneticPr fontId="2"/>
  </si>
  <si>
    <t>能代署</t>
    <rPh sb="0" eb="2">
      <t>ノシロ</t>
    </rPh>
    <rPh sb="2" eb="3">
      <t>ショ</t>
    </rPh>
    <phoneticPr fontId="6"/>
  </si>
  <si>
    <t>大館署</t>
    <rPh sb="0" eb="2">
      <t>オオダテ</t>
    </rPh>
    <rPh sb="2" eb="3">
      <t>ショ</t>
    </rPh>
    <phoneticPr fontId="6"/>
  </si>
  <si>
    <t>県南</t>
    <rPh sb="0" eb="2">
      <t>ケンナン</t>
    </rPh>
    <phoneticPr fontId="2"/>
  </si>
  <si>
    <t>横手署</t>
    <rPh sb="0" eb="2">
      <t>ヨコテ</t>
    </rPh>
    <rPh sb="2" eb="3">
      <t>ショ</t>
    </rPh>
    <phoneticPr fontId="6"/>
  </si>
  <si>
    <t>大曲署</t>
    <rPh sb="0" eb="2">
      <t>オオマガリ</t>
    </rPh>
    <rPh sb="2" eb="3">
      <t>ショ</t>
    </rPh>
    <phoneticPr fontId="6"/>
  </si>
  <si>
    <t>秋田所</t>
  </si>
  <si>
    <t>アトリオン</t>
  </si>
  <si>
    <t>男鹿所</t>
  </si>
  <si>
    <t>能代所</t>
    <rPh sb="0" eb="2">
      <t>ノシロ</t>
    </rPh>
    <rPh sb="2" eb="3">
      <t>ショ</t>
    </rPh>
    <phoneticPr fontId="6"/>
  </si>
  <si>
    <t>大館所</t>
    <rPh sb="0" eb="2">
      <t>オオダテ</t>
    </rPh>
    <rPh sb="2" eb="3">
      <t>ショ</t>
    </rPh>
    <phoneticPr fontId="6"/>
  </si>
  <si>
    <t>鷹巣所</t>
    <rPh sb="0" eb="2">
      <t>タカノス</t>
    </rPh>
    <rPh sb="2" eb="3">
      <t>ショ</t>
    </rPh>
    <phoneticPr fontId="6"/>
  </si>
  <si>
    <t>大曲所</t>
    <rPh sb="0" eb="2">
      <t>オオマガリ</t>
    </rPh>
    <rPh sb="2" eb="3">
      <t>ショ</t>
    </rPh>
    <phoneticPr fontId="6"/>
  </si>
  <si>
    <t>角館所</t>
    <rPh sb="0" eb="2">
      <t>カクノダテ</t>
    </rPh>
    <rPh sb="2" eb="3">
      <t>ショ</t>
    </rPh>
    <phoneticPr fontId="6"/>
  </si>
  <si>
    <t>本荘所</t>
  </si>
  <si>
    <t>横手所</t>
    <rPh sb="0" eb="2">
      <t>ヨコテ</t>
    </rPh>
    <rPh sb="2" eb="3">
      <t>ショ</t>
    </rPh>
    <phoneticPr fontId="6"/>
  </si>
  <si>
    <t>湯沢所</t>
    <rPh sb="0" eb="2">
      <t>ユザワ</t>
    </rPh>
    <rPh sb="2" eb="3">
      <t>ショ</t>
    </rPh>
    <phoneticPr fontId="6"/>
  </si>
  <si>
    <t>鹿角所</t>
    <rPh sb="0" eb="2">
      <t>カヅノ</t>
    </rPh>
    <rPh sb="2" eb="3">
      <t>ショ</t>
    </rPh>
    <phoneticPr fontId="6"/>
  </si>
  <si>
    <t>合計数量</t>
    <rPh sb="0" eb="2">
      <t>ゴウケイ</t>
    </rPh>
    <rPh sb="2" eb="4">
      <t>スウリョウ</t>
    </rPh>
    <phoneticPr fontId="2"/>
  </si>
  <si>
    <t>単価
（税抜）</t>
    <rPh sb="0" eb="2">
      <t>タンカ</t>
    </rPh>
    <rPh sb="4" eb="5">
      <t>ゼイ</t>
    </rPh>
    <rPh sb="5" eb="6">
      <t>ヌ</t>
    </rPh>
    <phoneticPr fontId="2"/>
  </si>
  <si>
    <t>合計金額（税抜）</t>
    <rPh sb="0" eb="2">
      <t>ゴウケイ</t>
    </rPh>
    <rPh sb="2" eb="4">
      <t>キンガク</t>
    </rPh>
    <rPh sb="5" eb="6">
      <t>ゼイ</t>
    </rPh>
    <rPh sb="6" eb="7">
      <t>ヌ</t>
    </rPh>
    <phoneticPr fontId="2"/>
  </si>
  <si>
    <t>参考</t>
    <rPh sb="0" eb="2">
      <t>サンコウ</t>
    </rPh>
    <phoneticPr fontId="2"/>
  </si>
  <si>
    <t>1包500枚
1箱5包</t>
    <phoneticPr fontId="6"/>
  </si>
  <si>
    <t>1包500枚
1箱3包</t>
    <phoneticPr fontId="6"/>
  </si>
  <si>
    <t>入札金額内訳書</t>
    <phoneticPr fontId="2"/>
  </si>
  <si>
    <t>※合計数量の単位は「箱」、1箱あたりの梱包数は「参考」に記載する数量であること。</t>
    <phoneticPr fontId="2"/>
  </si>
  <si>
    <t>県北</t>
    <rPh sb="0" eb="2">
      <t>ケンホク</t>
    </rPh>
    <phoneticPr fontId="2"/>
  </si>
  <si>
    <t>本荘署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</si>
</sst>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11" x14ac:knownFonts="1">
    <font>
      <sz val="11"/>
      <color theme="1"/>
      <name val="游ゴシック"/>
      <family val="2"/>
      <charset val="128"/>
      <scheme val="minor"/>
    </font>
    <font>
      <sz val="28"/>
      <color theme="1"/>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16"/>
      <name val="ＭＳ 明朝"/>
      <family val="1"/>
      <charset val="128"/>
    </font>
    <font>
      <sz val="6"/>
      <name val="ＭＳ Ｐゴシック"/>
      <family val="3"/>
      <charset val="128"/>
    </font>
    <font>
      <sz val="16"/>
      <color rgb="FF0070C0"/>
      <name val="ＭＳ 明朝"/>
      <family val="1"/>
      <charset val="128"/>
    </font>
    <font>
      <sz val="16"/>
      <color theme="4" tint="-0.249977111117893"/>
      <name val="ＭＳ 明朝"/>
      <family val="1"/>
      <charset val="128"/>
    </font>
    <font>
      <sz val="16"/>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diagonal/>
    </border>
    <border>
      <left style="double">
        <color indexed="64"/>
      </left>
      <right/>
      <top style="double">
        <color indexed="64"/>
      </top>
      <bottom style="double">
        <color indexed="64"/>
      </bottom>
      <diagonal/>
    </border>
    <border>
      <left style="medium">
        <color indexed="64"/>
      </left>
      <right/>
      <top/>
      <bottom style="double">
        <color indexed="64"/>
      </bottom>
      <diagonal/>
    </border>
    <border>
      <left style="double">
        <color indexed="64"/>
      </left>
      <right/>
      <top/>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9">
    <xf numFmtId="0" fontId="0" fillId="0" borderId="0" xfId="0">
      <alignment vertical="center"/>
    </xf>
    <xf numFmtId="0" fontId="3" fillId="0" borderId="0" xfId="0" applyFont="1">
      <alignment vertical="center"/>
    </xf>
    <xf numFmtId="38" fontId="5" fillId="0" borderId="1" xfId="2" applyFont="1" applyFill="1" applyBorder="1" applyAlignment="1">
      <alignment horizontal="left" vertical="center" wrapText="1"/>
    </xf>
    <xf numFmtId="0" fontId="9" fillId="0" borderId="0" xfId="0" applyFont="1">
      <alignment vertical="center"/>
    </xf>
    <xf numFmtId="0" fontId="9" fillId="0" borderId="3" xfId="0" applyFont="1" applyBorder="1">
      <alignment vertical="center"/>
    </xf>
    <xf numFmtId="0" fontId="10" fillId="0" borderId="0" xfId="0" applyFont="1">
      <alignment vertical="center"/>
    </xf>
    <xf numFmtId="177" fontId="7" fillId="0" borderId="1" xfId="1" applyNumberFormat="1" applyFont="1" applyBorder="1" applyAlignment="1">
      <alignment vertical="center" shrinkToFit="1"/>
    </xf>
    <xf numFmtId="0" fontId="5" fillId="0" borderId="1" xfId="1" applyFont="1" applyBorder="1" applyAlignment="1">
      <alignment horizontal="center" vertical="center"/>
    </xf>
    <xf numFmtId="0" fontId="5" fillId="2" borderId="0" xfId="1" applyFont="1" applyFill="1" applyAlignment="1">
      <alignment vertical="center"/>
    </xf>
    <xf numFmtId="176" fontId="5" fillId="0" borderId="1" xfId="1" applyNumberFormat="1" applyFont="1" applyBorder="1" applyAlignment="1">
      <alignment vertical="center" wrapText="1"/>
    </xf>
    <xf numFmtId="0" fontId="5" fillId="0" borderId="1" xfId="1" applyFont="1" applyBorder="1" applyAlignment="1">
      <alignment horizontal="center" vertical="center" wrapText="1" shrinkToFit="1"/>
    </xf>
    <xf numFmtId="176" fontId="5" fillId="0" borderId="1" xfId="1" applyNumberFormat="1" applyFont="1" applyBorder="1" applyAlignment="1">
      <alignment horizontal="center" vertical="center" wrapText="1"/>
    </xf>
    <xf numFmtId="0" fontId="5" fillId="2" borderId="0" xfId="1" applyFont="1" applyFill="1" applyAlignment="1">
      <alignment horizontal="center" vertical="center"/>
    </xf>
    <xf numFmtId="177" fontId="8" fillId="2" borderId="0" xfId="1" applyNumberFormat="1" applyFont="1" applyFill="1" applyAlignment="1">
      <alignment vertical="center"/>
    </xf>
    <xf numFmtId="0" fontId="5" fillId="0" borderId="2" xfId="1" applyFont="1" applyBorder="1" applyAlignment="1">
      <alignment horizontal="center" vertical="center" wrapText="1" shrinkToFit="1"/>
    </xf>
    <xf numFmtId="177" fontId="7" fillId="0" borderId="8" xfId="1" applyNumberFormat="1" applyFont="1" applyBorder="1" applyAlignment="1">
      <alignment vertical="center" shrinkToFit="1"/>
    </xf>
    <xf numFmtId="177" fontId="7" fillId="0" borderId="9" xfId="1" applyNumberFormat="1" applyFont="1" applyBorder="1" applyAlignment="1">
      <alignment vertical="center" shrinkToFit="1"/>
    </xf>
    <xf numFmtId="0" fontId="5" fillId="0" borderId="10" xfId="1" applyFont="1" applyBorder="1" applyAlignment="1">
      <alignment horizontal="center" vertical="center" shrinkToFit="1"/>
    </xf>
    <xf numFmtId="177" fontId="7" fillId="0" borderId="11" xfId="1" applyNumberFormat="1" applyFont="1" applyBorder="1" applyAlignment="1">
      <alignment vertical="center" shrinkToFit="1"/>
    </xf>
    <xf numFmtId="0" fontId="5" fillId="0" borderId="2" xfId="1" applyFont="1" applyBorder="1" applyAlignment="1">
      <alignment horizontal="center" vertical="center" shrinkToFit="1"/>
    </xf>
    <xf numFmtId="177" fontId="7" fillId="0" borderId="7" xfId="1" applyNumberFormat="1" applyFont="1" applyBorder="1" applyAlignment="1">
      <alignment vertical="center" shrinkToFit="1"/>
    </xf>
    <xf numFmtId="0" fontId="5" fillId="0" borderId="11" xfId="1" applyFont="1" applyBorder="1" applyAlignment="1">
      <alignment horizontal="center" vertical="center" shrinkToFit="1"/>
    </xf>
    <xf numFmtId="0" fontId="5" fillId="0" borderId="4" xfId="1" applyFont="1" applyBorder="1" applyAlignment="1">
      <alignment horizontal="center" vertical="center" wrapText="1"/>
    </xf>
    <xf numFmtId="177" fontId="7" fillId="0" borderId="5" xfId="1" applyNumberFormat="1" applyFont="1" applyBorder="1" applyAlignment="1">
      <alignment horizontal="right" vertical="center" shrinkToFit="1"/>
    </xf>
    <xf numFmtId="178" fontId="5" fillId="0" borderId="5" xfId="1" applyNumberFormat="1" applyFont="1" applyBorder="1" applyAlignment="1">
      <alignment horizontal="right" vertical="center" shrinkToFit="1"/>
    </xf>
    <xf numFmtId="178" fontId="5" fillId="0" borderId="5" xfId="1" applyNumberFormat="1" applyFont="1" applyBorder="1" applyAlignment="1">
      <alignment vertical="center" shrinkToFit="1"/>
    </xf>
    <xf numFmtId="178" fontId="5" fillId="0" borderId="6" xfId="1" applyNumberFormat="1" applyFont="1" applyBorder="1" applyAlignment="1">
      <alignment vertical="center" shrinkToFit="1"/>
    </xf>
    <xf numFmtId="3" fontId="7" fillId="0" borderId="5" xfId="1" applyNumberFormat="1" applyFont="1" applyBorder="1" applyAlignment="1">
      <alignment horizontal="right" vertical="center" shrinkToFit="1"/>
    </xf>
    <xf numFmtId="176" fontId="5" fillId="0" borderId="5" xfId="1" applyNumberFormat="1"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177" fontId="7" fillId="0" borderId="19" xfId="1" applyNumberFormat="1" applyFont="1" applyBorder="1" applyAlignment="1">
      <alignment vertical="center" shrinkToFit="1"/>
    </xf>
    <xf numFmtId="177" fontId="7" fillId="0" borderId="20" xfId="1" applyNumberFormat="1" applyFont="1" applyBorder="1" applyAlignment="1">
      <alignment vertical="center" shrinkToFit="1"/>
    </xf>
    <xf numFmtId="0" fontId="5" fillId="0" borderId="21" xfId="1" applyFont="1" applyBorder="1" applyAlignment="1">
      <alignment horizontal="center" vertical="center"/>
    </xf>
    <xf numFmtId="0" fontId="5" fillId="0" borderId="21" xfId="1" applyFont="1" applyBorder="1" applyAlignment="1">
      <alignment horizontal="center" vertical="center" shrinkToFit="1"/>
    </xf>
    <xf numFmtId="0" fontId="5" fillId="0" borderId="21" xfId="1" applyFont="1" applyBorder="1" applyAlignment="1">
      <alignment horizontal="center" vertical="center" wrapText="1" shrinkToFit="1"/>
    </xf>
    <xf numFmtId="0" fontId="5" fillId="0" borderId="12" xfId="1" applyFont="1" applyBorder="1" applyAlignment="1">
      <alignment horizontal="center" vertical="center"/>
    </xf>
    <xf numFmtId="177" fontId="8" fillId="2" borderId="13" xfId="1" applyNumberFormat="1" applyFont="1" applyFill="1" applyBorder="1" applyAlignment="1">
      <alignment vertical="center"/>
    </xf>
    <xf numFmtId="0" fontId="3" fillId="0" borderId="22" xfId="0" applyFont="1" applyBorder="1">
      <alignment vertical="center"/>
    </xf>
    <xf numFmtId="3" fontId="7" fillId="0" borderId="14" xfId="1" applyNumberFormat="1" applyFont="1" applyBorder="1" applyAlignment="1">
      <alignment horizontal="right" vertical="center" shrinkToFit="1"/>
    </xf>
    <xf numFmtId="3" fontId="9" fillId="0" borderId="23" xfId="0" applyNumberFormat="1" applyFont="1" applyBorder="1">
      <alignment vertical="center"/>
    </xf>
    <xf numFmtId="3" fontId="8" fillId="2" borderId="24" xfId="1" applyNumberFormat="1" applyFont="1" applyFill="1" applyBorder="1" applyAlignment="1">
      <alignment vertical="center"/>
    </xf>
    <xf numFmtId="0" fontId="9" fillId="0" borderId="25" xfId="0" applyFont="1" applyBorder="1">
      <alignment vertical="center"/>
    </xf>
    <xf numFmtId="177" fontId="3" fillId="0" borderId="0" xfId="0" applyNumberFormat="1" applyFont="1">
      <alignment vertical="center"/>
    </xf>
    <xf numFmtId="0" fontId="1" fillId="0" borderId="0" xfId="0" applyFont="1" applyAlignment="1">
      <alignment horizontal="center" vertical="center"/>
    </xf>
    <xf numFmtId="0" fontId="5" fillId="0" borderId="1" xfId="1" applyFont="1" applyBorder="1" applyAlignment="1">
      <alignment horizontal="center" vertical="center" wrapText="1"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192.168.20.5/kaikei1/mocco&#37202;1/&#36000;&#25285;&#34892;&#28858;&#31561;/&#34892;&#25919;&#27770;&#35009;/&#24180;&#38291;&#22865;&#32004;/23&#22303;&#22320;&#20511;&#26009;/&#22303;&#22320;&#24314;&#29289;&#36035;&#36024;&#20511;&#19968;&#3523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一覧"/>
      <sheetName val="予定価格調書"/>
      <sheetName val="貸主"/>
      <sheetName val="施設"/>
      <sheetName val="アトリオン"/>
      <sheetName val="おおだてPB"/>
      <sheetName val="よこてPB"/>
      <sheetName val="学相"/>
    </sheetNames>
    <sheetDataSet>
      <sheetData sheetId="0"/>
      <sheetData sheetId="1">
        <row r="1">
          <cell r="A1" t="str">
            <v>平成２３年度　土地建物賃貸借一覧</v>
          </cell>
        </row>
        <row r="3">
          <cell r="A3" t="str">
            <v>対象施設名称</v>
          </cell>
          <cell r="B3" t="str">
            <v>所在地</v>
          </cell>
          <cell r="C3" t="str">
            <v>貸主</v>
          </cell>
          <cell r="D3" t="str">
            <v>区分</v>
          </cell>
          <cell r="E3" t="str">
            <v>借受面積等</v>
          </cell>
          <cell r="F3" t="str">
            <v>22年度契約額</v>
          </cell>
          <cell r="H3" t="str">
            <v>23年度契約予定額</v>
          </cell>
        </row>
        <row r="4">
          <cell r="F4" t="str">
            <v>（税込）　（円）</v>
          </cell>
          <cell r="H4" t="str">
            <v>（税込）　（円）</v>
          </cell>
        </row>
        <row r="5">
          <cell r="A5" t="str">
            <v>秋田労働局第２庁舎（東カンビル）</v>
          </cell>
          <cell r="B5" t="str">
            <v>秋田市山王三丁目１－７</v>
          </cell>
          <cell r="C5" t="str">
            <v>㈱友愛社</v>
          </cell>
          <cell r="D5" t="str">
            <v>建物</v>
          </cell>
          <cell r="E5" t="str">
            <v>411㎡</v>
          </cell>
          <cell r="G5">
            <v>11577510</v>
          </cell>
          <cell r="I5">
            <v>11182848</v>
          </cell>
        </row>
        <row r="6">
          <cell r="B6" t="str">
            <v/>
          </cell>
        </row>
        <row r="7">
          <cell r="A7" t="str">
            <v>秋田労働局第２庁舎（駐車場）</v>
          </cell>
          <cell r="B7" t="str">
            <v>秋田市山王三丁目１－２０</v>
          </cell>
          <cell r="C7" t="str">
            <v>㈱友愛社</v>
          </cell>
          <cell r="D7" t="str">
            <v>駐車場</v>
          </cell>
          <cell r="E7" t="str">
            <v>２台</v>
          </cell>
          <cell r="G7">
            <v>352800</v>
          </cell>
          <cell r="I7">
            <v>347760</v>
          </cell>
        </row>
        <row r="8">
          <cell r="B8" t="str">
            <v>秋田市山王三丁目３－２</v>
          </cell>
        </row>
        <row r="9">
          <cell r="A9" t="str">
            <v>秋田公共職業安定所</v>
          </cell>
          <cell r="B9" t="str">
            <v>秋田市茨島三丁目１４－１</v>
          </cell>
          <cell r="C9" t="str">
            <v>コープケミカル㈱秋田工場</v>
          </cell>
          <cell r="D9" t="str">
            <v>駐車場</v>
          </cell>
          <cell r="E9" t="str">
            <v>８０台</v>
          </cell>
          <cell r="G9">
            <v>4032000</v>
          </cell>
          <cell r="I9">
            <v>4032000</v>
          </cell>
        </row>
        <row r="10">
          <cell r="B10" t="str">
            <v/>
          </cell>
        </row>
        <row r="11">
          <cell r="A11" t="str">
            <v>本荘公共職業安定所</v>
          </cell>
          <cell r="B11" t="str">
            <v>由利本荘市石脇字田尻野２６－１</v>
          </cell>
          <cell r="C11" t="str">
            <v>瀬浪ヨシ</v>
          </cell>
          <cell r="D11" t="str">
            <v>駐車場</v>
          </cell>
          <cell r="E11" t="str">
            <v>990㎡</v>
          </cell>
          <cell r="G11">
            <v>1260000</v>
          </cell>
          <cell r="I11">
            <v>1200000</v>
          </cell>
        </row>
        <row r="12">
          <cell r="B12" t="str">
            <v>由利本荘市石脇字田尻野２６－１１</v>
          </cell>
        </row>
        <row r="13">
          <cell r="A13" t="str">
            <v>大曲公共職業安定所角館出張所（土地）</v>
          </cell>
          <cell r="B13" t="str">
            <v>仙北市角館町岩瀬字小館３２－３</v>
          </cell>
          <cell r="C13" t="str">
            <v>仙北市</v>
          </cell>
          <cell r="D13" t="str">
            <v>土地</v>
          </cell>
          <cell r="E13" t="str">
            <v>1,561㎡</v>
          </cell>
          <cell r="G13">
            <v>1852782</v>
          </cell>
          <cell r="I13">
            <v>1852782</v>
          </cell>
        </row>
        <row r="14">
          <cell r="B14" t="str">
            <v>３３－１、３４－７</v>
          </cell>
        </row>
        <row r="15">
          <cell r="A15" t="str">
            <v>大曲公共職業安定所角館出張所（建物）</v>
          </cell>
          <cell r="B15" t="str">
            <v>仙北市角館町岩瀬字小館３２－３</v>
          </cell>
          <cell r="C15" t="str">
            <v>大和リース㈱</v>
          </cell>
          <cell r="D15" t="str">
            <v>建物</v>
          </cell>
          <cell r="E15" t="str">
            <v>建 447.32㎡</v>
          </cell>
          <cell r="G15">
            <v>13860000</v>
          </cell>
          <cell r="I15">
            <v>13860000</v>
          </cell>
        </row>
        <row r="16">
          <cell r="B16" t="str">
            <v/>
          </cell>
          <cell r="E16" t="str">
            <v>延 635.04㎡</v>
          </cell>
        </row>
        <row r="18">
          <cell r="A18" t="str">
            <v>ハローワークプラザアトリオン・マザーズサロン</v>
          </cell>
          <cell r="B18" t="str">
            <v>秋田市中通二丁目３－８</v>
          </cell>
          <cell r="C18" t="str">
            <v>日本生命保険相互会社</v>
          </cell>
          <cell r="D18" t="str">
            <v>建物</v>
          </cell>
          <cell r="E18" t="str">
            <v>541.95㎡</v>
          </cell>
          <cell r="G18">
            <v>27218520</v>
          </cell>
          <cell r="I18">
            <v>27218520</v>
          </cell>
        </row>
        <row r="19">
          <cell r="B19" t="str">
            <v>秋田アトリオンビル内</v>
          </cell>
        </row>
        <row r="20">
          <cell r="A20" t="str">
            <v>秋田県地域共同就職支援センター</v>
          </cell>
          <cell r="B20" t="str">
            <v>秋田市中通二丁目３－８</v>
          </cell>
          <cell r="C20" t="str">
            <v>秋田県</v>
          </cell>
          <cell r="D20" t="str">
            <v>建物</v>
          </cell>
          <cell r="E20" t="str">
            <v>145㎡</v>
          </cell>
          <cell r="G20">
            <v>1670274</v>
          </cell>
          <cell r="I20">
            <v>71730</v>
          </cell>
        </row>
        <row r="21">
          <cell r="B21" t="str">
            <v>秋田アトリオンビル内</v>
          </cell>
        </row>
        <row r="22">
          <cell r="A22" t="str">
            <v>学生職業相談室（賃貸借分）</v>
          </cell>
          <cell r="B22" t="str">
            <v>秋田市御所野地蔵田三丁目１－１</v>
          </cell>
          <cell r="C22" t="str">
            <v>秋田市</v>
          </cell>
          <cell r="D22" t="str">
            <v>建物</v>
          </cell>
          <cell r="E22" t="str">
            <v>65.5㎡</v>
          </cell>
          <cell r="G22">
            <v>636845</v>
          </cell>
          <cell r="I22">
            <v>635673</v>
          </cell>
        </row>
        <row r="23">
          <cell r="B23" t="str">
            <v>秋田テルサ内</v>
          </cell>
        </row>
        <row r="24">
          <cell r="A24" t="str">
            <v>学生職業相談室（共益費分）</v>
          </cell>
          <cell r="B24" t="str">
            <v>秋田市御所野地蔵田三丁目１－１</v>
          </cell>
          <cell r="C24" t="str">
            <v>(財)秋田市勤労者福祉振興協会</v>
          </cell>
          <cell r="D24" t="str">
            <v>建物</v>
          </cell>
          <cell r="E24" t="str">
            <v>65.5㎡</v>
          </cell>
          <cell r="G24">
            <v>166680</v>
          </cell>
          <cell r="I24">
            <v>166680</v>
          </cell>
        </row>
        <row r="25">
          <cell r="B25" t="str">
            <v>秋田テルサ内</v>
          </cell>
        </row>
        <row r="26">
          <cell r="A26" t="str">
            <v>おおだてパートバンク</v>
          </cell>
          <cell r="B26" t="str">
            <v>大館市御成町三丁目７－５８</v>
          </cell>
          <cell r="C26" t="str">
            <v>㈱伊徳</v>
          </cell>
          <cell r="D26" t="str">
            <v>建物</v>
          </cell>
          <cell r="E26" t="str">
            <v>69.75㎡</v>
          </cell>
          <cell r="F26" t="str">
            <v>賃貸</v>
          </cell>
          <cell r="G26">
            <v>1752000</v>
          </cell>
          <cell r="H26" t="str">
            <v>賃貸</v>
          </cell>
          <cell r="I26">
            <v>146000</v>
          </cell>
        </row>
        <row r="27">
          <cell r="B27" t="str">
            <v>いとく大館ショッピングセンター内</v>
          </cell>
          <cell r="F27" t="str">
            <v>共益</v>
          </cell>
          <cell r="G27">
            <v>120000</v>
          </cell>
          <cell r="H27" t="str">
            <v>共益</v>
          </cell>
          <cell r="I27">
            <v>0</v>
          </cell>
        </row>
        <row r="28">
          <cell r="A28" t="str">
            <v>よこてパートバンク</v>
          </cell>
          <cell r="B28" t="str">
            <v>横手市条里三丁目２番７号</v>
          </cell>
          <cell r="C28" t="str">
            <v>よねや商事㈱</v>
          </cell>
          <cell r="D28" t="str">
            <v>建物</v>
          </cell>
          <cell r="E28" t="str">
            <v>97.3㎡</v>
          </cell>
          <cell r="F28" t="str">
            <v>賃貸</v>
          </cell>
          <cell r="G28">
            <v>2923200</v>
          </cell>
          <cell r="H28" t="str">
            <v>賃貸</v>
          </cell>
          <cell r="I28">
            <v>2923200</v>
          </cell>
        </row>
        <row r="29">
          <cell r="B29" t="str">
            <v/>
          </cell>
          <cell r="F29" t="str">
            <v>共益</v>
          </cell>
          <cell r="G29">
            <v>642960</v>
          </cell>
          <cell r="H29" t="str">
            <v>共益</v>
          </cell>
          <cell r="I29">
            <v>642960</v>
          </cell>
        </row>
      </sheetData>
      <sheetData sheetId="2" refreshError="1"/>
      <sheetData sheetId="3"/>
      <sheetData sheetId="4">
        <row r="1">
          <cell r="A1" t="str">
            <v>対象施設名称</v>
          </cell>
          <cell r="B1" t="str">
            <v>契約名称</v>
          </cell>
          <cell r="C1" t="str">
            <v>所在地1</v>
          </cell>
          <cell r="D1" t="str">
            <v>所在地2</v>
          </cell>
        </row>
        <row r="2">
          <cell r="A2" t="str">
            <v>秋田労働局第２庁舎（東カンビル）</v>
          </cell>
          <cell r="B2" t="str">
            <v>秋田労働局第二庁舎建物賃貸契約</v>
          </cell>
          <cell r="C2" t="str">
            <v>秋田市山王三丁目１－７</v>
          </cell>
        </row>
        <row r="3">
          <cell r="A3" t="str">
            <v>秋田労働局第２庁舎（駐車場）</v>
          </cell>
          <cell r="C3" t="str">
            <v>秋田市山王三丁目１－２０</v>
          </cell>
          <cell r="D3" t="str">
            <v>秋田市山王三丁目３－２</v>
          </cell>
        </row>
        <row r="4">
          <cell r="A4" t="str">
            <v>秋田公共職業安定所</v>
          </cell>
          <cell r="B4" t="str">
            <v>秋田公共職業安定所来客者用駐車場敷地賃貸借契約</v>
          </cell>
          <cell r="C4" t="str">
            <v>秋田市茨島三丁目１４－１</v>
          </cell>
        </row>
        <row r="5">
          <cell r="A5" t="str">
            <v>本荘公共職業安定所</v>
          </cell>
          <cell r="B5" t="str">
            <v>本荘公共職業安定所来客者用駐車場敷地賃貸借契約</v>
          </cell>
          <cell r="C5" t="str">
            <v>由利本荘市石脇字田尻野２６－１</v>
          </cell>
          <cell r="D5" t="str">
            <v>由利本荘市石脇字田尻野２６－１１</v>
          </cell>
        </row>
        <row r="6">
          <cell r="A6" t="str">
            <v>大曲公共職業安定所角館出張所（土地）</v>
          </cell>
          <cell r="B6" t="str">
            <v>大曲公共職業安定所角館出張所庁舎および来客者用駐車場土地賃貸契約</v>
          </cell>
          <cell r="C6" t="str">
            <v>仙北市角館町岩瀬字小館３２－３</v>
          </cell>
          <cell r="D6" t="str">
            <v>３３－１、３４－７</v>
          </cell>
        </row>
        <row r="7">
          <cell r="A7" t="str">
            <v>大曲公共職業安定所角館出張所（建物）</v>
          </cell>
          <cell r="B7" t="str">
            <v>大曲公共職業安定所角館出張所庁舎建物賃貸契約</v>
          </cell>
          <cell r="C7" t="str">
            <v>仙北市角館町岩瀬字小館３２－３</v>
          </cell>
        </row>
        <row r="8">
          <cell r="A8" t="str">
            <v>ハローワークプラザアトリオン・マザーズサロン</v>
          </cell>
          <cell r="B8" t="str">
            <v>ハローワークプラザ・マザーズサロン建物賃貸契約</v>
          </cell>
          <cell r="C8" t="str">
            <v>秋田市中通二丁目３－８</v>
          </cell>
          <cell r="D8" t="str">
            <v>秋田アトリオンビル内</v>
          </cell>
        </row>
        <row r="9">
          <cell r="A9" t="str">
            <v>秋田県地域共同就職支援センター</v>
          </cell>
          <cell r="B9" t="str">
            <v>秋田県地域共同就職支援センター建物賃貸契約</v>
          </cell>
          <cell r="C9" t="str">
            <v>秋田市中通二丁目３－８</v>
          </cell>
          <cell r="D9" t="str">
            <v>秋田アトリオンビル内</v>
          </cell>
        </row>
        <row r="10">
          <cell r="A10" t="str">
            <v>学生職業相談室（賃貸借分）</v>
          </cell>
          <cell r="C10" t="str">
            <v>秋田市御所野地蔵田三丁目１－１</v>
          </cell>
          <cell r="D10" t="str">
            <v>秋田テルサ内</v>
          </cell>
        </row>
        <row r="11">
          <cell r="A11" t="str">
            <v>学生職業相談室（共益費分）</v>
          </cell>
          <cell r="C11" t="str">
            <v>秋田市御所野地蔵田三丁目１－１</v>
          </cell>
          <cell r="D11" t="str">
            <v>秋田テルサ内</v>
          </cell>
        </row>
        <row r="12">
          <cell r="A12" t="str">
            <v>おおだてパートバンク</v>
          </cell>
          <cell r="B12" t="str">
            <v>おおだてパートバンク建物賃貸契約</v>
          </cell>
          <cell r="C12" t="str">
            <v>大館市御成町三丁目７－５８</v>
          </cell>
          <cell r="D12" t="str">
            <v>いとく大館ショッピングセンター内</v>
          </cell>
        </row>
        <row r="13">
          <cell r="A13" t="str">
            <v>よこてパートバンク</v>
          </cell>
          <cell r="B13" t="str">
            <v>よこてパートバンク建物賃貸契約</v>
          </cell>
          <cell r="C13" t="str">
            <v>横手市条里三丁目２番７号</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様書"/>
      <sheetName val="所属"/>
      <sheetName val="位置図（倉庫）"/>
      <sheetName val="位置図（３階）"/>
      <sheetName val="積算"/>
    </sheetNames>
    <sheetDataSet>
      <sheetData sheetId="0" refreshError="1"/>
      <sheetData sheetId="1">
        <row r="3">
          <cell r="B3" t="str">
            <v>秋田労働基準監督署</v>
          </cell>
        </row>
        <row r="4">
          <cell r="B4" t="str">
            <v>能代労働基準監督署</v>
          </cell>
        </row>
        <row r="5">
          <cell r="B5" t="str">
            <v>大館労働基準監督署</v>
          </cell>
        </row>
        <row r="6">
          <cell r="B6" t="str">
            <v>横手労働基準監督署</v>
          </cell>
        </row>
        <row r="7">
          <cell r="B7" t="str">
            <v>大曲労働基準監督署</v>
          </cell>
        </row>
        <row r="8">
          <cell r="B8" t="str">
            <v>本荘労働基準監督署</v>
          </cell>
        </row>
        <row r="9">
          <cell r="B9" t="str">
            <v>秋田公共職業安定所</v>
          </cell>
        </row>
        <row r="10">
          <cell r="B10" t="str">
            <v>秋田公共職業安定所男鹿出張所</v>
          </cell>
        </row>
        <row r="11">
          <cell r="B11" t="str">
            <v>能代公共職業安定所</v>
          </cell>
        </row>
        <row r="12">
          <cell r="B12" t="str">
            <v>大館公共職業安定所</v>
          </cell>
        </row>
        <row r="13">
          <cell r="B13" t="str">
            <v>大館公共職業安定所鷹巣出張所</v>
          </cell>
        </row>
        <row r="14">
          <cell r="B14" t="str">
            <v>大曲公共職業安定所</v>
          </cell>
        </row>
        <row r="15">
          <cell r="B15" t="str">
            <v>大曲公共職業安定所角館出張所</v>
          </cell>
        </row>
        <row r="16">
          <cell r="B16" t="str">
            <v>本荘公共職業安定所</v>
          </cell>
        </row>
        <row r="17">
          <cell r="B17" t="str">
            <v>横手公共職業安定所</v>
          </cell>
        </row>
        <row r="18">
          <cell r="B18" t="str">
            <v>湯沢公共職業安定所</v>
          </cell>
        </row>
        <row r="19">
          <cell r="B19" t="str">
            <v>鹿角公共職業安定所</v>
          </cell>
        </row>
        <row r="20">
          <cell r="B20" t="str">
            <v>能代宿舎</v>
          </cell>
        </row>
        <row r="21">
          <cell r="B21" t="str">
            <v>鹿角宿舎</v>
          </cell>
        </row>
        <row r="22">
          <cell r="B22" t="str">
            <v>大館清水宿舎</v>
          </cell>
        </row>
        <row r="23">
          <cell r="B23" t="str">
            <v>赤坂宿舎</v>
          </cell>
        </row>
        <row r="24">
          <cell r="B24" t="str">
            <v>秋田労働局</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70EE-DBBA-48B0-85B6-5E0CCA98D25B}">
  <sheetPr>
    <pageSetUpPr fitToPage="1"/>
  </sheetPr>
  <dimension ref="A1:O41"/>
  <sheetViews>
    <sheetView tabSelected="1" view="pageBreakPreview" zoomScale="55" zoomScaleNormal="55" zoomScaleSheetLayoutView="55" zoomScalePageLayoutView="66" workbookViewId="0">
      <selection activeCell="U7" sqref="U7"/>
    </sheetView>
  </sheetViews>
  <sheetFormatPr defaultColWidth="15.625" defaultRowHeight="13.5" x14ac:dyDescent="0.4"/>
  <cols>
    <col min="1" max="16384" width="15.625" style="1"/>
  </cols>
  <sheetData>
    <row r="1" spans="1:14" ht="39" customHeight="1" x14ac:dyDescent="0.4">
      <c r="A1" s="47" t="s">
        <v>53</v>
      </c>
      <c r="B1" s="47"/>
      <c r="C1" s="47"/>
      <c r="D1" s="47"/>
      <c r="E1" s="47"/>
      <c r="F1" s="47"/>
      <c r="G1" s="47"/>
      <c r="H1" s="47"/>
      <c r="I1" s="47"/>
      <c r="J1" s="47"/>
      <c r="K1" s="47"/>
      <c r="L1" s="47"/>
      <c r="M1" s="47"/>
    </row>
    <row r="2" spans="1:14" ht="30" customHeight="1" x14ac:dyDescent="0.4">
      <c r="B2" s="48" t="s">
        <v>0</v>
      </c>
      <c r="C2" s="7">
        <v>1</v>
      </c>
      <c r="D2" s="7">
        <v>2</v>
      </c>
      <c r="E2" s="7">
        <v>3</v>
      </c>
      <c r="F2" s="7">
        <v>4</v>
      </c>
      <c r="G2" s="7">
        <v>5</v>
      </c>
      <c r="H2" s="7">
        <v>6</v>
      </c>
      <c r="I2" s="7">
        <v>7</v>
      </c>
      <c r="J2" s="7">
        <v>8</v>
      </c>
      <c r="K2" s="7">
        <v>9</v>
      </c>
      <c r="L2" s="7">
        <v>10</v>
      </c>
      <c r="M2" s="7">
        <v>11</v>
      </c>
      <c r="N2" s="8"/>
    </row>
    <row r="3" spans="1:14" ht="69.95" customHeight="1" x14ac:dyDescent="0.4">
      <c r="B3" s="48"/>
      <c r="C3" s="9" t="s">
        <v>1</v>
      </c>
      <c r="D3" s="9" t="s">
        <v>2</v>
      </c>
      <c r="E3" s="9" t="s">
        <v>3</v>
      </c>
      <c r="F3" s="9" t="s">
        <v>4</v>
      </c>
      <c r="G3" s="9" t="s">
        <v>5</v>
      </c>
      <c r="H3" s="9" t="s">
        <v>6</v>
      </c>
      <c r="I3" s="9" t="s">
        <v>7</v>
      </c>
      <c r="J3" s="9" t="s">
        <v>8</v>
      </c>
      <c r="K3" s="9" t="s">
        <v>9</v>
      </c>
      <c r="L3" s="2" t="s">
        <v>10</v>
      </c>
      <c r="M3" s="2" t="s">
        <v>11</v>
      </c>
      <c r="N3" s="8"/>
    </row>
    <row r="4" spans="1:14" ht="129.94999999999999" customHeight="1" x14ac:dyDescent="0.4">
      <c r="B4" s="10" t="s">
        <v>12</v>
      </c>
      <c r="C4" s="9"/>
      <c r="D4" s="9"/>
      <c r="E4" s="9"/>
      <c r="F4" s="9"/>
      <c r="G4" s="9"/>
      <c r="H4" s="9"/>
      <c r="I4" s="9"/>
      <c r="J4" s="9"/>
      <c r="K4" s="9"/>
      <c r="L4" s="2"/>
      <c r="M4" s="2"/>
      <c r="N4" s="8"/>
    </row>
    <row r="5" spans="1:14" ht="39.950000000000003" customHeight="1" x14ac:dyDescent="0.4">
      <c r="B5" s="48" t="s">
        <v>13</v>
      </c>
      <c r="C5" s="11" t="s">
        <v>14</v>
      </c>
      <c r="D5" s="11" t="s">
        <v>14</v>
      </c>
      <c r="E5" s="11" t="s">
        <v>14</v>
      </c>
      <c r="F5" s="11" t="s">
        <v>14</v>
      </c>
      <c r="G5" s="11" t="s">
        <v>14</v>
      </c>
      <c r="H5" s="11" t="s">
        <v>14</v>
      </c>
      <c r="I5" s="11" t="s">
        <v>14</v>
      </c>
      <c r="J5" s="11" t="s">
        <v>14</v>
      </c>
      <c r="K5" s="11" t="s">
        <v>14</v>
      </c>
      <c r="L5" s="11" t="s">
        <v>14</v>
      </c>
      <c r="M5" s="11" t="s">
        <v>14</v>
      </c>
      <c r="N5" s="8"/>
    </row>
    <row r="6" spans="1:14" ht="39.950000000000003" customHeight="1" x14ac:dyDescent="0.4">
      <c r="B6" s="48"/>
      <c r="C6" s="11" t="s">
        <v>15</v>
      </c>
      <c r="D6" s="11" t="s">
        <v>15</v>
      </c>
      <c r="E6" s="11" t="s">
        <v>15</v>
      </c>
      <c r="F6" s="11" t="s">
        <v>15</v>
      </c>
      <c r="G6" s="11" t="s">
        <v>15</v>
      </c>
      <c r="H6" s="11" t="s">
        <v>15</v>
      </c>
      <c r="I6" s="11" t="s">
        <v>15</v>
      </c>
      <c r="J6" s="11" t="s">
        <v>15</v>
      </c>
      <c r="K6" s="11" t="s">
        <v>15</v>
      </c>
      <c r="L6" s="11" t="s">
        <v>15</v>
      </c>
      <c r="M6" s="11" t="s">
        <v>15</v>
      </c>
      <c r="N6" s="8"/>
    </row>
    <row r="7" spans="1:14" ht="39.950000000000003" customHeight="1" thickBot="1" x14ac:dyDescent="0.45">
      <c r="B7" s="14" t="s">
        <v>16</v>
      </c>
      <c r="C7" s="21" t="s">
        <v>17</v>
      </c>
      <c r="D7" s="19" t="s">
        <v>17</v>
      </c>
      <c r="E7" s="21" t="s">
        <v>17</v>
      </c>
      <c r="F7" s="21" t="s">
        <v>17</v>
      </c>
      <c r="G7" s="21" t="s">
        <v>17</v>
      </c>
      <c r="H7" s="21" t="s">
        <v>17</v>
      </c>
      <c r="I7" s="21" t="s">
        <v>17</v>
      </c>
      <c r="J7" s="21" t="s">
        <v>17</v>
      </c>
      <c r="K7" s="19" t="s">
        <v>17</v>
      </c>
      <c r="L7" s="19" t="s">
        <v>17</v>
      </c>
      <c r="M7" s="19" t="s">
        <v>17</v>
      </c>
      <c r="N7" s="12"/>
    </row>
    <row r="8" spans="1:14" ht="50.1" customHeight="1" x14ac:dyDescent="0.4">
      <c r="A8" s="31" t="s">
        <v>18</v>
      </c>
      <c r="B8" s="17" t="s">
        <v>19</v>
      </c>
      <c r="C8" s="34">
        <v>163</v>
      </c>
      <c r="D8" s="20">
        <v>4</v>
      </c>
      <c r="E8" s="16">
        <v>0</v>
      </c>
      <c r="F8" s="16">
        <v>0</v>
      </c>
      <c r="G8" s="16">
        <v>0</v>
      </c>
      <c r="H8" s="16">
        <v>0</v>
      </c>
      <c r="I8" s="16">
        <v>0</v>
      </c>
      <c r="J8" s="16">
        <v>0</v>
      </c>
      <c r="K8" s="20">
        <v>0</v>
      </c>
      <c r="L8" s="20">
        <v>0</v>
      </c>
      <c r="M8" s="20">
        <v>0</v>
      </c>
      <c r="N8" s="13">
        <f>SUM(C8:M8)</f>
        <v>167</v>
      </c>
    </row>
    <row r="9" spans="1:14" ht="50.1" customHeight="1" x14ac:dyDescent="0.4">
      <c r="A9" s="32" t="s">
        <v>18</v>
      </c>
      <c r="B9" s="36" t="s">
        <v>20</v>
      </c>
      <c r="C9" s="15">
        <v>85</v>
      </c>
      <c r="D9" s="6">
        <v>3</v>
      </c>
      <c r="E9" s="6">
        <v>0</v>
      </c>
      <c r="F9" s="6">
        <v>0</v>
      </c>
      <c r="G9" s="6">
        <v>0</v>
      </c>
      <c r="H9" s="6">
        <v>0</v>
      </c>
      <c r="I9" s="6">
        <v>0</v>
      </c>
      <c r="J9" s="6">
        <v>0</v>
      </c>
      <c r="K9" s="6">
        <v>0</v>
      </c>
      <c r="L9" s="6">
        <v>0</v>
      </c>
      <c r="M9" s="6">
        <v>0</v>
      </c>
      <c r="N9" s="13">
        <f t="shared" ref="N9:N35" si="0">SUM(C9:M9)</f>
        <v>88</v>
      </c>
    </row>
    <row r="10" spans="1:14" ht="50.1" customHeight="1" x14ac:dyDescent="0.4">
      <c r="A10" s="32" t="s">
        <v>18</v>
      </c>
      <c r="B10" s="37" t="s">
        <v>21</v>
      </c>
      <c r="C10" s="15">
        <v>25</v>
      </c>
      <c r="D10" s="6">
        <v>1</v>
      </c>
      <c r="E10" s="6">
        <v>0</v>
      </c>
      <c r="F10" s="6">
        <v>0</v>
      </c>
      <c r="G10" s="6">
        <v>0</v>
      </c>
      <c r="H10" s="6">
        <v>0</v>
      </c>
      <c r="I10" s="6">
        <v>0</v>
      </c>
      <c r="J10" s="6">
        <v>0</v>
      </c>
      <c r="K10" s="6">
        <v>0</v>
      </c>
      <c r="L10" s="6">
        <v>0</v>
      </c>
      <c r="M10" s="6">
        <v>0</v>
      </c>
      <c r="N10" s="13">
        <f t="shared" si="0"/>
        <v>26</v>
      </c>
    </row>
    <row r="11" spans="1:14" ht="50.1" customHeight="1" x14ac:dyDescent="0.4">
      <c r="A11" s="32" t="s">
        <v>18</v>
      </c>
      <c r="B11" s="37" t="s">
        <v>22</v>
      </c>
      <c r="C11" s="15">
        <v>25</v>
      </c>
      <c r="D11" s="6">
        <v>0</v>
      </c>
      <c r="E11" s="6">
        <v>0</v>
      </c>
      <c r="F11" s="6">
        <v>0</v>
      </c>
      <c r="G11" s="6">
        <v>0</v>
      </c>
      <c r="H11" s="6">
        <v>0</v>
      </c>
      <c r="I11" s="6">
        <v>0</v>
      </c>
      <c r="J11" s="6">
        <v>0</v>
      </c>
      <c r="K11" s="6">
        <v>0</v>
      </c>
      <c r="L11" s="6">
        <v>0</v>
      </c>
      <c r="M11" s="6">
        <v>0</v>
      </c>
      <c r="N11" s="13">
        <f t="shared" si="0"/>
        <v>25</v>
      </c>
    </row>
    <row r="12" spans="1:14" ht="50.1" customHeight="1" x14ac:dyDescent="0.4">
      <c r="A12" s="32" t="s">
        <v>18</v>
      </c>
      <c r="B12" s="37" t="s">
        <v>23</v>
      </c>
      <c r="C12" s="15">
        <v>20</v>
      </c>
      <c r="D12" s="6">
        <v>0</v>
      </c>
      <c r="E12" s="6">
        <v>0</v>
      </c>
      <c r="F12" s="6">
        <v>0</v>
      </c>
      <c r="G12" s="6">
        <v>0</v>
      </c>
      <c r="H12" s="6">
        <v>0</v>
      </c>
      <c r="I12" s="6">
        <v>0</v>
      </c>
      <c r="J12" s="6">
        <v>0</v>
      </c>
      <c r="K12" s="6">
        <v>0</v>
      </c>
      <c r="L12" s="6">
        <v>0</v>
      </c>
      <c r="M12" s="6">
        <v>0</v>
      </c>
      <c r="N12" s="13">
        <f t="shared" si="0"/>
        <v>20</v>
      </c>
    </row>
    <row r="13" spans="1:14" ht="50.1" customHeight="1" x14ac:dyDescent="0.4">
      <c r="A13" s="32" t="s">
        <v>18</v>
      </c>
      <c r="B13" s="37" t="s">
        <v>24</v>
      </c>
      <c r="C13" s="15">
        <v>70</v>
      </c>
      <c r="D13" s="6">
        <v>0</v>
      </c>
      <c r="E13" s="6">
        <v>0</v>
      </c>
      <c r="F13" s="6">
        <v>0</v>
      </c>
      <c r="G13" s="6">
        <v>0</v>
      </c>
      <c r="H13" s="6">
        <v>0</v>
      </c>
      <c r="I13" s="6">
        <v>0</v>
      </c>
      <c r="J13" s="6">
        <v>0</v>
      </c>
      <c r="K13" s="6">
        <v>0</v>
      </c>
      <c r="L13" s="6">
        <v>0</v>
      </c>
      <c r="M13" s="6">
        <v>0</v>
      </c>
      <c r="N13" s="13">
        <f t="shared" si="0"/>
        <v>70</v>
      </c>
    </row>
    <row r="14" spans="1:14" ht="50.1" customHeight="1" x14ac:dyDescent="0.4">
      <c r="A14" s="32" t="s">
        <v>18</v>
      </c>
      <c r="B14" s="38" t="s">
        <v>25</v>
      </c>
      <c r="C14" s="15">
        <v>70</v>
      </c>
      <c r="D14" s="6">
        <v>0</v>
      </c>
      <c r="E14" s="6">
        <v>0</v>
      </c>
      <c r="F14" s="6">
        <v>0</v>
      </c>
      <c r="H14" s="6">
        <v>0</v>
      </c>
      <c r="I14" s="6">
        <v>0</v>
      </c>
      <c r="J14" s="6">
        <v>0</v>
      </c>
      <c r="K14" s="6">
        <v>0</v>
      </c>
      <c r="L14" s="6">
        <v>0</v>
      </c>
      <c r="M14" s="6">
        <v>0</v>
      </c>
      <c r="N14" s="13">
        <f t="shared" si="0"/>
        <v>70</v>
      </c>
    </row>
    <row r="15" spans="1:14" ht="50.1" customHeight="1" x14ac:dyDescent="0.4">
      <c r="A15" s="32" t="s">
        <v>18</v>
      </c>
      <c r="B15" s="37" t="s">
        <v>26</v>
      </c>
      <c r="C15" s="15">
        <v>275</v>
      </c>
      <c r="D15" s="6">
        <v>6</v>
      </c>
      <c r="E15" s="6">
        <v>0</v>
      </c>
      <c r="F15" s="6">
        <v>0</v>
      </c>
      <c r="G15" s="6">
        <v>1</v>
      </c>
      <c r="H15" s="6">
        <v>0</v>
      </c>
      <c r="I15" s="6">
        <v>1</v>
      </c>
      <c r="J15" s="6">
        <v>0</v>
      </c>
      <c r="K15" s="6">
        <v>1</v>
      </c>
      <c r="L15" s="6">
        <v>0</v>
      </c>
      <c r="M15" s="6">
        <v>0</v>
      </c>
      <c r="N15" s="13">
        <f t="shared" si="0"/>
        <v>284</v>
      </c>
    </row>
    <row r="16" spans="1:14" ht="50.1" customHeight="1" x14ac:dyDescent="0.4">
      <c r="A16" s="32" t="s">
        <v>18</v>
      </c>
      <c r="B16" s="37" t="s">
        <v>27</v>
      </c>
      <c r="C16" s="15">
        <v>90</v>
      </c>
      <c r="D16" s="6">
        <v>2</v>
      </c>
      <c r="E16" s="6">
        <v>1</v>
      </c>
      <c r="F16" s="6">
        <v>0</v>
      </c>
      <c r="G16" s="6">
        <v>0</v>
      </c>
      <c r="H16" s="6">
        <v>0</v>
      </c>
      <c r="I16" s="6">
        <v>0</v>
      </c>
      <c r="J16" s="6">
        <v>0</v>
      </c>
      <c r="K16" s="6">
        <v>0</v>
      </c>
      <c r="L16" s="6">
        <v>0</v>
      </c>
      <c r="M16" s="6">
        <v>0</v>
      </c>
      <c r="N16" s="13">
        <f t="shared" si="0"/>
        <v>93</v>
      </c>
    </row>
    <row r="17" spans="1:14" ht="50.1" customHeight="1" x14ac:dyDescent="0.4">
      <c r="A17" s="32" t="s">
        <v>18</v>
      </c>
      <c r="B17" s="36" t="s">
        <v>28</v>
      </c>
      <c r="C17" s="15">
        <v>165</v>
      </c>
      <c r="D17" s="6">
        <v>5</v>
      </c>
      <c r="E17" s="6">
        <v>0</v>
      </c>
      <c r="F17" s="6">
        <v>0</v>
      </c>
      <c r="G17" s="6">
        <v>0</v>
      </c>
      <c r="H17" s="6">
        <v>0</v>
      </c>
      <c r="I17" s="6">
        <v>0</v>
      </c>
      <c r="J17" s="6">
        <v>0</v>
      </c>
      <c r="K17" s="6">
        <v>0</v>
      </c>
      <c r="L17" s="6">
        <v>0</v>
      </c>
      <c r="M17" s="6">
        <v>0</v>
      </c>
      <c r="N17" s="13">
        <f t="shared" si="0"/>
        <v>170</v>
      </c>
    </row>
    <row r="18" spans="1:14" ht="50.1" customHeight="1" x14ac:dyDescent="0.4">
      <c r="A18" s="32" t="s">
        <v>29</v>
      </c>
      <c r="B18" s="36" t="s">
        <v>30</v>
      </c>
      <c r="C18" s="15">
        <v>42</v>
      </c>
      <c r="D18" s="6">
        <v>3</v>
      </c>
      <c r="E18" s="6">
        <v>0</v>
      </c>
      <c r="F18" s="6">
        <v>0</v>
      </c>
      <c r="G18" s="6">
        <v>0</v>
      </c>
      <c r="H18" s="6">
        <v>0</v>
      </c>
      <c r="I18" s="6">
        <v>0</v>
      </c>
      <c r="J18" s="6">
        <v>0</v>
      </c>
      <c r="K18" s="6">
        <v>0</v>
      </c>
      <c r="L18" s="6">
        <v>0</v>
      </c>
      <c r="M18" s="6">
        <v>0</v>
      </c>
      <c r="N18" s="13">
        <f t="shared" si="0"/>
        <v>45</v>
      </c>
    </row>
    <row r="19" spans="1:14" ht="50.1" customHeight="1" x14ac:dyDescent="0.4">
      <c r="A19" s="32" t="s">
        <v>29</v>
      </c>
      <c r="B19" s="36" t="s">
        <v>31</v>
      </c>
      <c r="C19" s="15">
        <v>82</v>
      </c>
      <c r="D19" s="6">
        <v>2</v>
      </c>
      <c r="E19" s="6">
        <v>0</v>
      </c>
      <c r="F19" s="6">
        <v>0</v>
      </c>
      <c r="G19" s="6">
        <v>0</v>
      </c>
      <c r="H19" s="6">
        <v>0</v>
      </c>
      <c r="I19" s="6">
        <v>0</v>
      </c>
      <c r="J19" s="6">
        <v>0</v>
      </c>
      <c r="K19" s="6">
        <v>0</v>
      </c>
      <c r="L19" s="6">
        <v>0</v>
      </c>
      <c r="M19" s="6">
        <v>0</v>
      </c>
      <c r="N19" s="13">
        <f t="shared" si="0"/>
        <v>84</v>
      </c>
    </row>
    <row r="20" spans="1:14" ht="50.1" customHeight="1" x14ac:dyDescent="0.4">
      <c r="A20" s="32" t="s">
        <v>32</v>
      </c>
      <c r="B20" s="36" t="s">
        <v>33</v>
      </c>
      <c r="C20" s="15">
        <v>64</v>
      </c>
      <c r="D20" s="6">
        <v>0</v>
      </c>
      <c r="E20" s="6">
        <v>0</v>
      </c>
      <c r="F20" s="6">
        <v>0</v>
      </c>
      <c r="G20" s="6">
        <v>0</v>
      </c>
      <c r="H20" s="6">
        <v>0</v>
      </c>
      <c r="I20" s="6">
        <v>0</v>
      </c>
      <c r="J20" s="6">
        <v>0</v>
      </c>
      <c r="K20" s="6">
        <v>0</v>
      </c>
      <c r="L20" s="6">
        <v>0</v>
      </c>
      <c r="M20" s="6">
        <v>0</v>
      </c>
      <c r="N20" s="13">
        <f t="shared" si="0"/>
        <v>64</v>
      </c>
    </row>
    <row r="21" spans="1:14" ht="50.1" customHeight="1" x14ac:dyDescent="0.4">
      <c r="A21" s="32" t="s">
        <v>32</v>
      </c>
      <c r="B21" s="36" t="s">
        <v>34</v>
      </c>
      <c r="C21" s="15">
        <v>50</v>
      </c>
      <c r="D21" s="6">
        <v>2</v>
      </c>
      <c r="E21" s="6">
        <v>0</v>
      </c>
      <c r="F21" s="6">
        <v>0</v>
      </c>
      <c r="G21" s="6">
        <v>0</v>
      </c>
      <c r="H21" s="6">
        <v>0</v>
      </c>
      <c r="I21" s="6">
        <v>0</v>
      </c>
      <c r="J21" s="6">
        <v>0</v>
      </c>
      <c r="K21" s="6">
        <v>0</v>
      </c>
      <c r="L21" s="6">
        <v>0</v>
      </c>
      <c r="M21" s="6">
        <v>0</v>
      </c>
      <c r="N21" s="13">
        <f t="shared" si="0"/>
        <v>52</v>
      </c>
    </row>
    <row r="22" spans="1:14" ht="50.1" customHeight="1" x14ac:dyDescent="0.4">
      <c r="A22" s="32" t="s">
        <v>18</v>
      </c>
      <c r="B22" s="36" t="s">
        <v>56</v>
      </c>
      <c r="C22" s="15">
        <v>48</v>
      </c>
      <c r="D22" s="6">
        <v>5</v>
      </c>
      <c r="E22" s="6">
        <v>0</v>
      </c>
      <c r="F22" s="6">
        <v>0</v>
      </c>
      <c r="G22" s="6">
        <v>0</v>
      </c>
      <c r="H22" s="6">
        <v>0</v>
      </c>
      <c r="I22" s="6">
        <v>0</v>
      </c>
      <c r="J22" s="6">
        <v>0</v>
      </c>
      <c r="K22" s="6">
        <v>0</v>
      </c>
      <c r="L22" s="6">
        <v>0</v>
      </c>
      <c r="M22" s="6">
        <v>0</v>
      </c>
      <c r="N22" s="13">
        <f t="shared" si="0"/>
        <v>53</v>
      </c>
    </row>
    <row r="23" spans="1:14" ht="50.1" customHeight="1" x14ac:dyDescent="0.4">
      <c r="A23" s="32" t="s">
        <v>18</v>
      </c>
      <c r="B23" s="36" t="s">
        <v>35</v>
      </c>
      <c r="C23" s="15">
        <v>853</v>
      </c>
      <c r="D23" s="6">
        <v>20</v>
      </c>
      <c r="E23" s="6">
        <v>21</v>
      </c>
      <c r="F23" s="6">
        <v>3</v>
      </c>
      <c r="G23" s="6">
        <v>6</v>
      </c>
      <c r="H23" s="6">
        <v>2</v>
      </c>
      <c r="I23" s="6">
        <v>5</v>
      </c>
      <c r="J23" s="6">
        <v>2</v>
      </c>
      <c r="K23" s="6">
        <v>7</v>
      </c>
      <c r="L23" s="6">
        <v>2</v>
      </c>
      <c r="M23" s="6">
        <v>1</v>
      </c>
      <c r="N23" s="13">
        <f t="shared" si="0"/>
        <v>922</v>
      </c>
    </row>
    <row r="24" spans="1:14" ht="50.1" customHeight="1" x14ac:dyDescent="0.4">
      <c r="A24" s="32" t="s">
        <v>18</v>
      </c>
      <c r="B24" s="37" t="s">
        <v>36</v>
      </c>
      <c r="C24" s="15">
        <v>124</v>
      </c>
      <c r="D24" s="6">
        <v>1</v>
      </c>
      <c r="E24" s="6">
        <v>8</v>
      </c>
      <c r="F24" s="6">
        <v>0</v>
      </c>
      <c r="G24" s="6">
        <v>0</v>
      </c>
      <c r="H24" s="6">
        <v>0</v>
      </c>
      <c r="I24" s="6">
        <v>0</v>
      </c>
      <c r="J24" s="6">
        <v>0</v>
      </c>
      <c r="K24" s="6">
        <v>0</v>
      </c>
      <c r="L24" s="6">
        <v>0</v>
      </c>
      <c r="M24" s="6">
        <v>0</v>
      </c>
      <c r="N24" s="13">
        <f t="shared" si="0"/>
        <v>133</v>
      </c>
    </row>
    <row r="25" spans="1:14" ht="50.1" customHeight="1" x14ac:dyDescent="0.4">
      <c r="A25" s="32" t="s">
        <v>18</v>
      </c>
      <c r="B25" s="36" t="s">
        <v>37</v>
      </c>
      <c r="C25" s="15">
        <v>65</v>
      </c>
      <c r="D25" s="6">
        <v>4</v>
      </c>
      <c r="E25" s="6">
        <v>0</v>
      </c>
      <c r="F25" s="6">
        <v>0</v>
      </c>
      <c r="G25" s="6">
        <v>5</v>
      </c>
      <c r="H25" s="6">
        <v>0</v>
      </c>
      <c r="I25" s="6">
        <v>0</v>
      </c>
      <c r="J25" s="6">
        <v>0</v>
      </c>
      <c r="K25" s="6">
        <v>0</v>
      </c>
      <c r="L25" s="6">
        <v>0</v>
      </c>
      <c r="M25" s="6">
        <v>0</v>
      </c>
      <c r="N25" s="13">
        <f t="shared" si="0"/>
        <v>74</v>
      </c>
    </row>
    <row r="26" spans="1:14" ht="50.1" customHeight="1" x14ac:dyDescent="0.4">
      <c r="A26" s="32" t="s">
        <v>18</v>
      </c>
      <c r="B26" s="36" t="s">
        <v>38</v>
      </c>
      <c r="C26" s="15">
        <v>175</v>
      </c>
      <c r="D26" s="6">
        <v>15</v>
      </c>
      <c r="E26" s="6">
        <v>56</v>
      </c>
      <c r="F26" s="6">
        <v>0</v>
      </c>
      <c r="G26" s="6">
        <v>3</v>
      </c>
      <c r="H26" s="6">
        <v>0</v>
      </c>
      <c r="I26" s="6">
        <v>0</v>
      </c>
      <c r="J26" s="6">
        <v>0</v>
      </c>
      <c r="K26" s="6">
        <v>0</v>
      </c>
      <c r="L26" s="6">
        <v>0</v>
      </c>
      <c r="M26" s="6">
        <v>0</v>
      </c>
      <c r="N26" s="13">
        <f t="shared" si="0"/>
        <v>249</v>
      </c>
    </row>
    <row r="27" spans="1:14" ht="50.1" customHeight="1" x14ac:dyDescent="0.4">
      <c r="A27" s="32" t="s">
        <v>29</v>
      </c>
      <c r="B27" s="36" t="s">
        <v>39</v>
      </c>
      <c r="C27" s="15">
        <v>155</v>
      </c>
      <c r="D27" s="6">
        <v>0</v>
      </c>
      <c r="E27" s="6">
        <v>60</v>
      </c>
      <c r="F27" s="6">
        <v>1</v>
      </c>
      <c r="G27" s="6">
        <v>3</v>
      </c>
      <c r="H27" s="6">
        <v>1</v>
      </c>
      <c r="I27" s="6">
        <v>2</v>
      </c>
      <c r="J27" s="6">
        <v>2</v>
      </c>
      <c r="K27" s="6">
        <v>0</v>
      </c>
      <c r="L27" s="6">
        <v>0</v>
      </c>
      <c r="M27" s="6">
        <v>0</v>
      </c>
      <c r="N27" s="13">
        <f t="shared" si="0"/>
        <v>224</v>
      </c>
    </row>
    <row r="28" spans="1:14" ht="50.1" customHeight="1" x14ac:dyDescent="0.4">
      <c r="A28" s="32" t="s">
        <v>29</v>
      </c>
      <c r="B28" s="36" t="s">
        <v>40</v>
      </c>
      <c r="C28" s="15">
        <v>76</v>
      </c>
      <c r="D28" s="6">
        <v>3</v>
      </c>
      <c r="E28" s="6">
        <v>0</v>
      </c>
      <c r="F28" s="6">
        <v>0</v>
      </c>
      <c r="G28" s="6">
        <v>6</v>
      </c>
      <c r="H28" s="6">
        <v>4</v>
      </c>
      <c r="I28" s="6">
        <v>0</v>
      </c>
      <c r="J28" s="6">
        <v>0</v>
      </c>
      <c r="K28" s="6">
        <v>0</v>
      </c>
      <c r="L28" s="6">
        <v>0</v>
      </c>
      <c r="M28" s="6">
        <v>0</v>
      </c>
      <c r="N28" s="13">
        <f t="shared" si="0"/>
        <v>89</v>
      </c>
    </row>
    <row r="29" spans="1:14" ht="50.1" customHeight="1" x14ac:dyDescent="0.4">
      <c r="A29" s="32" t="s">
        <v>32</v>
      </c>
      <c r="B29" s="36" t="s">
        <v>41</v>
      </c>
      <c r="C29" s="15">
        <v>195</v>
      </c>
      <c r="D29" s="6">
        <v>7</v>
      </c>
      <c r="E29" s="6">
        <v>0</v>
      </c>
      <c r="F29" s="6">
        <v>0</v>
      </c>
      <c r="G29" s="6">
        <v>0</v>
      </c>
      <c r="H29" s="6">
        <v>3</v>
      </c>
      <c r="I29" s="6">
        <v>2</v>
      </c>
      <c r="J29" s="6">
        <v>1</v>
      </c>
      <c r="K29" s="6">
        <v>2</v>
      </c>
      <c r="L29" s="6">
        <v>0</v>
      </c>
      <c r="M29" s="6">
        <v>0</v>
      </c>
      <c r="N29" s="13">
        <f t="shared" si="0"/>
        <v>210</v>
      </c>
    </row>
    <row r="30" spans="1:14" ht="50.1" customHeight="1" x14ac:dyDescent="0.4">
      <c r="A30" s="32" t="s">
        <v>32</v>
      </c>
      <c r="B30" s="36" t="s">
        <v>42</v>
      </c>
      <c r="C30" s="15">
        <v>85</v>
      </c>
      <c r="D30" s="6">
        <v>23</v>
      </c>
      <c r="E30" s="6">
        <v>0</v>
      </c>
      <c r="F30" s="6">
        <v>0</v>
      </c>
      <c r="G30" s="6">
        <v>0</v>
      </c>
      <c r="H30" s="6">
        <v>0</v>
      </c>
      <c r="I30" s="6">
        <v>0</v>
      </c>
      <c r="J30" s="6">
        <v>0</v>
      </c>
      <c r="K30" s="6">
        <v>1</v>
      </c>
      <c r="L30" s="6">
        <v>1</v>
      </c>
      <c r="M30" s="6">
        <v>2</v>
      </c>
      <c r="N30" s="13">
        <f t="shared" si="0"/>
        <v>112</v>
      </c>
    </row>
    <row r="31" spans="1:14" ht="50.1" customHeight="1" x14ac:dyDescent="0.4">
      <c r="A31" s="32" t="s">
        <v>18</v>
      </c>
      <c r="B31" s="36" t="s">
        <v>43</v>
      </c>
      <c r="C31" s="15">
        <v>235</v>
      </c>
      <c r="D31" s="6">
        <v>25</v>
      </c>
      <c r="E31" s="6">
        <v>7</v>
      </c>
      <c r="F31" s="6">
        <v>0</v>
      </c>
      <c r="G31" s="6">
        <v>0</v>
      </c>
      <c r="H31" s="6">
        <v>0</v>
      </c>
      <c r="I31" s="6">
        <v>0</v>
      </c>
      <c r="J31" s="6">
        <v>0</v>
      </c>
      <c r="K31" s="6">
        <v>0</v>
      </c>
      <c r="L31" s="6">
        <v>0</v>
      </c>
      <c r="M31" s="6">
        <v>0</v>
      </c>
      <c r="N31" s="13">
        <f t="shared" si="0"/>
        <v>267</v>
      </c>
    </row>
    <row r="32" spans="1:14" ht="50.1" customHeight="1" x14ac:dyDescent="0.4">
      <c r="A32" s="32" t="s">
        <v>32</v>
      </c>
      <c r="B32" s="36" t="s">
        <v>44</v>
      </c>
      <c r="C32" s="15">
        <v>185</v>
      </c>
      <c r="D32" s="6">
        <v>2</v>
      </c>
      <c r="E32" s="6">
        <v>6</v>
      </c>
      <c r="F32" s="6">
        <v>1</v>
      </c>
      <c r="G32" s="6">
        <v>7</v>
      </c>
      <c r="H32" s="6">
        <v>0</v>
      </c>
      <c r="I32" s="6">
        <v>1</v>
      </c>
      <c r="J32" s="6">
        <v>1</v>
      </c>
      <c r="K32" s="6">
        <v>0</v>
      </c>
      <c r="L32" s="6">
        <v>1</v>
      </c>
      <c r="M32" s="6">
        <v>1</v>
      </c>
      <c r="N32" s="13">
        <f t="shared" si="0"/>
        <v>205</v>
      </c>
    </row>
    <row r="33" spans="1:15" ht="50.1" customHeight="1" x14ac:dyDescent="0.4">
      <c r="A33" s="32" t="s">
        <v>32</v>
      </c>
      <c r="B33" s="36" t="s">
        <v>45</v>
      </c>
      <c r="C33" s="15">
        <v>180</v>
      </c>
      <c r="D33" s="6">
        <v>0</v>
      </c>
      <c r="E33" s="6">
        <v>0</v>
      </c>
      <c r="F33" s="6">
        <v>0</v>
      </c>
      <c r="G33" s="6">
        <v>0</v>
      </c>
      <c r="H33" s="6">
        <v>0</v>
      </c>
      <c r="I33" s="6">
        <v>0</v>
      </c>
      <c r="J33" s="6">
        <v>0</v>
      </c>
      <c r="K33" s="6">
        <v>0</v>
      </c>
      <c r="L33" s="6">
        <v>0</v>
      </c>
      <c r="M33" s="6">
        <v>0</v>
      </c>
      <c r="N33" s="13">
        <f t="shared" si="0"/>
        <v>180</v>
      </c>
    </row>
    <row r="34" spans="1:15" ht="50.1" customHeight="1" thickBot="1" x14ac:dyDescent="0.45">
      <c r="A34" s="33" t="s">
        <v>55</v>
      </c>
      <c r="B34" s="39" t="s">
        <v>46</v>
      </c>
      <c r="C34" s="35">
        <v>130</v>
      </c>
      <c r="D34" s="18">
        <v>0</v>
      </c>
      <c r="E34" s="18">
        <v>0</v>
      </c>
      <c r="F34" s="18">
        <v>0</v>
      </c>
      <c r="G34" s="18">
        <v>0</v>
      </c>
      <c r="H34" s="18">
        <v>0</v>
      </c>
      <c r="I34" s="18">
        <v>0</v>
      </c>
      <c r="J34" s="18">
        <v>0</v>
      </c>
      <c r="K34" s="18">
        <v>0</v>
      </c>
      <c r="L34" s="18">
        <v>0</v>
      </c>
      <c r="M34" s="18">
        <v>0</v>
      </c>
      <c r="N34" s="13">
        <f t="shared" si="0"/>
        <v>130</v>
      </c>
    </row>
    <row r="35" spans="1:15" ht="60" customHeight="1" thickBot="1" x14ac:dyDescent="0.45">
      <c r="B35" s="22" t="s">
        <v>47</v>
      </c>
      <c r="C35" s="23">
        <f>SUM(C8:C34)</f>
        <v>3732</v>
      </c>
      <c r="D35" s="23">
        <f t="shared" ref="D35:M35" si="1">SUM(D8:D34)</f>
        <v>133</v>
      </c>
      <c r="E35" s="23">
        <f t="shared" si="1"/>
        <v>159</v>
      </c>
      <c r="F35" s="23">
        <f t="shared" si="1"/>
        <v>5</v>
      </c>
      <c r="G35" s="23">
        <f t="shared" si="1"/>
        <v>31</v>
      </c>
      <c r="H35" s="23">
        <f t="shared" si="1"/>
        <v>10</v>
      </c>
      <c r="I35" s="23">
        <f t="shared" si="1"/>
        <v>11</v>
      </c>
      <c r="J35" s="23">
        <f t="shared" si="1"/>
        <v>6</v>
      </c>
      <c r="K35" s="23">
        <f t="shared" si="1"/>
        <v>11</v>
      </c>
      <c r="L35" s="23">
        <f t="shared" si="1"/>
        <v>4</v>
      </c>
      <c r="M35" s="23">
        <f t="shared" si="1"/>
        <v>4</v>
      </c>
      <c r="N35" s="40">
        <f t="shared" si="0"/>
        <v>4106</v>
      </c>
      <c r="O35" s="46"/>
    </row>
    <row r="36" spans="1:15" ht="60" customHeight="1" thickBot="1" x14ac:dyDescent="0.45">
      <c r="B36" s="22" t="s">
        <v>48</v>
      </c>
      <c r="C36" s="24"/>
      <c r="D36" s="24"/>
      <c r="E36" s="24"/>
      <c r="F36" s="24"/>
      <c r="G36" s="24"/>
      <c r="H36" s="24"/>
      <c r="I36" s="24"/>
      <c r="J36" s="24"/>
      <c r="K36" s="24"/>
      <c r="L36" s="25"/>
      <c r="M36" s="26"/>
      <c r="N36" s="44"/>
    </row>
    <row r="37" spans="1:15" s="3" customFormat="1" ht="60" customHeight="1" thickTop="1" thickBot="1" x14ac:dyDescent="0.45">
      <c r="A37" s="1"/>
      <c r="B37" s="22" t="s">
        <v>49</v>
      </c>
      <c r="C37" s="27">
        <f>C35*C36</f>
        <v>0</v>
      </c>
      <c r="D37" s="27">
        <f t="shared" ref="D37:M37" si="2">D35*D36</f>
        <v>0</v>
      </c>
      <c r="E37" s="27">
        <f t="shared" si="2"/>
        <v>0</v>
      </c>
      <c r="F37" s="27">
        <f t="shared" si="2"/>
        <v>0</v>
      </c>
      <c r="G37" s="27">
        <f t="shared" si="2"/>
        <v>0</v>
      </c>
      <c r="H37" s="27">
        <f t="shared" si="2"/>
        <v>0</v>
      </c>
      <c r="I37" s="27">
        <f t="shared" si="2"/>
        <v>0</v>
      </c>
      <c r="J37" s="27">
        <f t="shared" si="2"/>
        <v>0</v>
      </c>
      <c r="K37" s="27">
        <f t="shared" si="2"/>
        <v>0</v>
      </c>
      <c r="L37" s="27">
        <f t="shared" si="2"/>
        <v>0</v>
      </c>
      <c r="M37" s="42">
        <f t="shared" si="2"/>
        <v>0</v>
      </c>
      <c r="N37" s="43">
        <f>SUM(C37:M37)</f>
        <v>0</v>
      </c>
      <c r="O37" s="45"/>
    </row>
    <row r="38" spans="1:15" ht="60" customHeight="1" thickTop="1" thickBot="1" x14ac:dyDescent="0.45">
      <c r="A38" s="4"/>
      <c r="B38" s="30" t="s">
        <v>50</v>
      </c>
      <c r="C38" s="28" t="s">
        <v>51</v>
      </c>
      <c r="D38" s="28" t="s">
        <v>51</v>
      </c>
      <c r="E38" s="28" t="s">
        <v>51</v>
      </c>
      <c r="F38" s="28" t="s">
        <v>51</v>
      </c>
      <c r="G38" s="28" t="s">
        <v>51</v>
      </c>
      <c r="H38" s="28" t="s">
        <v>51</v>
      </c>
      <c r="I38" s="28" t="s">
        <v>51</v>
      </c>
      <c r="J38" s="28" t="s">
        <v>51</v>
      </c>
      <c r="K38" s="28" t="s">
        <v>51</v>
      </c>
      <c r="L38" s="28" t="s">
        <v>52</v>
      </c>
      <c r="M38" s="29" t="s">
        <v>52</v>
      </c>
      <c r="N38" s="41"/>
    </row>
    <row r="40" spans="1:15" ht="26.25" customHeight="1" x14ac:dyDescent="0.4"/>
    <row r="41" spans="1:15" ht="50.1" customHeight="1" x14ac:dyDescent="0.4">
      <c r="A41" s="5" t="s">
        <v>54</v>
      </c>
    </row>
  </sheetData>
  <mergeCells count="3">
    <mergeCell ref="A1:M1"/>
    <mergeCell ref="B2:B3"/>
    <mergeCell ref="B5:B6"/>
  </mergeCells>
  <phoneticPr fontId="2"/>
  <printOptions horizontalCentered="1"/>
  <pageMargins left="0.70866141732283472" right="0.70866141732283472" top="0.74803149606299213" bottom="0.74803149606299213" header="0.31496062992125984" footer="0.31496062992125984"/>
  <pageSetup paperSize="9" scale="35" orientation="portrait" cellComments="asDisplayed" r:id="rId1"/>
  <headerFooter>
    <oddHeader>&amp;R&amp;22別紙５－別紙内訳書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別紙－５別紙</vt:lpstr>
      <vt:lpstr>'別紙－５別紙'!Print_Area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