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印刷用ﾍﾟｰｼﾞ１" sheetId="1" r:id="rId1"/>
    <sheet name="印刷用ﾍﾟｰｼﾞ２" sheetId="2" r:id="rId2"/>
  </sheets>
  <definedNames/>
  <calcPr fullCalcOnLoad="1"/>
</workbook>
</file>

<file path=xl/sharedStrings.xml><?xml version="1.0" encoding="utf-8"?>
<sst xmlns="http://schemas.openxmlformats.org/spreadsheetml/2006/main" count="81" uniqueCount="57">
  <si>
    <t>労働安全衛生法</t>
  </si>
  <si>
    <t>違反法令</t>
  </si>
  <si>
    <t>主要違反事項別</t>
  </si>
  <si>
    <t>危険防止措置</t>
  </si>
  <si>
    <t>労災かくし</t>
  </si>
  <si>
    <t>賃金不払残業</t>
  </si>
  <si>
    <t>労働時間・休日</t>
  </si>
  <si>
    <t>労働基準法、最低賃金法等関係</t>
  </si>
  <si>
    <t>賃金・退職金不払</t>
  </si>
  <si>
    <t>その他</t>
  </si>
  <si>
    <t>労働安全衛生法関係</t>
  </si>
  <si>
    <t>機械等・墜落等の危険防止措置</t>
  </si>
  <si>
    <t>作業主任者の選任等</t>
  </si>
  <si>
    <t>就業制限</t>
  </si>
  <si>
    <t>賃金不払</t>
  </si>
  <si>
    <t>労基法・最賃法</t>
  </si>
  <si>
    <t>労働時間・休日・
休憩・休暇</t>
  </si>
  <si>
    <t>増減</t>
  </si>
  <si>
    <t>（第23条、第24条、最4条等）</t>
  </si>
  <si>
    <t>（第32条、第35条等）</t>
  </si>
  <si>
    <t>（第37条）</t>
  </si>
  <si>
    <t>（第20条、第21条等）</t>
  </si>
  <si>
    <t>（第14条）</t>
  </si>
  <si>
    <t>（第61条）</t>
  </si>
  <si>
    <t>（第100条）</t>
  </si>
  <si>
    <t>業種</t>
  </si>
  <si>
    <t>製造</t>
  </si>
  <si>
    <t>建設</t>
  </si>
  <si>
    <t>運輸</t>
  </si>
  <si>
    <t>商業</t>
  </si>
  <si>
    <t>計</t>
  </si>
  <si>
    <t>接客
娯楽</t>
  </si>
  <si>
    <t>構成比</t>
  </si>
  <si>
    <t>「製造」：製造業</t>
  </si>
  <si>
    <t>「建設」：建設業</t>
  </si>
  <si>
    <t>「運輸」：運輸交通業</t>
  </si>
  <si>
    <t>「商業」：商業</t>
  </si>
  <si>
    <t>「接客娯楽」：接客娯楽業</t>
  </si>
  <si>
    <t>「その他」：貨物取扱業、金融・広告業、保健衛生業、清掃業、その他の事業</t>
  </si>
  <si>
    <t>《業種》</t>
  </si>
  <si>
    <t>総件数</t>
  </si>
  <si>
    <r>
      <t xml:space="preserve">割増賃金
</t>
    </r>
    <r>
      <rPr>
        <b/>
        <sz val="6"/>
        <color indexed="8"/>
        <rFont val="ＭＳ Ｐゴシック"/>
        <family val="3"/>
      </rPr>
      <t>（賃金不払残業等）</t>
    </r>
  </si>
  <si>
    <t>【表１】　過去10年間における司法事件送検状況の推移 《愛知》</t>
  </si>
  <si>
    <t>総送検件数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</si>
  <si>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</si>
  <si>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</si>
  <si>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</si>
  <si>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</si>
  <si>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</si>
  <si>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</si>
  <si>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</si>
  <si>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</si>
  <si>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</si>
  <si>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【表２】　違反事項別の前年との比較 《愛知》</t>
  </si>
  <si>
    <t>平成22年</t>
  </si>
  <si>
    <t>22年
構成比</t>
  </si>
  <si>
    <t>【表３】　平成22年司法事件の業種別主要違反事項 《愛知》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</si>
</sst>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&quot;処理年月日 &quot;ggge&quot;年&quot;m&quot;月&quot;d&quot;日&quot;"/>
    <numFmt numFmtId="178" formatCode="#,##0_ "/>
    <numFmt numFmtId="179" formatCode="0.0%"/>
    <numFmt numFmtId="180" formatCode="0;&quot;▲ &quot;0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i/>
      <sz val="12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dashed"/>
      <right style="thin"/>
      <top style="thin"/>
      <bottom style="dashed"/>
    </border>
    <border>
      <left style="thin"/>
      <right style="medium"/>
      <top style="thin"/>
      <bottom style="thin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176" fontId="24" fillId="0" borderId="24" xfId="0" applyNumberFormat="1" applyFont="1" applyBorder="1" applyAlignment="1">
      <alignment vertical="center"/>
    </xf>
    <xf numFmtId="176" fontId="25" fillId="8" borderId="24" xfId="0" applyNumberFormat="1" applyFont="1" applyFill="1" applyBorder="1" applyAlignment="1">
      <alignment vertical="center"/>
    </xf>
    <xf numFmtId="0" fontId="18" fillId="8" borderId="24" xfId="0" applyFont="1" applyFill="1" applyBorder="1" applyAlignment="1">
      <alignment horizontal="center" vertical="center" shrinkToFit="1"/>
    </xf>
    <xf numFmtId="0" fontId="18" fillId="8" borderId="22" xfId="0" applyFont="1" applyFill="1" applyBorder="1" applyAlignment="1">
      <alignment horizontal="center" vertical="center"/>
    </xf>
    <xf numFmtId="0" fontId="26" fillId="8" borderId="24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top"/>
    </xf>
    <xf numFmtId="0" fontId="27" fillId="8" borderId="24" xfId="0" applyFont="1" applyFill="1" applyBorder="1" applyAlignment="1">
      <alignment horizontal="center" vertical="center" shrinkToFit="1"/>
    </xf>
    <xf numFmtId="0" fontId="27" fillId="8" borderId="24" xfId="0" applyFont="1" applyFill="1" applyBorder="1" applyAlignment="1">
      <alignment horizontal="center" vertical="center" wrapText="1"/>
    </xf>
    <xf numFmtId="0" fontId="28" fillId="8" borderId="24" xfId="0" applyFont="1" applyFill="1" applyBorder="1" applyAlignment="1">
      <alignment horizontal="center" vertical="center" wrapText="1"/>
    </xf>
    <xf numFmtId="179" fontId="24" fillId="0" borderId="25" xfId="0" applyNumberFormat="1" applyFont="1" applyBorder="1" applyAlignment="1">
      <alignment horizontal="right" vertical="center" shrinkToFit="1"/>
    </xf>
    <xf numFmtId="179" fontId="24" fillId="0" borderId="26" xfId="0" applyNumberFormat="1" applyFont="1" applyBorder="1" applyAlignment="1">
      <alignment horizontal="right" vertical="center" shrinkToFit="1"/>
    </xf>
    <xf numFmtId="179" fontId="24" fillId="0" borderId="27" xfId="0" applyNumberFormat="1" applyFont="1" applyBorder="1" applyAlignment="1">
      <alignment horizontal="right" vertical="center" shrinkToFit="1"/>
    </xf>
    <xf numFmtId="176" fontId="24" fillId="0" borderId="28" xfId="0" applyNumberFormat="1" applyFont="1" applyBorder="1" applyAlignment="1">
      <alignment vertical="center"/>
    </xf>
    <xf numFmtId="176" fontId="24" fillId="0" borderId="29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176" fontId="24" fillId="0" borderId="31" xfId="0" applyNumberFormat="1" applyFont="1" applyBorder="1" applyAlignment="1">
      <alignment vertical="center"/>
    </xf>
    <xf numFmtId="176" fontId="24" fillId="0" borderId="32" xfId="0" applyNumberFormat="1" applyFont="1" applyBorder="1" applyAlignment="1">
      <alignment vertical="center"/>
    </xf>
    <xf numFmtId="176" fontId="24" fillId="0" borderId="33" xfId="0" applyNumberFormat="1" applyFont="1" applyBorder="1" applyAlignment="1">
      <alignment vertical="center"/>
    </xf>
    <xf numFmtId="176" fontId="24" fillId="0" borderId="26" xfId="0" applyNumberFormat="1" applyFont="1" applyBorder="1" applyAlignment="1">
      <alignment vertical="center"/>
    </xf>
    <xf numFmtId="176" fontId="24" fillId="0" borderId="34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27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176" fontId="24" fillId="0" borderId="3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6" fontId="24" fillId="0" borderId="40" xfId="0" applyNumberFormat="1" applyFont="1" applyBorder="1" applyAlignment="1">
      <alignment vertical="center"/>
    </xf>
    <xf numFmtId="179" fontId="24" fillId="0" borderId="41" xfId="0" applyNumberFormat="1" applyFont="1" applyBorder="1" applyAlignment="1">
      <alignment vertical="center" shrinkToFit="1"/>
    </xf>
    <xf numFmtId="179" fontId="24" fillId="0" borderId="42" xfId="0" applyNumberFormat="1" applyFont="1" applyBorder="1" applyAlignment="1">
      <alignment vertical="center" shrinkToFit="1"/>
    </xf>
    <xf numFmtId="179" fontId="24" fillId="0" borderId="43" xfId="0" applyNumberFormat="1" applyFont="1" applyBorder="1" applyAlignment="1">
      <alignment vertical="center" shrinkToFit="1"/>
    </xf>
    <xf numFmtId="179" fontId="24" fillId="0" borderId="44" xfId="0" applyNumberFormat="1" applyFont="1" applyBorder="1" applyAlignment="1">
      <alignment vertical="center" shrinkToFit="1"/>
    </xf>
    <xf numFmtId="0" fontId="18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179" fontId="29" fillId="8" borderId="38" xfId="0" applyNumberFormat="1" applyFont="1" applyFill="1" applyBorder="1" applyAlignment="1">
      <alignment horizontal="right" vertical="center" shrinkToFit="1"/>
    </xf>
    <xf numFmtId="179" fontId="24" fillId="8" borderId="44" xfId="0" applyNumberFormat="1" applyFont="1" applyFill="1" applyBorder="1" applyAlignment="1">
      <alignment horizontal="right" vertical="center" shrinkToFit="1"/>
    </xf>
    <xf numFmtId="176" fontId="29" fillId="8" borderId="46" xfId="0" applyNumberFormat="1" applyFont="1" applyFill="1" applyBorder="1" applyAlignment="1">
      <alignment vertical="center"/>
    </xf>
    <xf numFmtId="176" fontId="29" fillId="8" borderId="47" xfId="0" applyNumberFormat="1" applyFont="1" applyFill="1" applyBorder="1" applyAlignment="1">
      <alignment vertical="center"/>
    </xf>
    <xf numFmtId="176" fontId="29" fillId="8" borderId="49" xfId="0" applyNumberFormat="1" applyFont="1" applyFill="1" applyBorder="1" applyAlignment="1">
      <alignment vertical="center"/>
    </xf>
    <xf numFmtId="176" fontId="29" fillId="8" borderId="38" xfId="0" applyNumberFormat="1" applyFont="1" applyFill="1" applyBorder="1" applyAlignment="1">
      <alignment vertical="center"/>
    </xf>
    <xf numFmtId="176" fontId="29" fillId="8" borderId="48" xfId="0" applyNumberFormat="1" applyFont="1" applyFill="1" applyBorder="1" applyAlignment="1">
      <alignment vertical="center"/>
    </xf>
    <xf numFmtId="176" fontId="25" fillId="8" borderId="50" xfId="0" applyNumberFormat="1" applyFont="1" applyFill="1" applyBorder="1" applyAlignment="1">
      <alignment vertical="center"/>
    </xf>
    <xf numFmtId="176" fontId="25" fillId="8" borderId="51" xfId="0" applyNumberFormat="1" applyFont="1" applyFill="1" applyBorder="1" applyAlignment="1">
      <alignment vertical="center"/>
    </xf>
    <xf numFmtId="176" fontId="25" fillId="8" borderId="52" xfId="0" applyNumberFormat="1" applyFont="1" applyFill="1" applyBorder="1" applyAlignment="1">
      <alignment vertical="center"/>
    </xf>
    <xf numFmtId="176" fontId="25" fillId="8" borderId="53" xfId="0" applyNumberFormat="1" applyFont="1" applyFill="1" applyBorder="1" applyAlignment="1">
      <alignment vertical="center"/>
    </xf>
    <xf numFmtId="0" fontId="18" fillId="8" borderId="54" xfId="0" applyFont="1" applyFill="1" applyBorder="1" applyAlignment="1">
      <alignment horizontal="center" vertical="center"/>
    </xf>
    <xf numFmtId="0" fontId="18" fillId="8" borderId="55" xfId="0" applyFont="1" applyFill="1" applyBorder="1" applyAlignment="1">
      <alignment horizontal="center" vertical="center"/>
    </xf>
    <xf numFmtId="0" fontId="18" fillId="8" borderId="56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0" fontId="25" fillId="8" borderId="59" xfId="0" applyFont="1" applyFill="1" applyBorder="1" applyAlignment="1">
      <alignment horizontal="left" vertical="center" indent="1"/>
    </xf>
    <xf numFmtId="0" fontId="0" fillId="8" borderId="24" xfId="0" applyFill="1" applyBorder="1" applyAlignment="1">
      <alignment horizontal="left" vertical="center" indent="1"/>
    </xf>
    <xf numFmtId="176" fontId="29" fillId="8" borderId="24" xfId="0" applyNumberFormat="1" applyFont="1" applyFill="1" applyBorder="1" applyAlignment="1">
      <alignment vertical="center"/>
    </xf>
    <xf numFmtId="180" fontId="29" fillId="8" borderId="24" xfId="0" applyNumberFormat="1" applyFont="1" applyFill="1" applyBorder="1" applyAlignment="1">
      <alignment vertical="center"/>
    </xf>
    <xf numFmtId="180" fontId="24" fillId="8" borderId="24" xfId="0" applyNumberFormat="1" applyFont="1" applyFill="1" applyBorder="1" applyAlignment="1">
      <alignment vertical="center"/>
    </xf>
    <xf numFmtId="176" fontId="24" fillId="0" borderId="60" xfId="0" applyNumberFormat="1" applyFont="1" applyBorder="1" applyAlignment="1">
      <alignment vertical="center"/>
    </xf>
    <xf numFmtId="180" fontId="24" fillId="0" borderId="60" xfId="0" applyNumberFormat="1" applyFont="1" applyBorder="1" applyAlignment="1">
      <alignment vertical="center"/>
    </xf>
    <xf numFmtId="176" fontId="24" fillId="0" borderId="61" xfId="0" applyNumberFormat="1" applyFont="1" applyBorder="1" applyAlignment="1">
      <alignment vertical="center"/>
    </xf>
    <xf numFmtId="180" fontId="24" fillId="0" borderId="61" xfId="0" applyNumberFormat="1" applyFont="1" applyBorder="1" applyAlignment="1">
      <alignment vertical="center"/>
    </xf>
    <xf numFmtId="176" fontId="24" fillId="0" borderId="62" xfId="0" applyNumberFormat="1" applyFont="1" applyBorder="1" applyAlignment="1">
      <alignment vertical="center"/>
    </xf>
    <xf numFmtId="180" fontId="24" fillId="0" borderId="62" xfId="0" applyNumberFormat="1" applyFont="1" applyBorder="1" applyAlignment="1">
      <alignment vertical="center"/>
    </xf>
    <xf numFmtId="176" fontId="25" fillId="8" borderId="63" xfId="0" applyNumberFormat="1" applyFont="1" applyFill="1" applyBorder="1" applyAlignment="1">
      <alignment vertical="center"/>
    </xf>
    <xf numFmtId="180" fontId="25" fillId="8" borderId="63" xfId="0" applyNumberFormat="1" applyFont="1" applyFill="1" applyBorder="1" applyAlignment="1">
      <alignment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25" fillId="8" borderId="67" xfId="0" applyFont="1" applyFill="1" applyBorder="1" applyAlignment="1">
      <alignment horizontal="left" vertical="center" indent="1"/>
    </xf>
    <xf numFmtId="0" fontId="0" fillId="8" borderId="56" xfId="0" applyFill="1" applyBorder="1" applyAlignment="1">
      <alignment horizontal="left" vertical="center" indent="1"/>
    </xf>
    <xf numFmtId="0" fontId="25" fillId="8" borderId="68" xfId="0" applyFont="1" applyFill="1" applyBorder="1" applyAlignment="1">
      <alignment horizontal="left" vertical="center" indent="1"/>
    </xf>
    <xf numFmtId="0" fontId="0" fillId="8" borderId="69" xfId="0" applyFill="1" applyBorder="1" applyAlignment="1">
      <alignment horizontal="left" vertical="center" indent="1"/>
    </xf>
    <xf numFmtId="0" fontId="25" fillId="0" borderId="70" xfId="0" applyFont="1" applyBorder="1" applyAlignment="1">
      <alignment horizontal="left" vertical="center" indent="1"/>
    </xf>
    <xf numFmtId="0" fontId="0" fillId="0" borderId="71" xfId="0" applyBorder="1" applyAlignment="1">
      <alignment horizontal="left" vertical="center" indent="1"/>
    </xf>
    <xf numFmtId="0" fontId="25" fillId="8" borderId="72" xfId="0" applyFont="1" applyFill="1" applyBorder="1" applyAlignment="1">
      <alignment horizontal="left" vertical="center" indent="1"/>
    </xf>
    <xf numFmtId="0" fontId="0" fillId="8" borderId="63" xfId="0" applyFill="1" applyBorder="1" applyAlignment="1">
      <alignment horizontal="left" vertical="center" inden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標準 2 5" xfId="64"/>
    <cellStyle name="標準 2 6" xfId="65"/>
    <cellStyle name="標準 2 7" xfId="66"/>
    <cellStyle name="標準 3" xfId="67"/>
    <cellStyle name="標準 4" xfId="68"/>
    <cellStyle name="標準 5" xfId="69"/>
    <cellStyle name="標準 6" xfId="70"/>
    <cellStyle name="標準 7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グラフ１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　事件送検件数の推移（違反法令別）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《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愛知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》</a:t>
            </a:r>
          </a:p>
        </c:rich>
      </c:tx>
      <c:layout>
        <c:manualLayout>
          <c:xMode val="factor"/>
          <c:yMode val="factor"/>
          <c:x val="-0.042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0025"/>
          <c:w val="0.77975"/>
          <c:h val="0.78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'印刷用ﾍﾟｰｼﾞ１'!$E$4</c:f>
              <c:strCache>
                <c:ptCount val="1"/>
                <c:pt idx="0">
                  <c:v>総件数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'印刷用ﾍﾟｰｼﾞ１'!$B$5:$B$14</c:f>
              <c:strCache/>
            </c:strRef>
          </c:cat>
          <c:val>
            <c:numRef>
              <c:f>'印刷用ﾍﾟｰｼﾞ１'!$E$5:$E$14</c:f>
              <c:numCache/>
            </c:numRef>
          </c:val>
        </c:ser>
        <c:axId val="34610180"/>
        <c:axId val="43056165"/>
      </c:barChart>
      <c:lineChart>
        <c:grouping val="standard"/>
        <c:varyColors val="0"/>
        <c:ser>
          <c:idx val="0"/>
          <c:order val="0"/>
          <c:tx>
            <c:strRef>
              <c:f>'印刷用ﾍﾟｰｼﾞ１'!$C$4</c:f>
              <c:strCache>
                <c:ptCount val="1"/>
                <c:pt idx="0">
                  <c:v>労基法・最賃法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'印刷用ﾍﾟｰｼﾞ１'!$B$5:$B$14</c:f>
              <c:strCache/>
            </c:strRef>
          </c:cat>
          <c:val>
            <c:numRef>
              <c:f>'印刷用ﾍﾟｰｼﾞ１'!$C$5:$C$14</c:f>
              <c:numCache/>
            </c:numRef>
          </c:val>
          <c:smooth val="0"/>
        </c:ser>
        <c:ser>
          <c:idx val="1"/>
          <c:order val="1"/>
          <c:tx>
            <c:strRef>
              <c:f>'印刷用ﾍﾟｰｼﾞ１'!$D$4</c:f>
              <c:strCache>
                <c:ptCount val="1"/>
                <c:pt idx="0">
                  <c:v>労働安全衛生法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'印刷用ﾍﾟｰｼﾞ１'!$B$5:$B$14</c:f>
              <c:strCache/>
            </c:strRef>
          </c:cat>
          <c:val>
            <c:numRef>
              <c:f>'印刷用ﾍﾟｰｼﾞ１'!$D$5:$D$14</c:f>
              <c:numCache/>
            </c:numRef>
          </c:val>
          <c:smooth val="0"/>
        </c:ser>
        <c:axId val="34610180"/>
        <c:axId val="43056165"/>
      </c:line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56165"/>
        <c:crosses val="autoZero"/>
        <c:auto val="1"/>
        <c:lblOffset val="100"/>
        <c:tickLblSkip val="1"/>
        <c:noMultiLvlLbl val="0"/>
      </c:catAx>
      <c:valAx>
        <c:axId val="430561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送検件数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10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"/>
          <c:y val="0.4495"/>
          <c:w val="0.16375"/>
          <c:h val="0.178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グラフ２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事件送検件数の推移（主要違反事項別）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《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愛知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》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675"/>
          <c:w val="0.772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'印刷用ﾍﾟｰｼﾞ１'!$F$4</c:f>
              <c:strCache>
                <c:ptCount val="1"/>
                <c:pt idx="0">
                  <c:v>危険防止措置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'印刷用ﾍﾟｰｼﾞ１'!$B$5:$B$14</c:f>
              <c:strCache/>
            </c:strRef>
          </c:cat>
          <c:val>
            <c:numRef>
              <c:f>'印刷用ﾍﾟｰｼﾞ１'!$F$5:$F$14</c:f>
              <c:numCache/>
            </c:numRef>
          </c:val>
          <c:smooth val="0"/>
        </c:ser>
        <c:ser>
          <c:idx val="2"/>
          <c:order val="1"/>
          <c:tx>
            <c:strRef>
              <c:f>'印刷用ﾍﾟｰｼﾞ１'!$G$4</c:f>
              <c:strCache>
                <c:ptCount val="1"/>
                <c:pt idx="0">
                  <c:v>労災かくし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'印刷用ﾍﾟｰｼﾞ１'!$B$5:$B$14</c:f>
              <c:strCache/>
            </c:strRef>
          </c:cat>
          <c:val>
            <c:numRef>
              <c:f>'印刷用ﾍﾟｰｼﾞ１'!$G$5:$G$14</c:f>
              <c:numCache/>
            </c:numRef>
          </c:val>
          <c:smooth val="0"/>
        </c:ser>
        <c:ser>
          <c:idx val="3"/>
          <c:order val="2"/>
          <c:tx>
            <c:strRef>
              <c:f>'印刷用ﾍﾟｰｼﾞ１'!$H$4</c:f>
              <c:strCache>
                <c:ptCount val="1"/>
                <c:pt idx="0">
                  <c:v>賃金不払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'印刷用ﾍﾟｰｼﾞ１'!$B$5:$B$14</c:f>
              <c:strCache/>
            </c:strRef>
          </c:cat>
          <c:val>
            <c:numRef>
              <c:f>'印刷用ﾍﾟｰｼﾞ１'!$H$5:$H$14</c:f>
              <c:numCache/>
            </c:numRef>
          </c:val>
          <c:smooth val="0"/>
        </c:ser>
        <c:ser>
          <c:idx val="4"/>
          <c:order val="3"/>
          <c:tx>
            <c:strRef>
              <c:f>'印刷用ﾍﾟｰｼﾞ１'!$I$4</c:f>
              <c:strCache>
                <c:ptCount val="1"/>
                <c:pt idx="0">
                  <c:v>割増賃金
（賃金不払残業等）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'印刷用ﾍﾟｰｼﾞ１'!$B$5:$B$14</c:f>
              <c:strCache/>
            </c:strRef>
          </c:cat>
          <c:val>
            <c:numRef>
              <c:f>'印刷用ﾍﾟｰｼﾞ１'!$I$5:$I$14</c:f>
              <c:numCache/>
            </c:numRef>
          </c:val>
          <c:smooth val="0"/>
        </c:ser>
        <c:ser>
          <c:idx val="5"/>
          <c:order val="4"/>
          <c:tx>
            <c:strRef>
              <c:f>'印刷用ﾍﾟｰｼﾞ１'!$J$4</c:f>
              <c:strCache>
                <c:ptCount val="1"/>
                <c:pt idx="0">
                  <c:v>労働時間・休日・
休憩・休暇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'印刷用ﾍﾟｰｼﾞ１'!$B$5:$B$14</c:f>
              <c:strCache/>
            </c:strRef>
          </c:cat>
          <c:val>
            <c:numRef>
              <c:f>'印刷用ﾍﾟｰｼﾞ１'!$J$5:$J$14</c:f>
              <c:numCache/>
            </c:numRef>
          </c:val>
          <c:smooth val="0"/>
        </c:ser>
        <c:marker val="1"/>
        <c:axId val="51961166"/>
        <c:axId val="64997311"/>
      </c:lineChart>
      <c:catAx>
        <c:axId val="519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7311"/>
        <c:crosses val="autoZero"/>
        <c:auto val="1"/>
        <c:lblOffset val="100"/>
        <c:tickLblSkip val="1"/>
        <c:noMultiLvlLbl val="0"/>
      </c:catAx>
      <c:valAx>
        <c:axId val="649973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送検件数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61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5"/>
          <c:y val="0.24325"/>
          <c:w val="0.1815"/>
          <c:h val="0.596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28575</xdr:rowOff>
    </xdr:from>
    <xdr:to>
      <xdr:col>10</xdr:col>
      <xdr:colOff>9525</xdr:colOff>
      <xdr:row>36</xdr:row>
      <xdr:rowOff>95250</xdr:rowOff>
    </xdr:to>
    <xdr:graphicFrame>
      <xdr:nvGraphicFramePr>
        <xdr:cNvPr id="1" name="グラフ 1"/>
        <xdr:cNvGraphicFramePr/>
      </xdr:nvGraphicFramePr>
      <xdr:xfrm>
        <a:off x="276225" y="3552825"/>
        <a:ext cx="72961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37</xdr:row>
      <xdr:rowOff>47625</xdr:rowOff>
    </xdr:from>
    <xdr:to>
      <xdr:col>9</xdr:col>
      <xdr:colOff>723900</xdr:colOff>
      <xdr:row>56</xdr:row>
      <xdr:rowOff>85725</xdr:rowOff>
    </xdr:to>
    <xdr:graphicFrame>
      <xdr:nvGraphicFramePr>
        <xdr:cNvPr id="2" name="グラフ 2"/>
        <xdr:cNvGraphicFramePr/>
      </xdr:nvGraphicFramePr>
      <xdr:xfrm>
        <a:off x="200025" y="7343775"/>
        <a:ext cx="72771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1"/>
  <sheetViews>
    <sheetView tabSelected="1" zoomScalePageLayoutView="0" workbookViewId="0" topLeftCell="A1">
      <selection activeCell="L21" sqref="L21"/>
    </sheetView>
  </sheetViews>
  <sheetFormatPr defaultColWidth="9.00390625" defaultRowHeight="13.5"/>
  <cols>
    <col min="1" max="1" width="3.625" style="0" customWidth="1"/>
    <col min="2" max="10" width="10.625" style="0" customWidth="1"/>
    <col min="11" max="11" width="3.625" style="0" customWidth="1"/>
  </cols>
  <sheetData>
    <row r="1" ht="17.25">
      <c r="B1" s="13" t="s">
        <v>42</v>
      </c>
    </row>
    <row r="2" ht="13.5">
      <c r="B2" s="15"/>
    </row>
    <row r="3" spans="2:10" ht="13.5">
      <c r="B3" s="16"/>
      <c r="C3" s="67" t="s">
        <v>1</v>
      </c>
      <c r="D3" s="68"/>
      <c r="E3" s="21"/>
      <c r="F3" s="67" t="s">
        <v>2</v>
      </c>
      <c r="G3" s="69"/>
      <c r="H3" s="69"/>
      <c r="I3" s="69"/>
      <c r="J3" s="68"/>
    </row>
    <row r="4" spans="2:10" ht="24.75" customHeight="1">
      <c r="B4" s="17"/>
      <c r="C4" s="22" t="s">
        <v>15</v>
      </c>
      <c r="D4" s="20" t="s">
        <v>0</v>
      </c>
      <c r="E4" s="23" t="s">
        <v>40</v>
      </c>
      <c r="F4" s="24" t="s">
        <v>3</v>
      </c>
      <c r="G4" s="25" t="s">
        <v>4</v>
      </c>
      <c r="H4" s="25" t="s">
        <v>14</v>
      </c>
      <c r="I4" s="22" t="s">
        <v>41</v>
      </c>
      <c r="J4" s="26" t="s">
        <v>16</v>
      </c>
    </row>
    <row r="5" spans="2:10" ht="19.5" customHeight="1">
      <c r="B5" s="20" t="s">
        <v>44</v>
      </c>
      <c r="C5" s="18">
        <v>34</v>
      </c>
      <c r="D5" s="18">
        <v>28</v>
      </c>
      <c r="E5" s="19">
        <f aca="true" t="shared" si="0" ref="E5:E14">SUM(C5:D5)</f>
        <v>62</v>
      </c>
      <c r="F5" s="18">
        <v>20</v>
      </c>
      <c r="G5" s="18">
        <v>3</v>
      </c>
      <c r="H5" s="18">
        <v>20</v>
      </c>
      <c r="I5" s="18">
        <v>0</v>
      </c>
      <c r="J5" s="18">
        <v>3</v>
      </c>
    </row>
    <row r="6" spans="2:10" ht="19.5" customHeight="1">
      <c r="B6" s="20" t="s">
        <v>45</v>
      </c>
      <c r="C6" s="18">
        <v>37</v>
      </c>
      <c r="D6" s="18">
        <v>32</v>
      </c>
      <c r="E6" s="19">
        <f t="shared" si="0"/>
        <v>69</v>
      </c>
      <c r="F6" s="18">
        <v>26</v>
      </c>
      <c r="G6" s="18">
        <v>3</v>
      </c>
      <c r="H6" s="18">
        <v>31</v>
      </c>
      <c r="I6" s="18">
        <v>0</v>
      </c>
      <c r="J6" s="18">
        <v>1</v>
      </c>
    </row>
    <row r="7" spans="2:10" ht="19.5" customHeight="1">
      <c r="B7" s="20" t="s">
        <v>46</v>
      </c>
      <c r="C7" s="18">
        <v>26</v>
      </c>
      <c r="D7" s="18">
        <v>27</v>
      </c>
      <c r="E7" s="19">
        <f t="shared" si="0"/>
        <v>53</v>
      </c>
      <c r="F7" s="18">
        <v>15</v>
      </c>
      <c r="G7" s="18">
        <v>1</v>
      </c>
      <c r="H7" s="18">
        <v>24</v>
      </c>
      <c r="I7" s="18">
        <v>0</v>
      </c>
      <c r="J7" s="18">
        <v>1</v>
      </c>
    </row>
    <row r="8" spans="2:10" ht="19.5" customHeight="1">
      <c r="B8" s="20" t="s">
        <v>47</v>
      </c>
      <c r="C8" s="18">
        <v>38</v>
      </c>
      <c r="D8" s="18">
        <v>38</v>
      </c>
      <c r="E8" s="19">
        <f t="shared" si="0"/>
        <v>76</v>
      </c>
      <c r="F8" s="18">
        <v>28</v>
      </c>
      <c r="G8" s="18">
        <v>4</v>
      </c>
      <c r="H8" s="18">
        <v>31</v>
      </c>
      <c r="I8" s="18">
        <v>1</v>
      </c>
      <c r="J8" s="18">
        <v>4</v>
      </c>
    </row>
    <row r="9" spans="2:10" ht="19.5" customHeight="1">
      <c r="B9" s="20" t="s">
        <v>48</v>
      </c>
      <c r="C9" s="18">
        <v>40</v>
      </c>
      <c r="D9" s="18">
        <v>21</v>
      </c>
      <c r="E9" s="19">
        <f t="shared" si="0"/>
        <v>61</v>
      </c>
      <c r="F9" s="18">
        <v>12</v>
      </c>
      <c r="G9" s="18">
        <v>3</v>
      </c>
      <c r="H9" s="18">
        <v>27</v>
      </c>
      <c r="I9" s="18">
        <v>4</v>
      </c>
      <c r="J9" s="18">
        <v>4</v>
      </c>
    </row>
    <row r="10" spans="2:10" ht="19.5" customHeight="1">
      <c r="B10" s="20" t="s">
        <v>49</v>
      </c>
      <c r="C10" s="18">
        <v>36</v>
      </c>
      <c r="D10" s="18">
        <v>42</v>
      </c>
      <c r="E10" s="19">
        <f t="shared" si="0"/>
        <v>78</v>
      </c>
      <c r="F10" s="18">
        <v>29</v>
      </c>
      <c r="G10" s="18">
        <v>7</v>
      </c>
      <c r="H10" s="18">
        <v>27</v>
      </c>
      <c r="I10" s="18">
        <v>4</v>
      </c>
      <c r="J10" s="18">
        <v>4</v>
      </c>
    </row>
    <row r="11" spans="2:10" ht="19.5" customHeight="1">
      <c r="B11" s="20" t="s">
        <v>50</v>
      </c>
      <c r="C11" s="18">
        <v>26</v>
      </c>
      <c r="D11" s="18">
        <v>47</v>
      </c>
      <c r="E11" s="19">
        <f t="shared" si="0"/>
        <v>73</v>
      </c>
      <c r="F11" s="18">
        <v>25</v>
      </c>
      <c r="G11" s="18">
        <v>10</v>
      </c>
      <c r="H11" s="18">
        <v>21</v>
      </c>
      <c r="I11" s="18">
        <v>2</v>
      </c>
      <c r="J11" s="18">
        <v>1</v>
      </c>
    </row>
    <row r="12" spans="2:10" ht="19.5" customHeight="1">
      <c r="B12" s="20" t="s">
        <v>51</v>
      </c>
      <c r="C12" s="18">
        <v>22</v>
      </c>
      <c r="D12" s="18">
        <v>35</v>
      </c>
      <c r="E12" s="19">
        <f t="shared" si="0"/>
        <v>57</v>
      </c>
      <c r="F12" s="18">
        <v>20</v>
      </c>
      <c r="G12" s="18">
        <v>8</v>
      </c>
      <c r="H12" s="18">
        <v>14</v>
      </c>
      <c r="I12" s="18">
        <v>0</v>
      </c>
      <c r="J12" s="18">
        <v>4</v>
      </c>
    </row>
    <row r="13" spans="2:10" ht="19.5" customHeight="1">
      <c r="B13" s="20" t="s">
        <v>52</v>
      </c>
      <c r="C13" s="18">
        <v>44</v>
      </c>
      <c r="D13" s="18">
        <v>32</v>
      </c>
      <c r="E13" s="19">
        <f t="shared" si="0"/>
        <v>76</v>
      </c>
      <c r="F13" s="18">
        <v>14</v>
      </c>
      <c r="G13" s="18">
        <v>8</v>
      </c>
      <c r="H13" s="18">
        <v>35</v>
      </c>
      <c r="I13" s="18">
        <v>0</v>
      </c>
      <c r="J13" s="18">
        <v>2</v>
      </c>
    </row>
    <row r="14" spans="2:10" ht="19.5" customHeight="1">
      <c r="B14" s="20" t="s">
        <v>54</v>
      </c>
      <c r="C14" s="18">
        <v>39</v>
      </c>
      <c r="D14" s="18">
        <v>25</v>
      </c>
      <c r="E14" s="19">
        <f t="shared" si="0"/>
        <v>64</v>
      </c>
      <c r="F14" s="18">
        <v>18</v>
      </c>
      <c r="G14" s="18">
        <v>3</v>
      </c>
      <c r="H14" s="18">
        <v>25</v>
      </c>
      <c r="I14" s="18">
        <v>4</v>
      </c>
      <c r="J14" s="18">
        <v>2</v>
      </c>
    </row>
    <row r="15" ht="13.5">
      <c r="B15" s="15"/>
    </row>
    <row r="16" ht="13.5">
      <c r="B16" s="15"/>
    </row>
    <row r="17" ht="13.5">
      <c r="B17" s="15"/>
    </row>
    <row r="18" ht="13.5">
      <c r="B18" s="15"/>
    </row>
    <row r="19" ht="13.5">
      <c r="B19" s="15"/>
    </row>
    <row r="20" ht="13.5">
      <c r="B20" s="15"/>
    </row>
    <row r="21" ht="13.5">
      <c r="B21" s="15"/>
    </row>
    <row r="22" ht="13.5">
      <c r="B22" s="15"/>
    </row>
    <row r="23" ht="13.5">
      <c r="B23" s="15"/>
    </row>
    <row r="24" ht="13.5">
      <c r="B24" s="15"/>
    </row>
    <row r="25" ht="13.5">
      <c r="B25" s="15"/>
    </row>
    <row r="26" ht="13.5">
      <c r="B26" s="15"/>
    </row>
    <row r="27" ht="13.5">
      <c r="B27" s="15"/>
    </row>
    <row r="28" ht="13.5">
      <c r="B28" s="15"/>
    </row>
    <row r="29" ht="13.5">
      <c r="B29" s="15"/>
    </row>
    <row r="30" ht="13.5">
      <c r="B30" s="15"/>
    </row>
    <row r="31" ht="13.5">
      <c r="B31" s="15"/>
    </row>
    <row r="32" ht="13.5">
      <c r="B32" s="15"/>
    </row>
    <row r="33" ht="13.5">
      <c r="B33" s="15"/>
    </row>
    <row r="34" ht="13.5">
      <c r="B34" s="15"/>
    </row>
    <row r="35" ht="13.5">
      <c r="B35" s="15"/>
    </row>
    <row r="36" ht="13.5">
      <c r="B36" s="15"/>
    </row>
    <row r="37" ht="13.5">
      <c r="B37" s="15"/>
    </row>
    <row r="38" ht="13.5">
      <c r="B38" s="15"/>
    </row>
    <row r="39" ht="13.5">
      <c r="B39" s="15"/>
    </row>
    <row r="40" ht="13.5">
      <c r="B40" s="15"/>
    </row>
    <row r="41" ht="13.5">
      <c r="B41" s="15"/>
    </row>
    <row r="42" ht="13.5">
      <c r="B42" s="15"/>
    </row>
    <row r="43" ht="13.5">
      <c r="B43" s="15"/>
    </row>
    <row r="44" ht="13.5">
      <c r="B44" s="15"/>
    </row>
    <row r="45" ht="13.5">
      <c r="B45" s="15"/>
    </row>
    <row r="46" ht="13.5">
      <c r="B46" s="15"/>
    </row>
    <row r="47" ht="13.5">
      <c r="B47" s="15"/>
    </row>
    <row r="48" ht="13.5">
      <c r="B48" s="15"/>
    </row>
    <row r="49" ht="13.5">
      <c r="B49" s="15"/>
    </row>
    <row r="50" ht="13.5">
      <c r="B50" s="15"/>
    </row>
    <row r="51" ht="13.5">
      <c r="B51" s="15"/>
    </row>
    <row r="52" ht="13.5">
      <c r="B52" s="15"/>
    </row>
    <row r="53" ht="13.5">
      <c r="B53" s="15"/>
    </row>
    <row r="54" ht="13.5">
      <c r="B54" s="15"/>
    </row>
    <row r="55" ht="13.5">
      <c r="B55" s="15"/>
    </row>
    <row r="56" ht="13.5">
      <c r="B56" s="15"/>
    </row>
    <row r="57" ht="13.5">
      <c r="B57" s="15"/>
    </row>
    <row r="58" ht="13.5">
      <c r="B58" s="15"/>
    </row>
    <row r="59" ht="13.5">
      <c r="B59" s="15"/>
    </row>
    <row r="60" ht="13.5">
      <c r="B60" s="15"/>
    </row>
    <row r="61" ht="13.5">
      <c r="B61" s="15"/>
    </row>
  </sheetData>
  <sheetProtection/>
  <mergeCells count="2">
    <mergeCell ref="C3:D3"/>
    <mergeCell ref="F3:J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28.625" style="0" customWidth="1"/>
    <col min="4" max="4" width="25.125" style="0" customWidth="1"/>
    <col min="5" max="10" width="5.625" style="0" customWidth="1"/>
    <col min="11" max="11" width="7.625" style="0" customWidth="1"/>
  </cols>
  <sheetData>
    <row r="1" ht="17.25">
      <c r="B1" s="13" t="s">
        <v>53</v>
      </c>
    </row>
    <row r="2" ht="14.25" thickBot="1"/>
    <row r="3" spans="2:11" ht="27" customHeight="1">
      <c r="B3" s="70"/>
      <c r="C3" s="71"/>
      <c r="D3" s="71"/>
      <c r="E3" s="72" t="s">
        <v>54</v>
      </c>
      <c r="F3" s="72"/>
      <c r="G3" s="72" t="s">
        <v>52</v>
      </c>
      <c r="H3" s="72"/>
      <c r="I3" s="72" t="s">
        <v>17</v>
      </c>
      <c r="J3" s="72"/>
      <c r="K3" s="50" t="s">
        <v>55</v>
      </c>
    </row>
    <row r="4" spans="2:11" ht="19.5" customHeight="1">
      <c r="B4" s="73" t="s">
        <v>7</v>
      </c>
      <c r="C4" s="74"/>
      <c r="D4" s="74"/>
      <c r="E4" s="75">
        <v>39</v>
      </c>
      <c r="F4" s="75"/>
      <c r="G4" s="75">
        <v>44</v>
      </c>
      <c r="H4" s="75"/>
      <c r="I4" s="76">
        <f aca="true" t="shared" si="0" ref="I4:I15">E4-G4</f>
        <v>-5</v>
      </c>
      <c r="J4" s="77"/>
      <c r="K4" s="56">
        <v>0.609</v>
      </c>
    </row>
    <row r="5" spans="2:11" ht="19.5" customHeight="1">
      <c r="B5" s="1"/>
      <c r="C5" s="4" t="s">
        <v>8</v>
      </c>
      <c r="D5" s="5" t="s">
        <v>18</v>
      </c>
      <c r="E5" s="78">
        <v>25</v>
      </c>
      <c r="F5" s="78"/>
      <c r="G5" s="78">
        <v>35</v>
      </c>
      <c r="H5" s="78"/>
      <c r="I5" s="79">
        <f t="shared" si="0"/>
        <v>-10</v>
      </c>
      <c r="J5" s="79"/>
      <c r="K5" s="27">
        <v>0.39</v>
      </c>
    </row>
    <row r="6" spans="2:11" ht="19.5" customHeight="1">
      <c r="B6" s="2"/>
      <c r="C6" s="6" t="s">
        <v>6</v>
      </c>
      <c r="D6" s="7" t="s">
        <v>19</v>
      </c>
      <c r="E6" s="80">
        <v>2</v>
      </c>
      <c r="F6" s="80"/>
      <c r="G6" s="80">
        <v>2</v>
      </c>
      <c r="H6" s="80"/>
      <c r="I6" s="81">
        <f t="shared" si="0"/>
        <v>0</v>
      </c>
      <c r="J6" s="81"/>
      <c r="K6" s="28">
        <v>0.031</v>
      </c>
    </row>
    <row r="7" spans="2:11" ht="19.5" customHeight="1">
      <c r="B7" s="2"/>
      <c r="C7" s="6" t="s">
        <v>5</v>
      </c>
      <c r="D7" s="7" t="s">
        <v>20</v>
      </c>
      <c r="E7" s="80">
        <v>4</v>
      </c>
      <c r="F7" s="80"/>
      <c r="G7" s="80">
        <v>0</v>
      </c>
      <c r="H7" s="80"/>
      <c r="I7" s="81">
        <f t="shared" si="0"/>
        <v>4</v>
      </c>
      <c r="J7" s="81"/>
      <c r="K7" s="28">
        <v>0.063</v>
      </c>
    </row>
    <row r="8" spans="2:11" ht="19.5" customHeight="1">
      <c r="B8" s="3"/>
      <c r="C8" s="8" t="s">
        <v>9</v>
      </c>
      <c r="D8" s="9"/>
      <c r="E8" s="82">
        <v>8</v>
      </c>
      <c r="F8" s="82"/>
      <c r="G8" s="82">
        <v>7</v>
      </c>
      <c r="H8" s="82"/>
      <c r="I8" s="83">
        <f t="shared" si="0"/>
        <v>1</v>
      </c>
      <c r="J8" s="83"/>
      <c r="K8" s="29">
        <v>0.125</v>
      </c>
    </row>
    <row r="9" spans="2:11" ht="19.5" customHeight="1">
      <c r="B9" s="73" t="s">
        <v>10</v>
      </c>
      <c r="C9" s="74"/>
      <c r="D9" s="74"/>
      <c r="E9" s="75">
        <v>25</v>
      </c>
      <c r="F9" s="75"/>
      <c r="G9" s="75">
        <v>32</v>
      </c>
      <c r="H9" s="75"/>
      <c r="I9" s="76">
        <f t="shared" si="0"/>
        <v>-7</v>
      </c>
      <c r="J9" s="77"/>
      <c r="K9" s="56">
        <v>0.391</v>
      </c>
    </row>
    <row r="10" spans="2:11" ht="19.5" customHeight="1">
      <c r="B10" s="1"/>
      <c r="C10" s="4" t="s">
        <v>11</v>
      </c>
      <c r="D10" s="5" t="s">
        <v>21</v>
      </c>
      <c r="E10" s="78">
        <v>18</v>
      </c>
      <c r="F10" s="78"/>
      <c r="G10" s="78">
        <v>14</v>
      </c>
      <c r="H10" s="78"/>
      <c r="I10" s="79">
        <f t="shared" si="0"/>
        <v>4</v>
      </c>
      <c r="J10" s="79"/>
      <c r="K10" s="27">
        <v>0.281</v>
      </c>
    </row>
    <row r="11" spans="2:11" ht="19.5" customHeight="1">
      <c r="B11" s="2"/>
      <c r="C11" s="6" t="s">
        <v>12</v>
      </c>
      <c r="D11" s="7" t="s">
        <v>22</v>
      </c>
      <c r="E11" s="80">
        <v>1</v>
      </c>
      <c r="F11" s="80"/>
      <c r="G11" s="80">
        <v>1</v>
      </c>
      <c r="H11" s="80"/>
      <c r="I11" s="81">
        <f t="shared" si="0"/>
        <v>0</v>
      </c>
      <c r="J11" s="81"/>
      <c r="K11" s="28">
        <v>0.016</v>
      </c>
    </row>
    <row r="12" spans="2:11" ht="19.5" customHeight="1">
      <c r="B12" s="2"/>
      <c r="C12" s="6" t="s">
        <v>13</v>
      </c>
      <c r="D12" s="7" t="s">
        <v>23</v>
      </c>
      <c r="E12" s="80">
        <v>2</v>
      </c>
      <c r="F12" s="80"/>
      <c r="G12" s="80">
        <v>8</v>
      </c>
      <c r="H12" s="80"/>
      <c r="I12" s="81">
        <f t="shared" si="0"/>
        <v>-6</v>
      </c>
      <c r="J12" s="81"/>
      <c r="K12" s="28">
        <v>0.031</v>
      </c>
    </row>
    <row r="13" spans="2:11" ht="19.5" customHeight="1">
      <c r="B13" s="2"/>
      <c r="C13" s="6" t="s">
        <v>4</v>
      </c>
      <c r="D13" s="7" t="s">
        <v>24</v>
      </c>
      <c r="E13" s="80">
        <v>3</v>
      </c>
      <c r="F13" s="80"/>
      <c r="G13" s="80">
        <v>8</v>
      </c>
      <c r="H13" s="80"/>
      <c r="I13" s="81">
        <f t="shared" si="0"/>
        <v>-5</v>
      </c>
      <c r="J13" s="81"/>
      <c r="K13" s="28">
        <v>0.047</v>
      </c>
    </row>
    <row r="14" spans="2:11" ht="19.5" customHeight="1">
      <c r="B14" s="3"/>
      <c r="C14" s="8" t="s">
        <v>9</v>
      </c>
      <c r="D14" s="9"/>
      <c r="E14" s="82">
        <v>1</v>
      </c>
      <c r="F14" s="82"/>
      <c r="G14" s="82">
        <v>1</v>
      </c>
      <c r="H14" s="82"/>
      <c r="I14" s="83">
        <f t="shared" si="0"/>
        <v>0</v>
      </c>
      <c r="J14" s="83"/>
      <c r="K14" s="29">
        <v>0.016</v>
      </c>
    </row>
    <row r="15" spans="2:11" ht="30" customHeight="1" thickBot="1">
      <c r="B15" s="97" t="s">
        <v>43</v>
      </c>
      <c r="C15" s="98"/>
      <c r="D15" s="98"/>
      <c r="E15" s="84">
        <f>SUM(E5:E8,E10:E14)</f>
        <v>64</v>
      </c>
      <c r="F15" s="84"/>
      <c r="G15" s="84">
        <f>SUM(G5:G8,G10:G14)</f>
        <v>76</v>
      </c>
      <c r="H15" s="84"/>
      <c r="I15" s="85">
        <f t="shared" si="0"/>
        <v>-12</v>
      </c>
      <c r="J15" s="85"/>
      <c r="K15" s="57">
        <f>SUM(K5:K8,K10:K14)</f>
        <v>1</v>
      </c>
    </row>
    <row r="18" ht="13.5" customHeight="1"/>
    <row r="20" ht="17.25">
      <c r="B20" s="13" t="s">
        <v>56</v>
      </c>
    </row>
    <row r="21" ht="13.5" customHeight="1" thickBot="1">
      <c r="B21" s="13"/>
    </row>
    <row r="22" spans="5:11" ht="14.25" thickBot="1">
      <c r="E22" s="86" t="s">
        <v>25</v>
      </c>
      <c r="F22" s="87"/>
      <c r="G22" s="87"/>
      <c r="H22" s="87"/>
      <c r="I22" s="87"/>
      <c r="J22" s="87"/>
      <c r="K22" s="88"/>
    </row>
    <row r="23" spans="2:11" ht="27" customHeight="1">
      <c r="B23" s="89"/>
      <c r="C23" s="90"/>
      <c r="D23" s="90"/>
      <c r="E23" s="51" t="s">
        <v>26</v>
      </c>
      <c r="F23" s="52" t="s">
        <v>27</v>
      </c>
      <c r="G23" s="52" t="s">
        <v>28</v>
      </c>
      <c r="H23" s="52" t="s">
        <v>29</v>
      </c>
      <c r="I23" s="53" t="s">
        <v>31</v>
      </c>
      <c r="J23" s="54" t="s">
        <v>9</v>
      </c>
      <c r="K23" s="55" t="s">
        <v>30</v>
      </c>
    </row>
    <row r="24" spans="2:11" ht="19.5" customHeight="1">
      <c r="B24" s="91" t="s">
        <v>7</v>
      </c>
      <c r="C24" s="92"/>
      <c r="D24" s="92"/>
      <c r="E24" s="58">
        <v>8</v>
      </c>
      <c r="F24" s="59">
        <v>6</v>
      </c>
      <c r="G24" s="59">
        <v>0</v>
      </c>
      <c r="H24" s="59">
        <v>7</v>
      </c>
      <c r="I24" s="59">
        <v>7</v>
      </c>
      <c r="J24" s="60">
        <v>11</v>
      </c>
      <c r="K24" s="61">
        <f>SUM(E24:J24)</f>
        <v>39</v>
      </c>
    </row>
    <row r="25" spans="2:11" ht="19.5" customHeight="1">
      <c r="B25" s="1"/>
      <c r="C25" s="4" t="s">
        <v>8</v>
      </c>
      <c r="D25" s="10" t="s">
        <v>18</v>
      </c>
      <c r="E25" s="30">
        <v>6</v>
      </c>
      <c r="F25" s="31">
        <v>4</v>
      </c>
      <c r="G25" s="31"/>
      <c r="H25" s="31">
        <v>6</v>
      </c>
      <c r="I25" s="31">
        <v>3</v>
      </c>
      <c r="J25" s="32">
        <v>6</v>
      </c>
      <c r="K25" s="33">
        <f>SUM(E25:J25)</f>
        <v>25</v>
      </c>
    </row>
    <row r="26" spans="2:11" ht="19.5" customHeight="1">
      <c r="B26" s="2"/>
      <c r="C26" s="6" t="s">
        <v>6</v>
      </c>
      <c r="D26" s="11" t="s">
        <v>19</v>
      </c>
      <c r="E26" s="34"/>
      <c r="F26" s="35"/>
      <c r="G26" s="35"/>
      <c r="H26" s="35"/>
      <c r="I26" s="35">
        <v>1</v>
      </c>
      <c r="J26" s="36">
        <v>1</v>
      </c>
      <c r="K26" s="37">
        <f aca="true" t="shared" si="1" ref="K26:K35">SUM(E26:J26)</f>
        <v>2</v>
      </c>
    </row>
    <row r="27" spans="2:11" ht="19.5" customHeight="1">
      <c r="B27" s="2"/>
      <c r="C27" s="6" t="s">
        <v>5</v>
      </c>
      <c r="D27" s="11" t="s">
        <v>20</v>
      </c>
      <c r="E27" s="34">
        <v>1</v>
      </c>
      <c r="F27" s="35"/>
      <c r="G27" s="35"/>
      <c r="H27" s="35"/>
      <c r="I27" s="35">
        <v>1</v>
      </c>
      <c r="J27" s="36">
        <v>2</v>
      </c>
      <c r="K27" s="37">
        <f t="shared" si="1"/>
        <v>4</v>
      </c>
    </row>
    <row r="28" spans="2:11" ht="19.5" customHeight="1">
      <c r="B28" s="3"/>
      <c r="C28" s="8" t="s">
        <v>9</v>
      </c>
      <c r="D28" s="12"/>
      <c r="E28" s="38">
        <v>1</v>
      </c>
      <c r="F28" s="39">
        <v>2</v>
      </c>
      <c r="G28" s="39"/>
      <c r="H28" s="39">
        <v>1</v>
      </c>
      <c r="I28" s="39">
        <v>2</v>
      </c>
      <c r="J28" s="40">
        <v>2</v>
      </c>
      <c r="K28" s="41">
        <f t="shared" si="1"/>
        <v>8</v>
      </c>
    </row>
    <row r="29" spans="2:11" ht="19.5" customHeight="1">
      <c r="B29" s="91" t="s">
        <v>10</v>
      </c>
      <c r="C29" s="92"/>
      <c r="D29" s="92"/>
      <c r="E29" s="58">
        <v>11</v>
      </c>
      <c r="F29" s="59">
        <v>11</v>
      </c>
      <c r="G29" s="59">
        <v>1</v>
      </c>
      <c r="H29" s="59">
        <v>1</v>
      </c>
      <c r="I29" s="59">
        <v>0</v>
      </c>
      <c r="J29" s="62">
        <v>1</v>
      </c>
      <c r="K29" s="61">
        <f t="shared" si="1"/>
        <v>25</v>
      </c>
    </row>
    <row r="30" spans="2:11" ht="19.5" customHeight="1">
      <c r="B30" s="1"/>
      <c r="C30" s="4" t="s">
        <v>11</v>
      </c>
      <c r="D30" s="10" t="s">
        <v>21</v>
      </c>
      <c r="E30" s="30">
        <v>8</v>
      </c>
      <c r="F30" s="31">
        <v>7</v>
      </c>
      <c r="G30" s="31">
        <v>1</v>
      </c>
      <c r="H30" s="31">
        <v>1</v>
      </c>
      <c r="I30" s="31"/>
      <c r="J30" s="42">
        <v>1</v>
      </c>
      <c r="K30" s="43">
        <f t="shared" si="1"/>
        <v>18</v>
      </c>
    </row>
    <row r="31" spans="2:11" ht="19.5" customHeight="1">
      <c r="B31" s="2"/>
      <c r="C31" s="6" t="s">
        <v>12</v>
      </c>
      <c r="D31" s="11" t="s">
        <v>22</v>
      </c>
      <c r="E31" s="34"/>
      <c r="F31" s="35">
        <v>1</v>
      </c>
      <c r="G31" s="35"/>
      <c r="H31" s="35"/>
      <c r="I31" s="35"/>
      <c r="J31" s="44"/>
      <c r="K31" s="43">
        <f t="shared" si="1"/>
        <v>1</v>
      </c>
    </row>
    <row r="32" spans="2:11" ht="19.5" customHeight="1">
      <c r="B32" s="2"/>
      <c r="C32" s="6" t="s">
        <v>13</v>
      </c>
      <c r="D32" s="11" t="s">
        <v>23</v>
      </c>
      <c r="E32" s="34">
        <v>1</v>
      </c>
      <c r="F32" s="35">
        <v>1</v>
      </c>
      <c r="G32" s="35"/>
      <c r="H32" s="35"/>
      <c r="I32" s="35"/>
      <c r="J32" s="44"/>
      <c r="K32" s="43">
        <f t="shared" si="1"/>
        <v>2</v>
      </c>
    </row>
    <row r="33" spans="2:11" ht="19.5" customHeight="1">
      <c r="B33" s="2"/>
      <c r="C33" s="6" t="s">
        <v>4</v>
      </c>
      <c r="D33" s="11" t="s">
        <v>24</v>
      </c>
      <c r="E33" s="34">
        <v>1</v>
      </c>
      <c r="F33" s="35">
        <v>2</v>
      </c>
      <c r="G33" s="35"/>
      <c r="H33" s="35"/>
      <c r="I33" s="35"/>
      <c r="J33" s="44"/>
      <c r="K33" s="43">
        <f t="shared" si="1"/>
        <v>3</v>
      </c>
    </row>
    <row r="34" spans="2:11" ht="19.5" customHeight="1">
      <c r="B34" s="3"/>
      <c r="C34" s="8" t="s">
        <v>9</v>
      </c>
      <c r="D34" s="12"/>
      <c r="E34" s="38">
        <v>1</v>
      </c>
      <c r="F34" s="39"/>
      <c r="G34" s="39"/>
      <c r="H34" s="39"/>
      <c r="I34" s="39"/>
      <c r="J34" s="45"/>
      <c r="K34" s="43">
        <f t="shared" si="1"/>
        <v>1</v>
      </c>
    </row>
    <row r="35" spans="2:11" ht="30" customHeight="1">
      <c r="B35" s="93" t="s">
        <v>43</v>
      </c>
      <c r="C35" s="94"/>
      <c r="D35" s="94"/>
      <c r="E35" s="63">
        <f aca="true" t="shared" si="2" ref="E35:J35">SUM(E25:E28,E30:E34)</f>
        <v>19</v>
      </c>
      <c r="F35" s="64">
        <f t="shared" si="2"/>
        <v>17</v>
      </c>
      <c r="G35" s="64">
        <f t="shared" si="2"/>
        <v>1</v>
      </c>
      <c r="H35" s="64">
        <f t="shared" si="2"/>
        <v>8</v>
      </c>
      <c r="I35" s="64">
        <f t="shared" si="2"/>
        <v>7</v>
      </c>
      <c r="J35" s="65">
        <f t="shared" si="2"/>
        <v>12</v>
      </c>
      <c r="K35" s="66">
        <f t="shared" si="1"/>
        <v>64</v>
      </c>
    </row>
    <row r="36" spans="2:11" ht="19.5" customHeight="1" thickBot="1">
      <c r="B36" s="95" t="s">
        <v>32</v>
      </c>
      <c r="C36" s="96"/>
      <c r="D36" s="96"/>
      <c r="E36" s="46">
        <v>0.3</v>
      </c>
      <c r="F36" s="47">
        <v>0.265</v>
      </c>
      <c r="G36" s="47">
        <v>0.015</v>
      </c>
      <c r="H36" s="47">
        <v>0.124</v>
      </c>
      <c r="I36" s="47">
        <v>0.109</v>
      </c>
      <c r="J36" s="48">
        <v>0.187</v>
      </c>
      <c r="K36" s="49">
        <f>SUM(E36:J36)</f>
        <v>1</v>
      </c>
    </row>
    <row r="38" ht="13.5">
      <c r="B38" t="s">
        <v>39</v>
      </c>
    </row>
    <row r="39" ht="13.5">
      <c r="B39" s="14" t="s">
        <v>33</v>
      </c>
    </row>
    <row r="40" ht="13.5">
      <c r="B40" s="14" t="s">
        <v>34</v>
      </c>
    </row>
    <row r="41" ht="13.5">
      <c r="B41" s="14" t="s">
        <v>35</v>
      </c>
    </row>
    <row r="42" ht="13.5">
      <c r="B42" s="14" t="s">
        <v>36</v>
      </c>
    </row>
    <row r="43" ht="13.5">
      <c r="B43" s="14" t="s">
        <v>37</v>
      </c>
    </row>
    <row r="44" ht="13.5">
      <c r="B44" s="14" t="s">
        <v>38</v>
      </c>
    </row>
  </sheetData>
  <sheetProtection/>
  <mergeCells count="49">
    <mergeCell ref="B24:D24"/>
    <mergeCell ref="B29:D29"/>
    <mergeCell ref="B35:D35"/>
    <mergeCell ref="B36:D36"/>
    <mergeCell ref="E22:K22"/>
    <mergeCell ref="B23:D23"/>
    <mergeCell ref="E13:F13"/>
    <mergeCell ref="G13:H13"/>
    <mergeCell ref="I13:J13"/>
    <mergeCell ref="E14:F14"/>
    <mergeCell ref="G14:H14"/>
    <mergeCell ref="I14:J14"/>
    <mergeCell ref="B15:D15"/>
    <mergeCell ref="E15:F15"/>
    <mergeCell ref="E12:F12"/>
    <mergeCell ref="G12:H12"/>
    <mergeCell ref="I12:J12"/>
    <mergeCell ref="G15:H15"/>
    <mergeCell ref="I15:J15"/>
    <mergeCell ref="E10:F10"/>
    <mergeCell ref="G10:H10"/>
    <mergeCell ref="I10:J10"/>
    <mergeCell ref="E11:F11"/>
    <mergeCell ref="G11:H11"/>
    <mergeCell ref="I11:J11"/>
    <mergeCell ref="B9:D9"/>
    <mergeCell ref="E9:F9"/>
    <mergeCell ref="G9:H9"/>
    <mergeCell ref="I9:J9"/>
    <mergeCell ref="E7:F7"/>
    <mergeCell ref="G7:H7"/>
    <mergeCell ref="I7:J7"/>
    <mergeCell ref="E8:F8"/>
    <mergeCell ref="G8:H8"/>
    <mergeCell ref="I8:J8"/>
    <mergeCell ref="E5:F5"/>
    <mergeCell ref="G5:H5"/>
    <mergeCell ref="I5:J5"/>
    <mergeCell ref="E6:F6"/>
    <mergeCell ref="G6:H6"/>
    <mergeCell ref="I6:J6"/>
    <mergeCell ref="B4:D4"/>
    <mergeCell ref="E4:F4"/>
    <mergeCell ref="G4:H4"/>
    <mergeCell ref="I4:J4"/>
    <mergeCell ref="B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</dc:creator>
  <cp:keywords/>
  <dc:description/>
  <cp:lastModifiedBy>総務情報システム</cp:lastModifiedBy>
  <cp:lastPrinted>2011-05-31T02:12:55Z</cp:lastPrinted>
  <dcterms:created xsi:type="dcterms:W3CDTF">2010-06-08T01:18:11Z</dcterms:created>
  <dcterms:modified xsi:type="dcterms:W3CDTF">2011-06-10T04:40:09Z</dcterms:modified>
  <cp:category/>
  <cp:version/>
  <cp:contentType/>
  <cp:contentStatus/>
</cp:coreProperties>
</file>