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21" lockStructure="1"/>
  <bookViews>
    <workbookView xWindow="-15" yWindow="-15" windowWidth="17250" windowHeight="10500"/>
  </bookViews>
  <sheets>
    <sheet name="申込手順" sheetId="16" r:id="rId1"/>
    <sheet name="Sheet1" sheetId="7" state="hidden" r:id="rId2"/>
    <sheet name="Sheet2" sheetId="10" state="hidden" r:id="rId3"/>
    <sheet name="参加申込書" sheetId="1" r:id="rId4"/>
    <sheet name="職業分類・産業分類（参考）" sheetId="13" r:id="rId5"/>
    <sheet name="（台帳１）参加申込データ" sheetId="2" state="hidden" r:id="rId6"/>
    <sheet name="（台帳２）求人関連データ" sheetId="4" state="hidden" r:id="rId7"/>
    <sheet name="リスト" sheetId="3" state="hidden" r:id="rId8"/>
  </sheets>
  <definedNames>
    <definedName name="OKＮＯ">リスト!$A$4:$A$5</definedName>
    <definedName name="_xlnm.Print_Area" localSheetId="3">参加申込書!$A$1:$S$26</definedName>
    <definedName name="_xlnm.Print_Area" localSheetId="4">'職業分類・産業分類（参考）'!$A$1:$G$530</definedName>
    <definedName name="_xlnm.Print_Area" localSheetId="0">申込手順!$A$2:$G$42</definedName>
    <definedName name="ＵＲＬ">リスト!$A$7:$A$8</definedName>
    <definedName name="エリア選択">リスト!$A$1:$C$2</definedName>
    <definedName name="管轄ＨＷ" localSheetId="7">リスト!#REF!</definedName>
    <definedName name="管轄ＨＷ">リスト!$A$69:$A$86</definedName>
    <definedName name="既卒者">リスト!$A$30:$A$35</definedName>
    <definedName name="区分">リスト!$A$10:$A$11</definedName>
    <definedName name="産業分類">リスト!$H$2:$J$529</definedName>
    <definedName name="受付番号">リスト!$L$1:$L$500</definedName>
    <definedName name="職歴">リスト!$A$14:$A$24</definedName>
    <definedName name="登録認定">リスト!$A$45:$A$51</definedName>
    <definedName name="都道府県">リスト!$F$2:$F$48</definedName>
    <definedName name="都道府県コード">リスト!$E$2:$F$48</definedName>
    <definedName name="年齢">リスト!$A$53:$A$58</definedName>
    <definedName name="福利厚生">リスト!$A$60:$A$62</definedName>
    <definedName name="文理">リスト!$A$37:$A$39</definedName>
    <definedName name="名古屋東">リスト!#REF!</definedName>
    <definedName name="有効期間">リスト!$A$26:$A$27</definedName>
    <definedName name="有無">リスト!$A$64:$A$65</definedName>
    <definedName name="留ｊ学生">リスト!$A$41:$A$42</definedName>
  </definedNames>
  <calcPr calcId="145621"/>
</workbook>
</file>

<file path=xl/calcChain.xml><?xml version="1.0" encoding="utf-8"?>
<calcChain xmlns="http://schemas.openxmlformats.org/spreadsheetml/2006/main">
  <c r="E15" i="1" l="1"/>
  <c r="E5" i="1" l="1"/>
  <c r="N3" i="4" l="1"/>
  <c r="N4" i="4"/>
  <c r="N5" i="4"/>
  <c r="N6" i="4"/>
  <c r="N7" i="4"/>
  <c r="L3" i="4"/>
  <c r="L4" i="4"/>
  <c r="L5" i="4"/>
  <c r="L6" i="4"/>
  <c r="L7" i="4"/>
  <c r="K3" i="4"/>
  <c r="K4" i="4"/>
  <c r="K5" i="4"/>
  <c r="K6" i="4"/>
  <c r="K7" i="4"/>
  <c r="I3" i="4"/>
  <c r="I4" i="4"/>
  <c r="I5" i="4"/>
  <c r="I6" i="4"/>
  <c r="I7" i="4"/>
  <c r="H4" i="4"/>
  <c r="H5" i="4"/>
  <c r="H6" i="4"/>
  <c r="H7" i="4"/>
  <c r="H3" i="4"/>
  <c r="A3" i="4"/>
  <c r="V2" i="2"/>
  <c r="U2" i="2"/>
  <c r="T2" i="2"/>
  <c r="S2" i="2"/>
  <c r="O2" i="2"/>
  <c r="N2" i="2"/>
  <c r="M2" i="2"/>
  <c r="L2" i="2"/>
  <c r="K2" i="2"/>
  <c r="J2" i="2"/>
  <c r="I2" i="2"/>
  <c r="H2" i="2"/>
  <c r="B2" i="2"/>
  <c r="A2" i="2"/>
  <c r="Q2" i="2" l="1"/>
  <c r="I15" i="1"/>
  <c r="G22" i="1" l="1"/>
  <c r="J4" i="4" s="1"/>
  <c r="G23" i="1"/>
  <c r="J5" i="4" s="1"/>
  <c r="G24" i="1"/>
  <c r="J6" i="4" s="1"/>
  <c r="G25" i="1"/>
  <c r="J7" i="4" s="1"/>
  <c r="X12" i="1"/>
  <c r="X11" i="1"/>
  <c r="G21" i="1"/>
  <c r="J3" i="4" s="1"/>
  <c r="K4" i="3" l="1"/>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3" i="3"/>
  <c r="K10" i="1" l="1"/>
  <c r="F4" i="4" l="1"/>
  <c r="F5" i="4"/>
  <c r="F6" i="4"/>
  <c r="F7" i="4"/>
  <c r="F3" i="4"/>
  <c r="B3" i="4"/>
  <c r="C2" i="2" l="1"/>
  <c r="D2" i="2"/>
  <c r="E2" i="2"/>
  <c r="F2" i="2"/>
  <c r="G2" i="2"/>
  <c r="P2" i="2"/>
  <c r="R2" i="2"/>
  <c r="E7" i="4" l="1"/>
  <c r="E6" i="4"/>
  <c r="E5" i="4"/>
  <c r="E4" i="4"/>
  <c r="E3" i="4"/>
  <c r="G4" i="4"/>
  <c r="G5" i="4"/>
  <c r="G6" i="4"/>
  <c r="G7" i="4"/>
  <c r="G3" i="4"/>
  <c r="M4" i="4"/>
  <c r="M5" i="4"/>
  <c r="M6" i="4"/>
  <c r="M7" i="4"/>
  <c r="M3" i="4"/>
  <c r="O4" i="4"/>
  <c r="O5" i="4"/>
  <c r="O6" i="4"/>
  <c r="O7" i="4"/>
  <c r="P4" i="4"/>
  <c r="Q4" i="4"/>
  <c r="R4" i="4"/>
  <c r="S4" i="4"/>
  <c r="T4" i="4"/>
  <c r="U4" i="4"/>
  <c r="V4" i="4"/>
  <c r="P5" i="4"/>
  <c r="Q5" i="4"/>
  <c r="R5" i="4"/>
  <c r="S5" i="4"/>
  <c r="T5" i="4"/>
  <c r="U5" i="4"/>
  <c r="V5" i="4"/>
  <c r="P6" i="4"/>
  <c r="Q6" i="4"/>
  <c r="R6" i="4"/>
  <c r="S6" i="4"/>
  <c r="T6" i="4"/>
  <c r="U6" i="4"/>
  <c r="V6" i="4"/>
  <c r="P7" i="4"/>
  <c r="Q7" i="4"/>
  <c r="R7" i="4"/>
  <c r="S7" i="4"/>
  <c r="T7" i="4"/>
  <c r="U7" i="4"/>
  <c r="V7" i="4"/>
  <c r="P3" i="4"/>
  <c r="Q3" i="4"/>
  <c r="R3" i="4"/>
  <c r="S3" i="4"/>
  <c r="T3" i="4"/>
  <c r="U3" i="4"/>
  <c r="V3" i="4"/>
  <c r="O3" i="4"/>
  <c r="D3" i="4" l="1"/>
  <c r="C3" i="4" l="1"/>
  <c r="D6" i="1" l="1"/>
</calcChain>
</file>

<file path=xl/sharedStrings.xml><?xml version="1.0" encoding="utf-8"?>
<sst xmlns="http://schemas.openxmlformats.org/spreadsheetml/2006/main" count="3367" uniqueCount="1490">
  <si>
    <t>事業所名</t>
    <rPh sb="0" eb="2">
      <t>ジギョウ</t>
    </rPh>
    <rPh sb="3" eb="4">
      <t>メイ</t>
    </rPh>
    <phoneticPr fontId="3"/>
  </si>
  <si>
    <t>一般</t>
    <rPh sb="0" eb="2">
      <t>イッパン</t>
    </rPh>
    <phoneticPr fontId="3"/>
  </si>
  <si>
    <t>事業所情報</t>
    <rPh sb="0" eb="3">
      <t>ジギョウショ</t>
    </rPh>
    <rPh sb="3" eb="5">
      <t>ジョウホウ</t>
    </rPh>
    <phoneticPr fontId="3"/>
  </si>
  <si>
    <t>エリア</t>
    <phoneticPr fontId="3"/>
  </si>
  <si>
    <t>勤務先</t>
    <rPh sb="0" eb="3">
      <t>キンムサキ</t>
    </rPh>
    <phoneticPr fontId="3"/>
  </si>
  <si>
    <t>大学院</t>
    <rPh sb="0" eb="3">
      <t>ダイガクイン</t>
    </rPh>
    <phoneticPr fontId="3"/>
  </si>
  <si>
    <t>大学</t>
    <rPh sb="0" eb="2">
      <t>ダイガク</t>
    </rPh>
    <phoneticPr fontId="3"/>
  </si>
  <si>
    <t>短大</t>
    <rPh sb="0" eb="1">
      <t>タン</t>
    </rPh>
    <rPh sb="1" eb="2">
      <t>ダイ</t>
    </rPh>
    <phoneticPr fontId="3"/>
  </si>
  <si>
    <t>高専</t>
    <rPh sb="0" eb="2">
      <t>コウセン</t>
    </rPh>
    <phoneticPr fontId="3"/>
  </si>
  <si>
    <t>能力開発校</t>
    <rPh sb="0" eb="2">
      <t>ノウリョク</t>
    </rPh>
    <rPh sb="2" eb="4">
      <t>カイハツ</t>
    </rPh>
    <rPh sb="4" eb="5">
      <t>コウ</t>
    </rPh>
    <phoneticPr fontId="3"/>
  </si>
  <si>
    <t>専修学校</t>
    <rPh sb="0" eb="2">
      <t>センシュウ</t>
    </rPh>
    <rPh sb="2" eb="4">
      <t>ガッコウ</t>
    </rPh>
    <phoneticPr fontId="3"/>
  </si>
  <si>
    <t>求人情報　早見表</t>
    <rPh sb="0" eb="2">
      <t>キュウジン</t>
    </rPh>
    <rPh sb="2" eb="4">
      <t>ジョウホウ</t>
    </rPh>
    <rPh sb="5" eb="6">
      <t>ハヤ</t>
    </rPh>
    <rPh sb="6" eb="7">
      <t>ミ</t>
    </rPh>
    <rPh sb="7" eb="8">
      <t>ヒョウ</t>
    </rPh>
    <phoneticPr fontId="3"/>
  </si>
  <si>
    <t>留学生</t>
    <rPh sb="0" eb="3">
      <t>リュウガクセイ</t>
    </rPh>
    <phoneticPr fontId="3"/>
  </si>
  <si>
    <t>区分</t>
    <rPh sb="0" eb="2">
      <t>クブン</t>
    </rPh>
    <phoneticPr fontId="3"/>
  </si>
  <si>
    <t>求人</t>
    <rPh sb="0" eb="2">
      <t>キュウジン</t>
    </rPh>
    <phoneticPr fontId="3"/>
  </si>
  <si>
    <t>ページ</t>
    <phoneticPr fontId="3"/>
  </si>
  <si>
    <t>大卒求人
・
既卒
（以内）</t>
    <rPh sb="0" eb="2">
      <t>ダイソツ</t>
    </rPh>
    <rPh sb="2" eb="4">
      <t>キュウジン</t>
    </rPh>
    <rPh sb="7" eb="9">
      <t>キソツ</t>
    </rPh>
    <rPh sb="11" eb="13">
      <t>イナイ</t>
    </rPh>
    <phoneticPr fontId="3"/>
  </si>
  <si>
    <t>一般求人
・
35歳
未満</t>
    <rPh sb="0" eb="2">
      <t>イッパン</t>
    </rPh>
    <rPh sb="2" eb="4">
      <t>キュウジン</t>
    </rPh>
    <rPh sb="9" eb="10">
      <t>サイ</t>
    </rPh>
    <rPh sb="11" eb="13">
      <t>ミマン</t>
    </rPh>
    <phoneticPr fontId="3"/>
  </si>
  <si>
    <t>B</t>
    <phoneticPr fontId="3"/>
  </si>
  <si>
    <t>A</t>
    <phoneticPr fontId="3"/>
  </si>
  <si>
    <t>愛知県</t>
  </si>
  <si>
    <t>01</t>
  </si>
  <si>
    <t>北海道</t>
  </si>
  <si>
    <t>02</t>
  </si>
  <si>
    <t>青森県</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</si>
  <si>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</si>
  <si>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</si>
  <si>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</si>
  <si>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</si>
  <si>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</si>
  <si>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</si>
  <si>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</si>
  <si>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</si>
  <si>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</si>
  <si>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</si>
  <si>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</si>
  <si>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</si>
  <si>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</si>
  <si>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</si>
  <si>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</si>
  <si>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</si>
  <si>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</si>
  <si>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</si>
  <si>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</si>
  <si>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</si>
  <si>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</si>
  <si>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</si>
  <si>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</si>
  <si>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</si>
  <si>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</si>
  <si>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</si>
  <si>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</si>
  <si>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</si>
  <si>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</si>
  <si>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</si>
  <si>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</si>
  <si>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</si>
  <si>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</si>
  <si>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</si>
  <si>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</si>
  <si>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</si>
  <si>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</si>
  <si>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</si>
  <si>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</si>
  <si>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</si>
  <si>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</si>
  <si>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</si>
  <si>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</si>
  <si>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</si>
  <si>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</si>
  <si>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</si>
  <si>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</si>
  <si>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</si>
  <si>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</si>
  <si>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</si>
  <si>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</si>
  <si>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</si>
  <si>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</si>
  <si>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</si>
  <si>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</si>
  <si>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</si>
  <si>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</si>
  <si>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</si>
  <si>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</si>
  <si>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</si>
  <si>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</si>
  <si>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</si>
  <si>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</si>
  <si>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</si>
  <si>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</si>
  <si>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</si>
  <si>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</si>
  <si>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</si>
  <si>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</si>
  <si>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</si>
  <si>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</si>
  <si>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</si>
  <si>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</si>
  <si>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</si>
  <si>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</si>
  <si>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</si>
  <si>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</si>
  <si>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</si>
  <si>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</si>
  <si>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</si>
  <si>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</si>
  <si>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</si>
  <si>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</si>
  <si>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</si>
  <si>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</si>
  <si>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</si>
  <si>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</si>
  <si>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</si>
  <si>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</si>
  <si>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小分類
(上3桁)</t>
    <rPh sb="0" eb="3">
      <t>ショウブンルイ</t>
    </rPh>
    <rPh sb="5" eb="6">
      <t>カミ</t>
    </rPh>
    <rPh sb="7" eb="8">
      <t>ケタ</t>
    </rPh>
    <phoneticPr fontId="1"/>
  </si>
  <si>
    <t>小分類</t>
    <rPh sb="0" eb="3">
      <t>ショウブンルイ</t>
    </rPh>
    <phoneticPr fontId="1"/>
  </si>
  <si>
    <t>管理，補助的経済活動を行う事業所（01農業）</t>
  </si>
  <si>
    <t>Ａ　農業・林業</t>
  </si>
  <si>
    <t>耕種農業</t>
  </si>
  <si>
    <t>畜産農業</t>
  </si>
  <si>
    <t>農業サービス業（園芸サービス業を除く）</t>
  </si>
  <si>
    <t>園芸サービス業</t>
  </si>
  <si>
    <t>管理，補助的経済活動を行う事業所(02 林業)</t>
  </si>
  <si>
    <t>育林業</t>
  </si>
  <si>
    <t>素材生産業</t>
  </si>
  <si>
    <t>特用林産物生産業（きのこ類の栽培を除く）</t>
  </si>
  <si>
    <t>林業サービス業</t>
  </si>
  <si>
    <t>その他の林業</t>
  </si>
  <si>
    <t>管理，補助的経済活動を行う事業所(03 漁業)</t>
  </si>
  <si>
    <t>B　漁業</t>
  </si>
  <si>
    <t>海面漁業</t>
  </si>
  <si>
    <t>内水面漁業</t>
  </si>
  <si>
    <t>管理，補助的経済活動を行う事業所(04 水産養殖業)</t>
  </si>
  <si>
    <t>海面養殖業</t>
  </si>
  <si>
    <t>内水面養殖業</t>
  </si>
  <si>
    <t>管理，補助的経済活動を行う事業所（05 鉱業，採石業，砂利採取</t>
  </si>
  <si>
    <t>C　鉱業・採石業・砂利採取業</t>
  </si>
  <si>
    <t>金属鉱業</t>
  </si>
  <si>
    <t>石炭・亜炭鉱業</t>
  </si>
  <si>
    <t>原油・天然ガス鉱業</t>
  </si>
  <si>
    <t>採石業，砂・砂利・玉石採取業</t>
  </si>
  <si>
    <t>窯業原料用鉱物鉱業（耐火物・陶磁器・ガラス・セメント原料用に限る）</t>
  </si>
  <si>
    <t>その他の鉱業</t>
  </si>
  <si>
    <t>管理，補助的経済活動を行う事業所(06 総合工事業)</t>
  </si>
  <si>
    <t>D　建設業</t>
  </si>
  <si>
    <t>一般土木建築工事業</t>
  </si>
  <si>
    <t>土木工事業（舗装工事業を除く）</t>
  </si>
  <si>
    <t>舗装工事業</t>
  </si>
  <si>
    <t>建築工事業（木造建築工事業を除く）</t>
  </si>
  <si>
    <t>木造建築工事業</t>
  </si>
  <si>
    <t>建築リフォーム工事業</t>
  </si>
  <si>
    <t>管理，補助的経済活動を行う事業所(07 職別工事業)</t>
  </si>
  <si>
    <t>大工工事業</t>
  </si>
  <si>
    <t>とび・土工・コンクリート工事業</t>
  </si>
  <si>
    <t>鉄骨・鉄筋工事業</t>
  </si>
  <si>
    <t>石工・れんが・タイル・ブロック工事業</t>
  </si>
  <si>
    <t>左官工事業</t>
  </si>
  <si>
    <t>板金・金物工事業</t>
  </si>
  <si>
    <t>塗装工事業</t>
  </si>
  <si>
    <t>床・内装工事業</t>
  </si>
  <si>
    <t>その他の職別工事業</t>
  </si>
  <si>
    <t>管理，補助的経済活動を行う事業所(08 設備工事業)</t>
  </si>
  <si>
    <t>電気工事業</t>
  </si>
  <si>
    <t>電気通信・信号装置工事業</t>
  </si>
  <si>
    <t>管工事業（さく井工事業を除く）</t>
  </si>
  <si>
    <t>機械器具設置工事業</t>
  </si>
  <si>
    <t>その他の設備工事業</t>
  </si>
  <si>
    <t>管理，補助的経済活動を行う事業所（09 食料品製造業）</t>
  </si>
  <si>
    <t>E　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</si>
  <si>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</si>
  <si>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</si>
  <si>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</si>
  <si>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</si>
  <si>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</si>
  <si>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</si>
  <si>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</si>
  <si>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</si>
  <si>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</si>
  <si>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管理，補助的経済活動を行う事業所（10 飲料・たばこ・飼料製造業）</t>
  </si>
  <si>
    <t>清涼飲料製造業</t>
  </si>
  <si>
    <t>酒類製造業</t>
  </si>
  <si>
    <t>茶・コーヒー製造業（清涼飲料を除く）</t>
  </si>
  <si>
    <t>製氷業</t>
  </si>
  <si>
    <t>たばこ製造業</t>
  </si>
  <si>
    <t>飼料・有機質肥料製造業</t>
  </si>
  <si>
    <t>管理，補助的経済活動を行う事業所（11 繊維工業）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</si>
  <si>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</si>
  <si>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</si>
  <si>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</si>
  <si>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</si>
  <si>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</si>
  <si>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</si>
  <si>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</si>
  <si>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</si>
  <si>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</si>
  <si>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管理，補助的経済活動を行う事業所（12 木材・木製品製造業）</t>
  </si>
  <si>
    <t>製材業，木製品製造業</t>
  </si>
  <si>
    <t>造作材・合板・建築用組立材料製造業</t>
  </si>
  <si>
    <t>木製容器製造業（竹，とうを含む）</t>
  </si>
  <si>
    <t>その他の木製品製造業（竹，とうを含む）</t>
  </si>
  <si>
    <t>管理，補助的経済活動を行う事業所（13 家具・装備品製造業）</t>
  </si>
  <si>
    <t>家具製造業</t>
  </si>
  <si>
    <t>宗教用具製造業</t>
  </si>
  <si>
    <t>建具製造業</t>
  </si>
  <si>
    <t>その他の家具・装備品製造業</t>
  </si>
  <si>
    <t>管理，補助的経済活動を行う事業所（14 パルプ・紙・紙加工品製造業）</t>
  </si>
  <si>
    <t>パルプ製造業</t>
  </si>
  <si>
    <t>紙製造業</t>
  </si>
  <si>
    <t>加工紙製造業</t>
  </si>
  <si>
    <t>紙製品製造業</t>
  </si>
  <si>
    <t>紙製容器製造業</t>
  </si>
  <si>
    <t>その他のパルプ・紙・紙加工品製造業</t>
  </si>
  <si>
    <t>管理，補助的経済活動を行う事業所（15 印刷・同関連業）</t>
  </si>
  <si>
    <t>印刷業</t>
  </si>
  <si>
    <t>製版業</t>
  </si>
  <si>
    <t>製本業，印刷物加工業</t>
  </si>
  <si>
    <t>印刷関連サービス業</t>
  </si>
  <si>
    <t>管理，補助的経済活動を行う事業所（16 化学工業）</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</si>
  <si>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</si>
  <si>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</si>
  <si>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</si>
  <si>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</si>
  <si>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</si>
  <si>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</si>
  <si>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</si>
  <si>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管理，補助的経済活動を行う事業所（17 石油製品・石炭製品製造業）</t>
  </si>
  <si>
    <t>石油精製業</t>
  </si>
  <si>
    <t>潤滑油・グリース製造業（石油精製業によらないもの）</t>
  </si>
  <si>
    <t>コークス製造業</t>
  </si>
  <si>
    <t>舗装材料製造業</t>
  </si>
  <si>
    <t>その他の石油製品・石炭製品製造業</t>
  </si>
  <si>
    <t>管理，補助的経済活動を行う事業所（18 プラスチック製品製造</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</si>
  <si>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</si>
  <si>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</si>
  <si>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</si>
  <si>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</si>
  <si>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</si>
  <si>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</si>
  <si>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管理，補助的経済活動を行う事業所（19 ゴム製品製造業）</t>
  </si>
  <si>
    <t>タイヤ・チューブ製造業</t>
  </si>
  <si>
    <t>ゴム製・プラスチック製履物・同附属品製造業</t>
  </si>
  <si>
    <t>ゴムベルト・ゴムホース・工業用ゴム製品製造業</t>
  </si>
  <si>
    <t>その他のゴム製品製造業</t>
  </si>
  <si>
    <t>管理，補助的経済活動を行う事業所（20 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</si>
  <si>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</si>
  <si>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</si>
  <si>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</si>
  <si>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</si>
  <si>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</si>
  <si>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</si>
  <si>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</si>
  <si>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毛皮製造業</t>
  </si>
  <si>
    <t>その他のなめし革製品製造業</t>
  </si>
  <si>
    <t>管理，補助的経済活動を行う事業所（21 窯業・土石製品製造業）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</si>
  <si>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</si>
  <si>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</si>
  <si>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</si>
  <si>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</si>
  <si>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</si>
  <si>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</si>
  <si>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</si>
  <si>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</si>
  <si>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</si>
  <si>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管理，補助的経済活動を行う事業所（22 鉄鋼業）</t>
  </si>
  <si>
    <t>製鉄業</t>
  </si>
  <si>
    <t>製鋼・製鋼圧延業</t>
  </si>
  <si>
    <t>製鋼を行わない鋼材製造業（表面処理鋼材を除く）</t>
  </si>
  <si>
    <t>表面処理鋼材製造業</t>
  </si>
  <si>
    <t>鉄素形材製造業</t>
  </si>
  <si>
    <t>その他の鉄鋼業</t>
  </si>
  <si>
    <t>管理，補助的経済活動を行う事業所（23 非鉄金属製造業）</t>
  </si>
  <si>
    <t>非鉄金属第１次製錬・精製業</t>
  </si>
  <si>
    <t>非鉄金属第２次製錬・精製業（非鉄金属合金製造業を含む）</t>
  </si>
  <si>
    <t>非鉄金属・同合金圧延業（抽伸，押出しを含む）</t>
  </si>
  <si>
    <t>電線・ケーブル製造業</t>
  </si>
  <si>
    <t>非鉄金属素形材製造業</t>
  </si>
  <si>
    <t>その他の非鉄金属製造業</t>
  </si>
  <si>
    <t>管理，補助的経済活動を行う事業所（24 金属製品製造業）</t>
  </si>
  <si>
    <t>ブリキ缶・その他のめっき板等製品製造業</t>
  </si>
  <si>
    <t>洋食器・刃物・手道具・金物類製造業</t>
  </si>
  <si>
    <t>暖房装置・配管工事用附属品製造業</t>
  </si>
  <si>
    <t>建設用・建築用金属製品製造業（製缶板金業を含む）</t>
  </si>
  <si>
    <t>金属素形材製品製造業</t>
  </si>
  <si>
    <t>金属被覆・彫刻業，熱処理業（ほうろう鉄器を除く）</t>
  </si>
  <si>
    <t>金属線製品製造業（ねじ類を除く）</t>
  </si>
  <si>
    <t>ボルト・ナット・リベット・小ねじ・木ねじ等製造業</t>
  </si>
  <si>
    <t>その他の金属製品製造業</t>
  </si>
  <si>
    <t>管理，補助的経済活動を行う事業所（25 はん用機械器具製造業）</t>
  </si>
  <si>
    <t>ボイラ・原動機製造業</t>
  </si>
  <si>
    <t>ポンプ・圧縮機器製造業</t>
  </si>
  <si>
    <t>一般産業用機械・装置製造業</t>
  </si>
  <si>
    <t>その他のはん用機械・同部分品製造業</t>
  </si>
  <si>
    <t>管理，補助的経済活動を行う事業所（26 生産用機械器具製造業）</t>
  </si>
  <si>
    <t>農業用機械製造業（農業用器具を除く）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</si>
  <si>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</si>
  <si>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</si>
  <si>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</si>
  <si>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</si>
  <si>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</si>
  <si>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</si>
  <si>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</si>
  <si>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管理，補助的経済活動を行う事業所（27 業務用機械器具製造業）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</si>
  <si>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</si>
  <si>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</si>
  <si>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</si>
  <si>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</si>
  <si>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</si>
  <si>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武器製造業</t>
  </si>
  <si>
    <t>管理，補助的経済活動を行う事業所（28 電子部品・デバイス・電子回路製造業）</t>
  </si>
  <si>
    <t>電子デバイス製造業</t>
  </si>
  <si>
    <t>電子部品製造業</t>
  </si>
  <si>
    <t>記録メディア製造業</t>
  </si>
  <si>
    <t>電子回路製造業</t>
  </si>
  <si>
    <t>ユニット部品製造業</t>
  </si>
  <si>
    <t>その他の電子部品・デバイス・電子回路製造業</t>
  </si>
  <si>
    <t>管理，補助的経済活動を行う事業所（２９電気機械器具製造業）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</si>
  <si>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</si>
  <si>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</si>
  <si>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</si>
  <si>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</si>
  <si>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</si>
  <si>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</si>
  <si>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</si>
  <si>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</si>
  <si>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管理、補助的経済活動を行う事業所（30 情報通信機械器具製造業）</t>
  </si>
  <si>
    <t>通信機械器具・同関連機械器具製造業</t>
  </si>
  <si>
    <t>映像・音響機械器具製造業</t>
  </si>
  <si>
    <t>電子計算機・同附属装置製造業</t>
  </si>
  <si>
    <t>管理，補助的経済活動を行う事業所（３１輸送用機械器具製造業）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</si>
  <si>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</si>
  <si>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</si>
  <si>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</si>
  <si>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</si>
  <si>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</si>
  <si>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</si>
  <si>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管理，補助的経済活動を行う事業所（３２その他の製造業）</t>
  </si>
  <si>
    <t>貴金属・宝石製品製造業</t>
  </si>
  <si>
    <t>装身具・装飾品・ボタン・同関連品製造業（貴金属・宝石製を除く</t>
  </si>
  <si>
    <t>時計・同部分品製造業</t>
  </si>
  <si>
    <t>楽器製造業</t>
  </si>
  <si>
    <t>がん具・運動用具製造業</t>
  </si>
  <si>
    <t>ペン・鉛筆・絵画用品・その他の事務用品製造業</t>
  </si>
  <si>
    <t>漆器製造業</t>
  </si>
  <si>
    <t>畳等生活雑貨製品製造業</t>
  </si>
  <si>
    <t>他に分類されない製造業</t>
  </si>
  <si>
    <t>管理，補助的経済活動を行う事業所（３３電気業）</t>
  </si>
  <si>
    <t>F　電気・ガス・熱供給・水道業</t>
  </si>
  <si>
    <t>電気業</t>
  </si>
  <si>
    <t>管理，補助的経済活動を行う事業所（３４ガス業）</t>
  </si>
  <si>
    <t>ガス業</t>
  </si>
  <si>
    <t>管理，補助的経済活動を行う事業所（３５熱供給業）</t>
  </si>
  <si>
    <t>熱供給業</t>
  </si>
  <si>
    <t>管理，補助的経済活動を行う事業所（３６水道業）</t>
  </si>
  <si>
    <t>上水道業</t>
  </si>
  <si>
    <t>工業用水道業</t>
  </si>
  <si>
    <t>下水道業</t>
  </si>
  <si>
    <t>管理，補助的経済活動を行う事業所（３７通信業）</t>
  </si>
  <si>
    <t>G　情報通信業</t>
  </si>
  <si>
    <t>固定電気通信業</t>
  </si>
  <si>
    <t>移動電気通信業</t>
  </si>
  <si>
    <t>電気通信に附帯するサービス業</t>
  </si>
  <si>
    <t>管理，補助的経済活動を行う事業所（３８放送業）</t>
  </si>
  <si>
    <t>公共放送業（有線放送業を除く）</t>
  </si>
  <si>
    <t>民間放送業（有線放送業を除く）</t>
  </si>
  <si>
    <t>有線放送業</t>
  </si>
  <si>
    <t>管理，補助的経済活動を行う事業所（３９情報サービス業）</t>
  </si>
  <si>
    <t>ソフトウェア業</t>
  </si>
  <si>
    <t>情報処理・提供サービス業</t>
  </si>
  <si>
    <t>管理、補助的経済活動を行う事業所（40 インターネット附随サービス業）</t>
  </si>
  <si>
    <t>インターネット附随サービス業</t>
  </si>
  <si>
    <t>管理・補助的経済活動を行う事業所（41 映像・音声・文字情報制作業）</t>
  </si>
  <si>
    <t>映像情報制作・配給業</t>
  </si>
  <si>
    <t>音声情報制作業</t>
  </si>
  <si>
    <t>新聞業</t>
  </si>
  <si>
    <t>出版業</t>
  </si>
  <si>
    <t>広告制作業</t>
  </si>
  <si>
    <t>映像・音声・文字情報制作に附帯するサービス業</t>
  </si>
  <si>
    <t>管理，補助的経済活動を行う事業所（４２鉄道業）</t>
  </si>
  <si>
    <t>H　運輸業・郵便業</t>
  </si>
  <si>
    <t>鉄道業</t>
  </si>
  <si>
    <t>管理，補助的経済活動を行う事業所（４３道路旅客運送業）</t>
  </si>
  <si>
    <t>一般乗合旅客自動車運送業</t>
  </si>
  <si>
    <t>一般乗用旅客自動車運送業</t>
  </si>
  <si>
    <t>一般貸切旅客自動車運送業</t>
  </si>
  <si>
    <t>その他の道路旅客運送業</t>
  </si>
  <si>
    <t>管理，補助的経済活動を行う事業所（４４道路貨物運送業）</t>
  </si>
  <si>
    <t>一般貨物自動車運送業</t>
  </si>
  <si>
    <t>特定貨物自動車運送業</t>
  </si>
  <si>
    <t>貨物軽自動車運送業</t>
  </si>
  <si>
    <t>集配利用運送業</t>
  </si>
  <si>
    <t>その他の道路貨物運送業</t>
  </si>
  <si>
    <t>管理，補助的経済活動を行う事業所（４５水運業）</t>
  </si>
  <si>
    <t>外航海運業</t>
  </si>
  <si>
    <t>沿海海運業</t>
  </si>
  <si>
    <t>内陸水運業</t>
  </si>
  <si>
    <t>船舶貸渡業</t>
  </si>
  <si>
    <t>管理，補助的経済活動を行う事業所（４６航空運輸業）</t>
  </si>
  <si>
    <t>航空運送業</t>
  </si>
  <si>
    <t>航空機使用業（航空運送業を除く）</t>
  </si>
  <si>
    <t>管理，補助的経済活動を行う事業所（４７倉庫業）</t>
  </si>
  <si>
    <t>倉庫業（冷蔵倉庫業を除く）</t>
  </si>
  <si>
    <t>冷蔵倉庫業</t>
  </si>
  <si>
    <t>港湾運送業</t>
  </si>
  <si>
    <t>貨物運送取扱業（集配利用運送業を除く）</t>
  </si>
  <si>
    <t>運送代理店</t>
  </si>
  <si>
    <t>こん包業</t>
  </si>
  <si>
    <t>運輸施設提供業</t>
  </si>
  <si>
    <t>その他の運輸に附帯するサービス業</t>
  </si>
  <si>
    <t>管理，補助的経済活動を行う事業所（４９郵便業）</t>
  </si>
  <si>
    <t>郵便業（信書便事業を含む）</t>
  </si>
  <si>
    <t>管理，補助的経済活動を行う事業所（５０各種商品卸売業）</t>
  </si>
  <si>
    <t>I　卸売業・小売業</t>
  </si>
  <si>
    <t>各種商品卸売業</t>
  </si>
  <si>
    <t>管理，補助的経済活動を行う事業所（５１繊維・衣服等卸売業）</t>
  </si>
  <si>
    <t>繊維品卸売業（衣服，身の回り品を除く）</t>
  </si>
  <si>
    <t>衣服卸売業</t>
  </si>
  <si>
    <t>身の回り品卸売業</t>
  </si>
  <si>
    <t>管理，補助的経済活動を行う事業所（５２飲食料品卸売業）</t>
  </si>
  <si>
    <t>農畜産物・水産物卸売業</t>
  </si>
  <si>
    <t>食料・飲料卸売業</t>
  </si>
  <si>
    <t>管理、補助的経済活動を行う事業所（53 建築材料、鉱物・金属材料等卸売業）</t>
  </si>
  <si>
    <t>建築材料卸売業</t>
  </si>
  <si>
    <t>化学製品卸売業</t>
  </si>
  <si>
    <t>石油・鉱物卸売業</t>
  </si>
  <si>
    <t>鉄鋼製品卸売業</t>
  </si>
  <si>
    <t>非鉄金属卸売業</t>
  </si>
  <si>
    <t>再生資源卸売業</t>
  </si>
  <si>
    <t>管理，補助的経済活動を行う事業所（５４機械器具卸売業）</t>
  </si>
  <si>
    <t>産業機械器具卸売業</t>
  </si>
  <si>
    <t>自動車卸売業</t>
  </si>
  <si>
    <t>電気機械器具卸売業</t>
  </si>
  <si>
    <t>その他の機械器具卸売業</t>
  </si>
  <si>
    <t>管理，補助的経済活動を行う事業所（５５その他の卸売業）</t>
  </si>
  <si>
    <t>家具・建具・じゅう器等卸売業</t>
  </si>
  <si>
    <t>医薬品・化粧品等卸売業</t>
  </si>
  <si>
    <t>紙・紙製品卸売業</t>
  </si>
  <si>
    <t>他に分類されない卸売業</t>
  </si>
  <si>
    <t>管理，補助的経済活動を行う事業所（５６各種商品小売業）</t>
  </si>
  <si>
    <t>百貨店，総合スーパー</t>
  </si>
  <si>
    <t>その他の各種商品小売業（従業者が常時５０人未満のもの）</t>
  </si>
  <si>
    <t>管理、補助的経済活動を行う事業所（57 織物・衣服・身の回り品小売業）</t>
  </si>
  <si>
    <t>呉服・服地・寝具小売業</t>
  </si>
  <si>
    <t>男子服小売業</t>
  </si>
  <si>
    <t>婦人・子供服小売業</t>
  </si>
  <si>
    <t>靴・履物小売業</t>
  </si>
  <si>
    <t>その他の織物・衣服・身の回り品小売業</t>
  </si>
  <si>
    <t>管理，補助的経済活動を行う事業所（５８飲食料品小売業）</t>
  </si>
  <si>
    <t>各種食料品小売業</t>
  </si>
  <si>
    <t>野菜・果実小売業</t>
  </si>
  <si>
    <t>食肉小売業</t>
  </si>
  <si>
    <t>鮮魚小売業</t>
  </si>
  <si>
    <t>酒小売業</t>
  </si>
  <si>
    <t>菓子・パン小売業</t>
  </si>
  <si>
    <t>その他の飲食料品小売業</t>
  </si>
  <si>
    <t>管理，補助的経済活動を行う事業所（５９機械器具小売業）</t>
  </si>
  <si>
    <t>自動車小売業</t>
  </si>
  <si>
    <t>自転車小売業</t>
  </si>
  <si>
    <t>機械器具小売業（自動車，自転車を除く）</t>
  </si>
  <si>
    <t>管理，補助的経済活動を行う事業所（６０その他の小売業）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</si>
  <si>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</si>
  <si>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</si>
  <si>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</si>
  <si>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</si>
  <si>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</si>
  <si>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</si>
  <si>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</si>
  <si>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</si>
  <si>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</si>
  <si>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管理，補助的経済活動を行う事業所（６１無店舗小売業）</t>
  </si>
  <si>
    <t>通信販売・訪問販売小売業</t>
  </si>
  <si>
    <t>自動販売機による小売業</t>
  </si>
  <si>
    <t>その他の無店舗小売業</t>
  </si>
  <si>
    <t>管理，補助的経済活動を行う事業所（６２銀行業）</t>
  </si>
  <si>
    <t>J　金融業・保険業</t>
  </si>
  <si>
    <t>中央銀行</t>
  </si>
  <si>
    <t>銀行（中央銀行を除く）</t>
  </si>
  <si>
    <t>管理，補助的経済活動を行う事業所（６３協同組織金融業）</t>
  </si>
  <si>
    <t>中小企業等金融業</t>
  </si>
  <si>
    <t>農林水産金融業</t>
  </si>
  <si>
    <t>管理、補助的経済活動を行う事業所（64 貸金業、クレジットカード等非預金信用機関）</t>
  </si>
  <si>
    <t>貸金業</t>
  </si>
  <si>
    <t>質屋</t>
  </si>
  <si>
    <t>クレジットカード業，割賦金融業</t>
  </si>
  <si>
    <t>その他の非預金信用機関</t>
  </si>
  <si>
    <t>管理、補助的経済活動を行う事業所（65 金融商品取引業、商品先物取引業）</t>
  </si>
  <si>
    <t>金融商品取引業</t>
  </si>
  <si>
    <t>商品先物取引業，商品投資業</t>
  </si>
  <si>
    <t>管理，補助的経済活動を行う事業所（６６補助的金融業等）</t>
  </si>
  <si>
    <t>補助的金融業，金融附帯業</t>
  </si>
  <si>
    <t>信託業</t>
  </si>
  <si>
    <t>金融代理業</t>
  </si>
  <si>
    <t>管理，補助的経済活動を行う事業所（６７保険業）</t>
  </si>
  <si>
    <t>生命保険業</t>
  </si>
  <si>
    <t>損害保険業</t>
  </si>
  <si>
    <t>共済事業・少額短期保険業</t>
  </si>
  <si>
    <t>保険媒介代理業</t>
  </si>
  <si>
    <t>保険サービス業</t>
  </si>
  <si>
    <t>管理，補助的経済活動を行う事業所（６８不動産取引業）</t>
  </si>
  <si>
    <t>K　不動産業・物品賃貸業</t>
  </si>
  <si>
    <t>建物売買業，土地売買業</t>
  </si>
  <si>
    <t>不動産代理業・仲介業</t>
  </si>
  <si>
    <t>管理，補助的経済活動を行う事業所（６９不動産賃貸業・管理業）</t>
  </si>
  <si>
    <t>不動産賃貸業（貸家業，貸間業を除く）</t>
  </si>
  <si>
    <t>貸家業，貸間業</t>
  </si>
  <si>
    <t>駐車場業</t>
  </si>
  <si>
    <t>不動産管理業</t>
  </si>
  <si>
    <t>管理，補助的経済活動を行う事業所（７０物品賃貸業）</t>
  </si>
  <si>
    <t>各種物品賃貸業</t>
  </si>
  <si>
    <t>産業用機械器具賃貸業</t>
  </si>
  <si>
    <t>事務用機械器具賃貸業</t>
  </si>
  <si>
    <t>自動車賃貸業</t>
  </si>
  <si>
    <t>スポーツ・娯楽用品賃貸業</t>
  </si>
  <si>
    <t>その他の物品賃貸業</t>
  </si>
  <si>
    <t>管理，補助的経済活動を行う事業所（７１学術・開発研究機関）</t>
  </si>
  <si>
    <t>L　学術研究・専門・技術サービス業</t>
  </si>
  <si>
    <t>自然科学研究所</t>
  </si>
  <si>
    <t>人文・社会科学研究所</t>
  </si>
  <si>
    <t>管理，補助的経済活動を行う事業所（７２専門サービス業）</t>
  </si>
  <si>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</si>
  <si>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</si>
  <si>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</si>
  <si>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</si>
  <si>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</si>
  <si>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</si>
  <si>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</si>
  <si>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経営コンサルタント業，純粋持株会社</t>
  </si>
  <si>
    <t>その他の専門サービス業</t>
  </si>
  <si>
    <t>管理，補助的経済活動を行う事業所（７３広告業）</t>
  </si>
  <si>
    <t>広告業</t>
  </si>
  <si>
    <t>管理，補助的経済活動を行う事業所（７４技術サービス業）</t>
  </si>
  <si>
    <t>獣医業</t>
  </si>
  <si>
    <t>土木建築サービス業</t>
  </si>
  <si>
    <t>機械設計業</t>
  </si>
  <si>
    <t>商品・非破壊検査業</t>
  </si>
  <si>
    <t>計量証明業</t>
  </si>
  <si>
    <t>写真業</t>
  </si>
  <si>
    <t>その他の技術サービス業</t>
  </si>
  <si>
    <t>管理，補助的経済活動を行う事業所（７５宿泊業）</t>
  </si>
  <si>
    <t>M　宿泊業・飲食サービス業</t>
  </si>
  <si>
    <t>旅館，ホテル</t>
  </si>
  <si>
    <t>簡易宿所</t>
  </si>
  <si>
    <t>下宿業</t>
  </si>
  <si>
    <t>その他の宿泊業</t>
  </si>
  <si>
    <t>管理，補助的経済活動を行う事業所（７６飲食店）</t>
  </si>
  <si>
    <t>食堂，レストラン（専門料理店を除く）</t>
  </si>
  <si>
    <t>専門料理店</t>
  </si>
  <si>
    <t>そば・うどん店</t>
  </si>
  <si>
    <t>すし店</t>
  </si>
  <si>
    <t>酒場，ビヤホール</t>
  </si>
  <si>
    <t>バー，キャバレー，ナイトクラブ</t>
  </si>
  <si>
    <t>喫茶店</t>
  </si>
  <si>
    <t>その他の飲食店</t>
  </si>
  <si>
    <t>管理、補助的経済活動を行う事業所（77 持ち帰り・配達飲食サービス業）</t>
  </si>
  <si>
    <t>持ち帰り飲食サービス業</t>
  </si>
  <si>
    <t>配達飲食サービス業</t>
  </si>
  <si>
    <t>管理、補助的経済活動を行う事業所（78 洗濯・理容・美容・浴場業）</t>
  </si>
  <si>
    <t>N　生活関連サービス業・娯楽業</t>
  </si>
  <si>
    <t>洗濯業</t>
  </si>
  <si>
    <t>理容業</t>
  </si>
  <si>
    <t>美容業</t>
  </si>
  <si>
    <t>一般公衆浴場業</t>
  </si>
  <si>
    <t>その他の公衆浴場業</t>
  </si>
  <si>
    <t>その他の洗濯・理容・美容・浴場業</t>
  </si>
  <si>
    <t>管理、補助的経済活動を行う事業所（79 その他の生活関連サービス業）</t>
  </si>
  <si>
    <t>旅行業</t>
  </si>
  <si>
    <t>家事サービス業</t>
  </si>
  <si>
    <t>衣服裁縫修理業</t>
  </si>
  <si>
    <t>物品預り業</t>
  </si>
  <si>
    <t>火葬・墓地管理業</t>
  </si>
  <si>
    <t>冠婚葬祭業</t>
  </si>
  <si>
    <t>他に分類されない生活関連サービス業</t>
  </si>
  <si>
    <t>管理，補助的経済活動を行う事業所（８０娯楽業）</t>
  </si>
  <si>
    <t>映画館</t>
  </si>
  <si>
    <t>興行場（別掲を除く），興行団</t>
  </si>
  <si>
    <t>競輪・競馬等の競走場，競技団</t>
  </si>
  <si>
    <t>スポーツ施設提供業</t>
  </si>
  <si>
    <t>公園，遊園地</t>
  </si>
  <si>
    <t>遊戯場</t>
  </si>
  <si>
    <t>その他の娯楽業</t>
  </si>
  <si>
    <t>管理，補助的経済活動を行う事業所（８１学校教育）</t>
  </si>
  <si>
    <t>O　教育・学習支援業</t>
  </si>
  <si>
    <t>幼稚園</t>
  </si>
  <si>
    <t>小学校</t>
  </si>
  <si>
    <t>中学校</t>
  </si>
  <si>
    <t>高等学校，中等教育学校</t>
  </si>
  <si>
    <t>特別支援学校</t>
  </si>
  <si>
    <t>高等教育機関</t>
  </si>
  <si>
    <t>専修学校，各種学校</t>
  </si>
  <si>
    <t>学校教育支援機関</t>
  </si>
  <si>
    <t>管理、補助的経済活動を行う事業所（82 その他の教育、学習支援業）</t>
  </si>
  <si>
    <t>社会教育</t>
  </si>
  <si>
    <t>職業・教育支援施設</t>
  </si>
  <si>
    <t>学習塾</t>
  </si>
  <si>
    <t>教養・技能教授業</t>
  </si>
  <si>
    <t>他に分類されない教育，学習支援業</t>
  </si>
  <si>
    <t>管理，補助的経済活動を行う事業所（８３医療業）</t>
  </si>
  <si>
    <t>P　医療・福祉</t>
  </si>
  <si>
    <t>病院</t>
  </si>
  <si>
    <t>一般診療所</t>
  </si>
  <si>
    <t>歯科診療所</t>
  </si>
  <si>
    <t>助産・看護業</t>
  </si>
  <si>
    <t>療術業</t>
  </si>
  <si>
    <t>医療に附帯するサービス業</t>
  </si>
  <si>
    <t>管理，補助的経済活動を行う事業所（８４保健衛生）</t>
  </si>
  <si>
    <t>保健所</t>
  </si>
  <si>
    <t>健康相談施設</t>
  </si>
  <si>
    <t>その他の保健衛生</t>
  </si>
  <si>
    <t>管理、補助的経済活動を行う事業所（85 社会保険・社会福祉・介護事業）</t>
  </si>
  <si>
    <t>社会保険事業団体</t>
  </si>
  <si>
    <t>福祉事務所</t>
  </si>
  <si>
    <t>児童福祉事業</t>
  </si>
  <si>
    <t>老人福祉・介護事業</t>
  </si>
  <si>
    <t>障害者福祉事業</t>
  </si>
  <si>
    <t>その他の社会保険・社会福祉・介護事業</t>
  </si>
  <si>
    <t>管理，補助的経済活動を行う事業所（８６郵便局）</t>
  </si>
  <si>
    <t>Q　複合サービス事業</t>
  </si>
  <si>
    <t>郵便局</t>
  </si>
  <si>
    <t>郵便局受託業</t>
  </si>
  <si>
    <t>管理，補助的経済活動を行う事業所（８７協同組合）</t>
  </si>
  <si>
    <t>農林水産業協同組合（他に分類されないもの）</t>
  </si>
  <si>
    <t>事業協同組合（他に分類されないもの）</t>
  </si>
  <si>
    <t>管理，補助的経済活動を行う事業所（８８廃棄物処理業）</t>
  </si>
  <si>
    <t>R　サービス業（他に分類されないもの）</t>
  </si>
  <si>
    <t>一般廃棄物処理業</t>
  </si>
  <si>
    <t>産業廃棄物処理業</t>
  </si>
  <si>
    <t>その他の廃棄物処理業</t>
  </si>
  <si>
    <t>管理，補助的経済活動を行う事業所（８９自動車整備業）</t>
  </si>
  <si>
    <t>自動車整備業</t>
  </si>
  <si>
    <t>管理，補助的経済活動を行う事業所（９０機械等修理業）</t>
  </si>
  <si>
    <t>機械修理業（電気機械器具を除く）</t>
  </si>
  <si>
    <t>電気機械器具修理業</t>
  </si>
  <si>
    <t>表具業</t>
  </si>
  <si>
    <t>その他の修理業</t>
  </si>
  <si>
    <t>管理、補助的経済活動を行う事業所（91 職業紹介・労働者派遣業）</t>
  </si>
  <si>
    <t>職業紹介業</t>
  </si>
  <si>
    <t>労働者派遣業</t>
  </si>
  <si>
    <t>管理、補助的経済活動を行う事業所（92 その他の事業サービス業）</t>
  </si>
  <si>
    <t>速記・ワープロ入力・複写業</t>
  </si>
  <si>
    <t>建物サービス業</t>
  </si>
  <si>
    <t>警備業</t>
  </si>
  <si>
    <t>他に分類されない事業サービス業</t>
  </si>
  <si>
    <t>経済団体</t>
  </si>
  <si>
    <t>労働団体</t>
  </si>
  <si>
    <t>学術・文化団体</t>
  </si>
  <si>
    <t>政治団体</t>
  </si>
  <si>
    <t>他に分類されない非営利的団体</t>
  </si>
  <si>
    <t>神道系宗教</t>
  </si>
  <si>
    <t>仏教系宗教</t>
  </si>
  <si>
    <t>キリスト教系宗教</t>
  </si>
  <si>
    <t>その他の宗教</t>
  </si>
  <si>
    <t>管理，補助的経済活動を行う事業所（９５その他のサービス業）</t>
  </si>
  <si>
    <t>集会場</t>
  </si>
  <si>
    <t>と畜場</t>
  </si>
  <si>
    <t>他に分類されないサービス業</t>
  </si>
  <si>
    <t>外国公館</t>
  </si>
  <si>
    <t>その他の外国公務</t>
  </si>
  <si>
    <t>立法機関</t>
  </si>
  <si>
    <t>S　公務（他に分類されるものを除く）</t>
  </si>
  <si>
    <t>司法機関</t>
  </si>
  <si>
    <t>行政機関</t>
  </si>
  <si>
    <t>都道府県機関</t>
  </si>
  <si>
    <t>市町村機関</t>
  </si>
  <si>
    <t>分類不能の産業</t>
  </si>
  <si>
    <t>T　分類不能の産業</t>
  </si>
  <si>
    <t>コード</t>
    <phoneticPr fontId="3"/>
  </si>
  <si>
    <t>都道府県</t>
    <rPh sb="0" eb="4">
      <t>トドウフケン</t>
    </rPh>
    <phoneticPr fontId="3"/>
  </si>
  <si>
    <t>件数</t>
    <rPh sb="0" eb="2">
      <t>ケンスウ</t>
    </rPh>
    <phoneticPr fontId="3"/>
  </si>
  <si>
    <t>大卒等</t>
    <rPh sb="0" eb="2">
      <t>ダイソツ</t>
    </rPh>
    <rPh sb="2" eb="3">
      <t>トウ</t>
    </rPh>
    <phoneticPr fontId="3"/>
  </si>
  <si>
    <t>OK</t>
    <phoneticPr fontId="3"/>
  </si>
  <si>
    <t>NO</t>
    <phoneticPr fontId="3"/>
  </si>
  <si>
    <t>なし</t>
    <phoneticPr fontId="3"/>
  </si>
  <si>
    <t>3年</t>
    <rPh sb="1" eb="2">
      <t>ネン</t>
    </rPh>
    <phoneticPr fontId="3"/>
  </si>
  <si>
    <t>4年</t>
    <rPh sb="1" eb="2">
      <t>ネン</t>
    </rPh>
    <phoneticPr fontId="3"/>
  </si>
  <si>
    <t>5年</t>
    <rPh sb="1" eb="2">
      <t>ネン</t>
    </rPh>
    <phoneticPr fontId="3"/>
  </si>
  <si>
    <t>不可</t>
    <rPh sb="0" eb="2">
      <t>フカ</t>
    </rPh>
    <phoneticPr fontId="3"/>
  </si>
  <si>
    <t>文系のみ募集</t>
    <rPh sb="0" eb="2">
      <t>ブンケイ</t>
    </rPh>
    <rPh sb="4" eb="6">
      <t>ボシュウ</t>
    </rPh>
    <phoneticPr fontId="3"/>
  </si>
  <si>
    <t>理系のみ募集</t>
    <rPh sb="0" eb="2">
      <t>リケイ</t>
    </rPh>
    <rPh sb="4" eb="6">
      <t>ボシュウ</t>
    </rPh>
    <phoneticPr fontId="3"/>
  </si>
  <si>
    <t>文系・理系募集</t>
    <rPh sb="0" eb="2">
      <t>ブンケイ</t>
    </rPh>
    <rPh sb="3" eb="5">
      <t>リケイ</t>
    </rPh>
    <rPh sb="5" eb="7">
      <t>ボシュウ</t>
    </rPh>
    <phoneticPr fontId="3"/>
  </si>
  <si>
    <t>ＵＲＬ⇒</t>
    <phoneticPr fontId="3"/>
  </si>
  <si>
    <t>結果発表</t>
    <rPh sb="0" eb="2">
      <t>ケッカ</t>
    </rPh>
    <rPh sb="2" eb="4">
      <t>ハッピョウ</t>
    </rPh>
    <phoneticPr fontId="3"/>
  </si>
  <si>
    <t>登録・認定状況</t>
    <rPh sb="0" eb="2">
      <t>トウロク</t>
    </rPh>
    <rPh sb="3" eb="5">
      <t>ニンテイ</t>
    </rPh>
    <rPh sb="5" eb="7">
      <t>ジョウキョウ</t>
    </rPh>
    <phoneticPr fontId="3"/>
  </si>
  <si>
    <t>Ｎｏ．</t>
    <phoneticPr fontId="3"/>
  </si>
  <si>
    <t>可能</t>
    <rPh sb="0" eb="2">
      <t>カノウ</t>
    </rPh>
    <phoneticPr fontId="3"/>
  </si>
  <si>
    <t>参加申込</t>
    <rPh sb="0" eb="2">
      <t>サンカ</t>
    </rPh>
    <rPh sb="2" eb="4">
      <t>モウシコミ</t>
    </rPh>
    <phoneticPr fontId="3"/>
  </si>
  <si>
    <t>MAIL</t>
    <phoneticPr fontId="3"/>
  </si>
  <si>
    <t>愛知県</t>
    <rPh sb="0" eb="3">
      <t>アイチケン</t>
    </rPh>
    <phoneticPr fontId="3"/>
  </si>
  <si>
    <t>労働局</t>
    <rPh sb="0" eb="2">
      <t>ロウドウ</t>
    </rPh>
    <rPh sb="2" eb="3">
      <t>キョク</t>
    </rPh>
    <phoneticPr fontId="3"/>
  </si>
  <si>
    <t>申込フォーム</t>
    <rPh sb="0" eb="2">
      <t>モウシコミ</t>
    </rPh>
    <phoneticPr fontId="3"/>
  </si>
  <si>
    <t>○</t>
    <phoneticPr fontId="3"/>
  </si>
  <si>
    <t>愛知県へリンク</t>
    <rPh sb="0" eb="3">
      <t>アイチケン</t>
    </rPh>
    <phoneticPr fontId="3"/>
  </si>
  <si>
    <t>①参加申込書</t>
    <rPh sb="1" eb="3">
      <t>サンカ</t>
    </rPh>
    <rPh sb="3" eb="6">
      <t>モウシコミショ</t>
    </rPh>
    <phoneticPr fontId="3"/>
  </si>
  <si>
    <t>②冊子掲載用求人概要</t>
    <rPh sb="1" eb="3">
      <t>サッシ</t>
    </rPh>
    <rPh sb="3" eb="6">
      <t>ケイサイヨウ</t>
    </rPh>
    <rPh sb="6" eb="8">
      <t>キュウジン</t>
    </rPh>
    <rPh sb="8" eb="10">
      <t>ガイヨウ</t>
    </rPh>
    <phoneticPr fontId="3"/>
  </si>
  <si>
    <t>③求人票PDF</t>
    <rPh sb="1" eb="4">
      <t>キュウジンヒョウ</t>
    </rPh>
    <phoneticPr fontId="3"/>
  </si>
  <si>
    <t>④登録証・認定証など</t>
    <rPh sb="1" eb="3">
      <t>トウロク</t>
    </rPh>
    <rPh sb="3" eb="4">
      <t>ショウ</t>
    </rPh>
    <rPh sb="5" eb="7">
      <t>ニンテイ</t>
    </rPh>
    <rPh sb="7" eb="8">
      <t>ショウ</t>
    </rPh>
    <phoneticPr fontId="3"/>
  </si>
  <si>
    <t>メールで受付</t>
    <rPh sb="4" eb="6">
      <t>ウケツケ</t>
    </rPh>
    <phoneticPr fontId="3"/>
  </si>
  <si>
    <t xml:space="preserve">＜案１＞①②を同じファイル
＜案２＞①の中にすべて含む
</t>
    <rPh sb="1" eb="2">
      <t>アン</t>
    </rPh>
    <rPh sb="7" eb="8">
      <t>オナ</t>
    </rPh>
    <rPh sb="15" eb="16">
      <t>アン</t>
    </rPh>
    <rPh sb="20" eb="21">
      <t>ナカ</t>
    </rPh>
    <rPh sb="25" eb="26">
      <t>フク</t>
    </rPh>
    <phoneticPr fontId="3"/>
  </si>
  <si>
    <t>←提出させず①の番号で内容確認
　　都度連絡？
　　タイミングは？</t>
    <rPh sb="1" eb="3">
      <t>テイシュツ</t>
    </rPh>
    <rPh sb="8" eb="10">
      <t>バンゴウ</t>
    </rPh>
    <rPh sb="11" eb="13">
      <t>ナイヨウ</t>
    </rPh>
    <rPh sb="13" eb="15">
      <t>カクニン</t>
    </rPh>
    <rPh sb="18" eb="20">
      <t>ツド</t>
    </rPh>
    <rPh sb="20" eb="22">
      <t>レンラク</t>
    </rPh>
    <phoneticPr fontId="3"/>
  </si>
  <si>
    <t>←提出させず一覧表で確認　　
　　・８月１５日現在のユースエール企業
　　　若者応援宣言企業一覧表
　　　↓
　　　追加の度に連絡？
　　　確認はエリアで担当制？
　　</t>
    <rPh sb="1" eb="3">
      <t>テイシュツ</t>
    </rPh>
    <rPh sb="6" eb="8">
      <t>イチラン</t>
    </rPh>
    <rPh sb="8" eb="9">
      <t>ヒョウ</t>
    </rPh>
    <rPh sb="10" eb="12">
      <t>カクニン</t>
    </rPh>
    <rPh sb="19" eb="20">
      <t>ガツ</t>
    </rPh>
    <rPh sb="22" eb="23">
      <t>ヒ</t>
    </rPh>
    <rPh sb="23" eb="25">
      <t>ゲンザイ</t>
    </rPh>
    <rPh sb="32" eb="34">
      <t>キギョウ</t>
    </rPh>
    <rPh sb="38" eb="40">
      <t>ワカモノ</t>
    </rPh>
    <rPh sb="40" eb="42">
      <t>オウエン</t>
    </rPh>
    <rPh sb="42" eb="44">
      <t>センゲン</t>
    </rPh>
    <rPh sb="44" eb="46">
      <t>キギョウ</t>
    </rPh>
    <rPh sb="46" eb="48">
      <t>イチラン</t>
    </rPh>
    <rPh sb="48" eb="49">
      <t>ヒョウ</t>
    </rPh>
    <rPh sb="58" eb="60">
      <t>ツイカ</t>
    </rPh>
    <rPh sb="61" eb="62">
      <t>タビ</t>
    </rPh>
    <rPh sb="63" eb="65">
      <t>レンラク</t>
    </rPh>
    <rPh sb="70" eb="72">
      <t>カクニン</t>
    </rPh>
    <rPh sb="77" eb="79">
      <t>タントウ</t>
    </rPh>
    <rPh sb="79" eb="80">
      <t>セイ</t>
    </rPh>
    <phoneticPr fontId="3"/>
  </si>
  <si>
    <t>受付確認返信メール</t>
    <rPh sb="0" eb="2">
      <t>ウケツケ</t>
    </rPh>
    <rPh sb="2" eb="4">
      <t>カクニン</t>
    </rPh>
    <rPh sb="4" eb="6">
      <t>ヘンシン</t>
    </rPh>
    <phoneticPr fontId="3"/>
  </si>
  <si>
    <t>愛知県のHPに格納</t>
    <rPh sb="0" eb="3">
      <t>アイチケン</t>
    </rPh>
    <rPh sb="7" eb="9">
      <t>カクノウ</t>
    </rPh>
    <phoneticPr fontId="3"/>
  </si>
  <si>
    <t>○</t>
    <phoneticPr fontId="3"/>
  </si>
  <si>
    <t>メールで到着確認
　　　⇒どのタイミングで確認しますか？
①②がそろっていない場合はどのような対応？
　　　</t>
    <rPh sb="4" eb="6">
      <t>トウチャク</t>
    </rPh>
    <rPh sb="6" eb="8">
      <t>カクニン</t>
    </rPh>
    <rPh sb="21" eb="23">
      <t>カクニン</t>
    </rPh>
    <rPh sb="40" eb="42">
      <t>バアイ</t>
    </rPh>
    <rPh sb="48" eb="50">
      <t>タイオウ</t>
    </rPh>
    <phoneticPr fontId="3"/>
  </si>
  <si>
    <t>受付台帳</t>
    <rPh sb="0" eb="2">
      <t>ウケツケ</t>
    </rPh>
    <rPh sb="2" eb="4">
      <t>ダイチョウ</t>
    </rPh>
    <phoneticPr fontId="3"/>
  </si>
  <si>
    <t>①②のメールから内容をコピー&amp;ペースト</t>
    <rPh sb="8" eb="10">
      <t>ナイヨウ</t>
    </rPh>
    <phoneticPr fontId="3"/>
  </si>
  <si>
    <t>締め切り間際のやり取り？</t>
    <rPh sb="0" eb="1">
      <t>シ</t>
    </rPh>
    <rPh sb="2" eb="3">
      <t>キ</t>
    </rPh>
    <rPh sb="4" eb="6">
      <t>マギワ</t>
    </rPh>
    <rPh sb="9" eb="10">
      <t>ト</t>
    </rPh>
    <phoneticPr fontId="3"/>
  </si>
  <si>
    <t>抽選の方法</t>
    <rPh sb="0" eb="2">
      <t>チュウセン</t>
    </rPh>
    <rPh sb="3" eb="5">
      <t>ホウホウ</t>
    </rPh>
    <phoneticPr fontId="3"/>
  </si>
  <si>
    <t>雇用・労災・健康・厚生</t>
    <rPh sb="0" eb="2">
      <t>コヨウ</t>
    </rPh>
    <rPh sb="3" eb="5">
      <t>ロウサイ</t>
    </rPh>
    <rPh sb="6" eb="8">
      <t>ケンコウ</t>
    </rPh>
    <rPh sb="9" eb="11">
      <t>コウセイ</t>
    </rPh>
    <phoneticPr fontId="3"/>
  </si>
  <si>
    <t>雇用・労災</t>
    <rPh sb="0" eb="2">
      <t>コヨウ</t>
    </rPh>
    <rPh sb="3" eb="5">
      <t>ロウサイ</t>
    </rPh>
    <phoneticPr fontId="3"/>
  </si>
  <si>
    <t>雇用・労災・健康・厚生・財形</t>
    <rPh sb="0" eb="2">
      <t>コヨウ</t>
    </rPh>
    <rPh sb="3" eb="5">
      <t>ロウサイ</t>
    </rPh>
    <rPh sb="6" eb="8">
      <t>ケンコウ</t>
    </rPh>
    <rPh sb="9" eb="11">
      <t>コウセイ</t>
    </rPh>
    <rPh sb="12" eb="14">
      <t>ザイケイ</t>
    </rPh>
    <phoneticPr fontId="3"/>
  </si>
  <si>
    <t>あり</t>
    <phoneticPr fontId="3"/>
  </si>
  <si>
    <t>なし</t>
    <phoneticPr fontId="3"/>
  </si>
  <si>
    <t>担当者電話番号</t>
    <rPh sb="0" eb="3">
      <t>タントウシャ</t>
    </rPh>
    <rPh sb="3" eb="5">
      <t>デンワ</t>
    </rPh>
    <rPh sb="5" eb="7">
      <t>バンゴウ</t>
    </rPh>
    <phoneticPr fontId="3"/>
  </si>
  <si>
    <t>担当者E-mail</t>
    <rPh sb="0" eb="3">
      <t>タントウシャ</t>
    </rPh>
    <phoneticPr fontId="3"/>
  </si>
  <si>
    <t>受付No.</t>
    <rPh sb="0" eb="2">
      <t>ウケツケ</t>
    </rPh>
    <phoneticPr fontId="3"/>
  </si>
  <si>
    <t>フリガナ</t>
    <phoneticPr fontId="3"/>
  </si>
  <si>
    <t>参加希望エリア★</t>
    <rPh sb="0" eb="2">
      <t>サンカ</t>
    </rPh>
    <rPh sb="2" eb="4">
      <t>キボウ</t>
    </rPh>
    <phoneticPr fontId="3"/>
  </si>
  <si>
    <t>産業分類番号★</t>
    <rPh sb="0" eb="2">
      <t>サンギョウ</t>
    </rPh>
    <rPh sb="2" eb="4">
      <t>ブンルイ</t>
    </rPh>
    <rPh sb="4" eb="6">
      <t>バンゴウ</t>
    </rPh>
    <phoneticPr fontId="3"/>
  </si>
  <si>
    <t>33歳以下</t>
    <rPh sb="2" eb="5">
      <t>サイイカ</t>
    </rPh>
    <phoneticPr fontId="3"/>
  </si>
  <si>
    <t>32歳以下</t>
    <rPh sb="2" eb="5">
      <t>サイイカ</t>
    </rPh>
    <phoneticPr fontId="3"/>
  </si>
  <si>
    <t>31歳以下</t>
    <rPh sb="2" eb="3">
      <t>サイ</t>
    </rPh>
    <rPh sb="3" eb="5">
      <t>イカ</t>
    </rPh>
    <phoneticPr fontId="3"/>
  </si>
  <si>
    <t>30歳以下</t>
    <rPh sb="2" eb="5">
      <t>サイイカ</t>
    </rPh>
    <phoneticPr fontId="3"/>
  </si>
  <si>
    <t>29歳以下</t>
    <rPh sb="2" eb="5">
      <t>サイイカ</t>
    </rPh>
    <phoneticPr fontId="3"/>
  </si>
  <si>
    <t>事業所番号</t>
    <rPh sb="0" eb="3">
      <t>ジギョウショ</t>
    </rPh>
    <rPh sb="3" eb="5">
      <t>バンゴウ</t>
    </rPh>
    <phoneticPr fontId="3"/>
  </si>
  <si>
    <t>フリガナ</t>
  </si>
  <si>
    <t>TEL★</t>
  </si>
  <si>
    <t>FAX★</t>
  </si>
  <si>
    <t>留学生の採用可否★</t>
  </si>
  <si>
    <t>メール受付日</t>
    <rPh sb="3" eb="6">
      <t>ウケツケビ</t>
    </rPh>
    <phoneticPr fontId="3"/>
  </si>
  <si>
    <t>求人番号</t>
    <rPh sb="0" eb="2">
      <t>キュウジン</t>
    </rPh>
    <rPh sb="2" eb="4">
      <t>バンゴウ</t>
    </rPh>
    <phoneticPr fontId="3"/>
  </si>
  <si>
    <t>事業所コード</t>
    <rPh sb="0" eb="3">
      <t>ジギョウショ</t>
    </rPh>
    <phoneticPr fontId="3"/>
  </si>
  <si>
    <t>愛知ブランド企業エリア</t>
    <rPh sb="0" eb="2">
      <t>アイチ</t>
    </rPh>
    <rPh sb="6" eb="8">
      <t>キギョウ</t>
    </rPh>
    <phoneticPr fontId="3"/>
  </si>
  <si>
    <t>愛知ブランド企業</t>
    <rPh sb="0" eb="2">
      <t>アイチ</t>
    </rPh>
    <rPh sb="6" eb="8">
      <t>キギョウ</t>
    </rPh>
    <phoneticPr fontId="3"/>
  </si>
  <si>
    <t>ユースエール認定企業</t>
    <rPh sb="6" eb="8">
      <t>ニンテイ</t>
    </rPh>
    <rPh sb="8" eb="10">
      <t>キギョウ</t>
    </rPh>
    <phoneticPr fontId="3"/>
  </si>
  <si>
    <t>Ｈ29年度若者応援宣言企業</t>
    <rPh sb="3" eb="5">
      <t>ネンド</t>
    </rPh>
    <rPh sb="5" eb="7">
      <t>ワカモノ</t>
    </rPh>
    <rPh sb="7" eb="9">
      <t>オウエン</t>
    </rPh>
    <rPh sb="9" eb="11">
      <t>センゲン</t>
    </rPh>
    <rPh sb="11" eb="13">
      <t>キギョウ</t>
    </rPh>
    <phoneticPr fontId="3"/>
  </si>
  <si>
    <t>愛知ブランド企業＋ユースエール認定企業</t>
    <rPh sb="0" eb="2">
      <t>アイチ</t>
    </rPh>
    <rPh sb="6" eb="8">
      <t>キギョウ</t>
    </rPh>
    <rPh sb="15" eb="17">
      <t>ニンテイ</t>
    </rPh>
    <rPh sb="17" eb="19">
      <t>キギョウ</t>
    </rPh>
    <phoneticPr fontId="3"/>
  </si>
  <si>
    <t>愛知ブランド企業＋Ｈ29年度若者応援宣言企業</t>
    <rPh sb="0" eb="2">
      <t>アイチ</t>
    </rPh>
    <rPh sb="6" eb="8">
      <t>キギョウ</t>
    </rPh>
    <rPh sb="12" eb="14">
      <t>ネンド</t>
    </rPh>
    <rPh sb="14" eb="16">
      <t>ワカモノ</t>
    </rPh>
    <rPh sb="16" eb="18">
      <t>オウエン</t>
    </rPh>
    <rPh sb="18" eb="20">
      <t>センゲン</t>
    </rPh>
    <rPh sb="20" eb="22">
      <t>キギョウ</t>
    </rPh>
    <phoneticPr fontId="3"/>
  </si>
  <si>
    <t>ユースエール認定企業＋Ｈ29年度若者応援宣言企業</t>
    <rPh sb="6" eb="8">
      <t>ニンテイ</t>
    </rPh>
    <rPh sb="8" eb="10">
      <t>キギョウ</t>
    </rPh>
    <rPh sb="14" eb="16">
      <t>ネンド</t>
    </rPh>
    <rPh sb="16" eb="18">
      <t>ワカモノ</t>
    </rPh>
    <rPh sb="18" eb="20">
      <t>オウエン</t>
    </rPh>
    <rPh sb="20" eb="22">
      <t>センゲン</t>
    </rPh>
    <rPh sb="22" eb="24">
      <t>キギョウ</t>
    </rPh>
    <phoneticPr fontId="3"/>
  </si>
  <si>
    <t>愛知ブランド企業＋ユースエール認定企業＋Ｈ29年度若者応援宣言企業</t>
    <rPh sb="0" eb="2">
      <t>アイチ</t>
    </rPh>
    <rPh sb="6" eb="8">
      <t>キギョウ</t>
    </rPh>
    <rPh sb="15" eb="17">
      <t>ニンテイ</t>
    </rPh>
    <rPh sb="17" eb="19">
      <t>キギョウ</t>
    </rPh>
    <rPh sb="23" eb="25">
      <t>ネンド</t>
    </rPh>
    <rPh sb="25" eb="27">
      <t>ワカモノ</t>
    </rPh>
    <rPh sb="27" eb="29">
      <t>オウエン</t>
    </rPh>
    <rPh sb="29" eb="31">
      <t>センゲン</t>
    </rPh>
    <rPh sb="31" eb="33">
      <t>キギョウ</t>
    </rPh>
    <phoneticPr fontId="3"/>
  </si>
  <si>
    <t>名古屋東</t>
    <rPh sb="0" eb="3">
      <t>ナゴヤ</t>
    </rPh>
    <rPh sb="3" eb="4">
      <t>ヒガシ</t>
    </rPh>
    <phoneticPr fontId="1"/>
  </si>
  <si>
    <t>名古屋中</t>
    <rPh sb="0" eb="3">
      <t>ナゴヤ</t>
    </rPh>
    <rPh sb="3" eb="4">
      <t>ナカ</t>
    </rPh>
    <phoneticPr fontId="1"/>
  </si>
  <si>
    <t>名古屋南</t>
    <rPh sb="0" eb="3">
      <t>ナゴヤ</t>
    </rPh>
    <rPh sb="3" eb="4">
      <t>ミナミ</t>
    </rPh>
    <phoneticPr fontId="1"/>
  </si>
  <si>
    <t>豊橋</t>
    <rPh sb="0" eb="2">
      <t>トヨハシ</t>
    </rPh>
    <phoneticPr fontId="1"/>
  </si>
  <si>
    <t>岡崎</t>
    <rPh sb="0" eb="2">
      <t>オカザキ</t>
    </rPh>
    <phoneticPr fontId="1"/>
  </si>
  <si>
    <t>一宮</t>
    <rPh sb="0" eb="2">
      <t>イチノミヤ</t>
    </rPh>
    <phoneticPr fontId="1"/>
  </si>
  <si>
    <t>半田</t>
    <rPh sb="0" eb="2">
      <t>ハンダ</t>
    </rPh>
    <phoneticPr fontId="1"/>
  </si>
  <si>
    <t>瀬戸</t>
    <rPh sb="0" eb="2">
      <t>セト</t>
    </rPh>
    <phoneticPr fontId="1"/>
  </si>
  <si>
    <t>豊田</t>
    <rPh sb="0" eb="2">
      <t>トヨタ</t>
    </rPh>
    <phoneticPr fontId="1"/>
  </si>
  <si>
    <t>津島</t>
    <rPh sb="0" eb="2">
      <t>ツシマ</t>
    </rPh>
    <phoneticPr fontId="1"/>
  </si>
  <si>
    <t>刈谷</t>
    <rPh sb="0" eb="2">
      <t>カリヤ</t>
    </rPh>
    <phoneticPr fontId="1"/>
  </si>
  <si>
    <t>碧南</t>
    <rPh sb="0" eb="2">
      <t>ヘキナン</t>
    </rPh>
    <phoneticPr fontId="1"/>
  </si>
  <si>
    <t>西尾</t>
    <rPh sb="0" eb="2">
      <t>ニシオ</t>
    </rPh>
    <phoneticPr fontId="2"/>
  </si>
  <si>
    <t>犬山</t>
    <rPh sb="0" eb="2">
      <t>イヌヤマ</t>
    </rPh>
    <phoneticPr fontId="2"/>
  </si>
  <si>
    <t>豊川</t>
    <rPh sb="0" eb="2">
      <t>トヨカワ</t>
    </rPh>
    <phoneticPr fontId="2"/>
  </si>
  <si>
    <t>蒲郡</t>
    <rPh sb="0" eb="2">
      <t>ガマゴオリ</t>
    </rPh>
    <phoneticPr fontId="2"/>
  </si>
  <si>
    <t>新城</t>
    <rPh sb="0" eb="2">
      <t>シンシロ</t>
    </rPh>
    <phoneticPr fontId="2"/>
  </si>
  <si>
    <t>春日井</t>
    <rPh sb="0" eb="3">
      <t>カスガイ</t>
    </rPh>
    <phoneticPr fontId="1"/>
  </si>
  <si>
    <t>事業所ホームページ</t>
    <rPh sb="0" eb="3">
      <t>ジギョウショ</t>
    </rPh>
    <phoneticPr fontId="3"/>
  </si>
  <si>
    <t>留学生の採用可否</t>
  </si>
  <si>
    <t>担当部署</t>
    <rPh sb="0" eb="2">
      <t>タントウ</t>
    </rPh>
    <rPh sb="2" eb="4">
      <t>ブショ</t>
    </rPh>
    <phoneticPr fontId="3"/>
  </si>
  <si>
    <t>←「カブシキガイシャ」「ホウジン」等は省略し、事業所名のみ入力</t>
    <rPh sb="17" eb="18">
      <t>ナド</t>
    </rPh>
    <rPh sb="19" eb="21">
      <t>ショウリャク</t>
    </rPh>
    <rPh sb="23" eb="26">
      <t>ジギョウショ</t>
    </rPh>
    <rPh sb="26" eb="27">
      <t>メイ</t>
    </rPh>
    <rPh sb="29" eb="31">
      <t>ニュウリョク</t>
    </rPh>
    <phoneticPr fontId="3"/>
  </si>
  <si>
    <t>←外国人留学生の採用にあたっては、勤労可能な在留資格に変更する必要があり、職務内容が制限されますのでご留意ください。</t>
    <rPh sb="1" eb="3">
      <t>ガイコク</t>
    </rPh>
    <rPh sb="3" eb="4">
      <t>ジン</t>
    </rPh>
    <rPh sb="4" eb="7">
      <t>リュウガクセイ</t>
    </rPh>
    <rPh sb="8" eb="10">
      <t>サイヨウ</t>
    </rPh>
    <rPh sb="17" eb="19">
      <t>キンロウ</t>
    </rPh>
    <rPh sb="19" eb="21">
      <t>カノウ</t>
    </rPh>
    <rPh sb="22" eb="24">
      <t>ザイリュウ</t>
    </rPh>
    <rPh sb="24" eb="26">
      <t>シカク</t>
    </rPh>
    <rPh sb="27" eb="29">
      <t>ヘンコウ</t>
    </rPh>
    <rPh sb="31" eb="33">
      <t>ヒツヨウ</t>
    </rPh>
    <rPh sb="37" eb="39">
      <t>ショクム</t>
    </rPh>
    <rPh sb="39" eb="41">
      <t>ナイヨウ</t>
    </rPh>
    <rPh sb="42" eb="44">
      <t>セイゲン</t>
    </rPh>
    <rPh sb="51" eb="53">
      <t>リュウイ</t>
    </rPh>
    <phoneticPr fontId="3"/>
  </si>
  <si>
    <t>区分
（＊２）</t>
    <rPh sb="0" eb="2">
      <t>クブン</t>
    </rPh>
    <phoneticPr fontId="3"/>
  </si>
  <si>
    <t>紹介期限日
(＊３）</t>
    <rPh sb="0" eb="2">
      <t>ショウカイ</t>
    </rPh>
    <rPh sb="2" eb="5">
      <t>キゲンビ</t>
    </rPh>
    <phoneticPr fontId="3"/>
  </si>
  <si>
    <t>現在「愛知ブランド企業」のみ、申込み可能エリアです。（登録していない場合はAエリアへのお申し込みができません。）</t>
    <rPh sb="0" eb="2">
      <t>ゲンザイ</t>
    </rPh>
    <rPh sb="3" eb="5">
      <t>アイチ</t>
    </rPh>
    <rPh sb="9" eb="11">
      <t>キギョウ</t>
    </rPh>
    <rPh sb="15" eb="17">
      <t>モウシコ</t>
    </rPh>
    <rPh sb="18" eb="20">
      <t>カノウ</t>
    </rPh>
    <rPh sb="44" eb="45">
      <t>モウ</t>
    </rPh>
    <rPh sb="46" eb="47">
      <t>コ</t>
    </rPh>
    <phoneticPr fontId="3"/>
  </si>
  <si>
    <t>①5月８日現在「ユースエール認定企業」として認定されている。
②「愛知県内のハローワークでH29年度若者応援宣言」し、確認書が発行されている。
※①②のいずれにも該当しない場合は、Bエリアへお申し込みはできません。</t>
    <rPh sb="2" eb="3">
      <t>ガツ</t>
    </rPh>
    <rPh sb="4" eb="5">
      <t>ヒ</t>
    </rPh>
    <rPh sb="5" eb="7">
      <t>ゲンザイ</t>
    </rPh>
    <rPh sb="14" eb="16">
      <t>ニンテイ</t>
    </rPh>
    <rPh sb="16" eb="18">
      <t>キギョウ</t>
    </rPh>
    <rPh sb="22" eb="24">
      <t>ニンテイ</t>
    </rPh>
    <rPh sb="33" eb="36">
      <t>アイチケン</t>
    </rPh>
    <rPh sb="36" eb="37">
      <t>ナイ</t>
    </rPh>
    <rPh sb="48" eb="50">
      <t>ネンド</t>
    </rPh>
    <rPh sb="50" eb="52">
      <t>ワカモノ</t>
    </rPh>
    <rPh sb="52" eb="54">
      <t>オウエン</t>
    </rPh>
    <rPh sb="54" eb="56">
      <t>センゲン</t>
    </rPh>
    <rPh sb="59" eb="62">
      <t>カクニンショ</t>
    </rPh>
    <rPh sb="63" eb="65">
      <t>ハッコウ</t>
    </rPh>
    <rPh sb="81" eb="83">
      <t>ガイトウ</t>
    </rPh>
    <rPh sb="86" eb="88">
      <t>バアイ</t>
    </rPh>
    <rPh sb="96" eb="97">
      <t>モウ</t>
    </rPh>
    <rPh sb="98" eb="99">
      <t>コ</t>
    </rPh>
    <phoneticPr fontId="3"/>
  </si>
  <si>
    <t>←株式会社は(株)　社会福祉法人は(社福）と省略して入力</t>
    <rPh sb="1" eb="5">
      <t>カブシキガイシャ</t>
    </rPh>
    <rPh sb="6" eb="9">
      <t>カブ</t>
    </rPh>
    <rPh sb="10" eb="12">
      <t>シャカイ</t>
    </rPh>
    <rPh sb="12" eb="14">
      <t>フクシ</t>
    </rPh>
    <rPh sb="14" eb="16">
      <t>ホウジン</t>
    </rPh>
    <rPh sb="18" eb="20">
      <t>シャフク</t>
    </rPh>
    <rPh sb="22" eb="24">
      <t>ショウリャク</t>
    </rPh>
    <rPh sb="26" eb="28">
      <t>ニュウリョク</t>
    </rPh>
    <phoneticPr fontId="3"/>
  </si>
  <si>
    <t>現在、登録（認定）中の制度</t>
    <rPh sb="0" eb="2">
      <t>ゲンザイ</t>
    </rPh>
    <rPh sb="3" eb="5">
      <t>トウロク</t>
    </rPh>
    <rPh sb="6" eb="8">
      <t>ニンテイ</t>
    </rPh>
    <rPh sb="9" eb="10">
      <t>チュウ</t>
    </rPh>
    <rPh sb="11" eb="13">
      <t>セイド</t>
    </rPh>
    <phoneticPr fontId="3"/>
  </si>
  <si>
    <t>郵便番号</t>
    <rPh sb="0" eb="4">
      <t>ユウビンバンゴウ</t>
    </rPh>
    <phoneticPr fontId="3"/>
  </si>
  <si>
    <t>専修
学校</t>
    <rPh sb="0" eb="2">
      <t>センシュウ</t>
    </rPh>
    <rPh sb="3" eb="5">
      <t>ガッコウ</t>
    </rPh>
    <phoneticPr fontId="3"/>
  </si>
  <si>
    <t>Ａ　管理的職業</t>
  </si>
  <si>
    <t>Ｂ　専門的・技術的職業</t>
  </si>
  <si>
    <t>Ｃ　事務的職業</t>
  </si>
  <si>
    <t>Ｄ　販売の職業</t>
  </si>
  <si>
    <t>Ｅ　サービスの職業</t>
  </si>
  <si>
    <t>Ｆ　保安の職業</t>
  </si>
  <si>
    <t>Ｇ　農林漁業の職業</t>
  </si>
  <si>
    <t>Ｈ　生産工程の職業</t>
  </si>
  <si>
    <t>Ｉ　輸送・機械運転の職業</t>
  </si>
  <si>
    <t>Ｊ　建設・採掘の職業</t>
  </si>
  <si>
    <t>Ｋ　運搬・清掃・包装等の職業</t>
  </si>
  <si>
    <r>
      <rPr>
        <b/>
        <sz val="10"/>
        <color theme="1"/>
        <rFont val="ＭＳ Ｐゴシック"/>
        <family val="3"/>
        <charset val="128"/>
        <scheme val="minor"/>
      </rPr>
      <t>エリアの選択</t>
    </r>
    <r>
      <rPr>
        <sz val="10"/>
        <color theme="1"/>
        <rFont val="ＭＳ Ｐゴシック"/>
        <family val="3"/>
        <charset val="128"/>
        <scheme val="minor"/>
      </rPr>
      <t xml:space="preserve">
</t>
    </r>
    <r>
      <rPr>
        <sz val="8"/>
        <color theme="1"/>
        <rFont val="ＭＳ Ｐゴシック"/>
        <family val="3"/>
        <charset val="128"/>
        <scheme val="minor"/>
      </rPr>
      <t>（参加希望のエリア「Ａ」または「Ｂ」のいずれか一つを選択してください。）</t>
    </r>
    <rPh sb="4" eb="6">
      <t>センタク</t>
    </rPh>
    <rPh sb="8" eb="10">
      <t>サンカ</t>
    </rPh>
    <rPh sb="10" eb="12">
      <t>キボウ</t>
    </rPh>
    <rPh sb="30" eb="31">
      <t>ヒト</t>
    </rPh>
    <rPh sb="33" eb="35">
      <t>センタク</t>
    </rPh>
    <phoneticPr fontId="3"/>
  </si>
  <si>
    <t>コード
（上２桁）</t>
    <rPh sb="5" eb="6">
      <t>ウエ</t>
    </rPh>
    <rPh sb="7" eb="8">
      <t>ケタ</t>
    </rPh>
    <phoneticPr fontId="25"/>
  </si>
  <si>
    <t>中分類</t>
    <rPh sb="0" eb="3">
      <t>チュウブンルイ</t>
    </rPh>
    <phoneticPr fontId="26"/>
  </si>
  <si>
    <t>管理的公務員</t>
  </si>
  <si>
    <t>Ａ　管理的職業</t>
    <rPh sb="2" eb="5">
      <t>カンリテキ</t>
    </rPh>
    <rPh sb="5" eb="7">
      <t>ショクギョウ</t>
    </rPh>
    <phoneticPr fontId="25"/>
  </si>
  <si>
    <t>法人・団体の役員</t>
  </si>
  <si>
    <t>法人・団体の管理職員</t>
  </si>
  <si>
    <t>その他の管理的職業</t>
  </si>
  <si>
    <t>研究者</t>
  </si>
  <si>
    <t>Ｂ　専門的・技術的職業</t>
    <rPh sb="2" eb="5">
      <t>センモンテキ</t>
    </rPh>
    <rPh sb="6" eb="9">
      <t>ギジュツテキ</t>
    </rPh>
    <rPh sb="9" eb="11">
      <t>ショクギョウ</t>
    </rPh>
    <phoneticPr fontId="25"/>
  </si>
  <si>
    <t>農林水産技術者</t>
  </si>
  <si>
    <t>開発技術者</t>
  </si>
  <si>
    <t>製造技術者</t>
  </si>
  <si>
    <t>建築・土木・測量技術者</t>
  </si>
  <si>
    <t>情報処理・通信技術者</t>
  </si>
  <si>
    <t>その他の技術者</t>
  </si>
  <si>
    <t>医師、歯科医師、獣医師、薬剤師</t>
  </si>
  <si>
    <t>保健師、助産師、看護師</t>
  </si>
  <si>
    <t>医療技術者</t>
  </si>
  <si>
    <t>その他の保健医療の職業</t>
  </si>
  <si>
    <t>社会福祉の専門的職業</t>
  </si>
  <si>
    <t>法務の職業</t>
  </si>
  <si>
    <t>経営・金融・保険の専門的職業</t>
  </si>
  <si>
    <t>教育の職業</t>
  </si>
  <si>
    <t>宗教家</t>
  </si>
  <si>
    <t>著述家、記者、編集者</t>
  </si>
  <si>
    <t>美術家、デザイナー、写真家、映像撮影者</t>
  </si>
  <si>
    <t>音楽家、舞台芸術家</t>
  </si>
  <si>
    <t>その他の専門的職業</t>
  </si>
  <si>
    <t>一般事務の職業</t>
  </si>
  <si>
    <t>Ｃ　事務的職業</t>
    <rPh sb="2" eb="5">
      <t>ジムテキ</t>
    </rPh>
    <rPh sb="5" eb="7">
      <t>ショクギョウ</t>
    </rPh>
    <phoneticPr fontId="25"/>
  </si>
  <si>
    <t>会計事務の職業</t>
  </si>
  <si>
    <t>生産関連事務の職業</t>
  </si>
  <si>
    <t>営業・販売関連事務の職業</t>
  </si>
  <si>
    <t>外勤事務の職業</t>
  </si>
  <si>
    <t>運輸・郵便事務の職業</t>
  </si>
  <si>
    <t>事務用機器操作の職業</t>
  </si>
  <si>
    <t>商品販売の職業</t>
  </si>
  <si>
    <t>Ｄ　販売の職業</t>
    <rPh sb="2" eb="4">
      <t>ハンバイ</t>
    </rPh>
    <rPh sb="5" eb="7">
      <t>ショクギョウ</t>
    </rPh>
    <phoneticPr fontId="25"/>
  </si>
  <si>
    <t>販売類似の職業</t>
  </si>
  <si>
    <t>営業の職業</t>
  </si>
  <si>
    <t>家庭生活支援サービスの職業</t>
  </si>
  <si>
    <t>Ｅ　サービスの職業</t>
    <rPh sb="7" eb="9">
      <t>ショクギョウ</t>
    </rPh>
    <phoneticPr fontId="25"/>
  </si>
  <si>
    <t>介護サービスの職業</t>
  </si>
  <si>
    <t>保健医療サービスの職業</t>
  </si>
  <si>
    <t>生活衛生サービスの職業</t>
  </si>
  <si>
    <t>飲食物調理の職業</t>
  </si>
  <si>
    <t>接客・給仕の職業</t>
  </si>
  <si>
    <t>居住施設・ビル等の管理の職業</t>
  </si>
  <si>
    <t>その他のサービスの職業</t>
  </si>
  <si>
    <t>自衛官</t>
  </si>
  <si>
    <t>Ｆ　保安の職業</t>
    <rPh sb="2" eb="4">
      <t>ホアン</t>
    </rPh>
    <rPh sb="5" eb="7">
      <t>ショクギョウ</t>
    </rPh>
    <phoneticPr fontId="25"/>
  </si>
  <si>
    <t>司法警察職員</t>
  </si>
  <si>
    <t>その他の保安の職業</t>
  </si>
  <si>
    <t>農業の職業</t>
  </si>
  <si>
    <t>Ｇ　農林漁業の職業</t>
    <rPh sb="2" eb="4">
      <t>ノウリン</t>
    </rPh>
    <rPh sb="4" eb="6">
      <t>ギョギョウ</t>
    </rPh>
    <rPh sb="7" eb="9">
      <t>ショクギョウ</t>
    </rPh>
    <phoneticPr fontId="25"/>
  </si>
  <si>
    <t>林業の職業</t>
  </si>
  <si>
    <t>48</t>
  </si>
  <si>
    <t>漁業の職業</t>
  </si>
  <si>
    <t>49</t>
  </si>
  <si>
    <t>生産設備制御・監視の職業（金属材料製造、金属加工、金属溶接・溶断）</t>
  </si>
  <si>
    <t>Ｈ　生産工程の職業</t>
    <rPh sb="2" eb="4">
      <t>セイサン</t>
    </rPh>
    <rPh sb="4" eb="6">
      <t>コウテイ</t>
    </rPh>
    <rPh sb="7" eb="9">
      <t>ショクギョウ</t>
    </rPh>
    <phoneticPr fontId="25"/>
  </si>
  <si>
    <t>50</t>
  </si>
  <si>
    <t>51</t>
  </si>
  <si>
    <t>生産設備制御・監視の職業（機械組立）</t>
  </si>
  <si>
    <t>52</t>
  </si>
  <si>
    <t>金属材料製造、金属加工、金属溶接・溶断の職業</t>
  </si>
  <si>
    <t>54</t>
  </si>
  <si>
    <t>製品製造・加工処理の職業（金属材料製造、金属加工、金属溶接・溶断を除く）</t>
  </si>
  <si>
    <t>57</t>
  </si>
  <si>
    <t>機械組立の職業</t>
  </si>
  <si>
    <t>60</t>
  </si>
  <si>
    <t>機械整備・修理の職業</t>
  </si>
  <si>
    <t>61</t>
  </si>
  <si>
    <t>製品検査の職業（金属材料製造、金属加工、金属溶接・溶断）</t>
  </si>
  <si>
    <t>62</t>
  </si>
  <si>
    <t>製品検査の職業（金属材料製造、金属加工、金属溶接・溶断を除く）</t>
  </si>
  <si>
    <t>63</t>
  </si>
  <si>
    <t>機械検査の職業</t>
  </si>
  <si>
    <t>64</t>
  </si>
  <si>
    <t>生産関連・生産類似の職業</t>
  </si>
  <si>
    <t>65</t>
  </si>
  <si>
    <t>鉄道運転の職業</t>
  </si>
  <si>
    <t>Ｉ　輸送・機械運転の職業</t>
    <rPh sb="2" eb="4">
      <t>ユソウ</t>
    </rPh>
    <rPh sb="5" eb="7">
      <t>キカイ</t>
    </rPh>
    <rPh sb="7" eb="9">
      <t>ウンテン</t>
    </rPh>
    <rPh sb="10" eb="12">
      <t>ショクギョウ</t>
    </rPh>
    <phoneticPr fontId="25"/>
  </si>
  <si>
    <t>66</t>
  </si>
  <si>
    <t>自動車運転の職業</t>
  </si>
  <si>
    <t>67</t>
  </si>
  <si>
    <t>船舶・航空機運転の職業</t>
  </si>
  <si>
    <t>68</t>
  </si>
  <si>
    <t>その他の輸送の職業</t>
  </si>
  <si>
    <t>69</t>
  </si>
  <si>
    <t>定置・建設機械運転の職業</t>
  </si>
  <si>
    <t>70</t>
  </si>
  <si>
    <t>建設躯体工事の職業</t>
  </si>
  <si>
    <t>Ｊ　建設・採掘の職業</t>
    <rPh sb="2" eb="4">
      <t>ケンセツ</t>
    </rPh>
    <rPh sb="5" eb="7">
      <t>サイクツ</t>
    </rPh>
    <rPh sb="8" eb="10">
      <t>ショクギョウ</t>
    </rPh>
    <phoneticPr fontId="25"/>
  </si>
  <si>
    <t>71</t>
  </si>
  <si>
    <t>建設の職業（建設躯体工事の職業を除く）</t>
  </si>
  <si>
    <t>72</t>
  </si>
  <si>
    <t>電気工事の職業</t>
  </si>
  <si>
    <t>73</t>
  </si>
  <si>
    <t>土木の職業</t>
  </si>
  <si>
    <t>74</t>
  </si>
  <si>
    <t>採掘の職業</t>
  </si>
  <si>
    <t>75</t>
  </si>
  <si>
    <t>運搬の職業</t>
  </si>
  <si>
    <t>Ｋ　運搬・清掃・包装等の職業</t>
    <rPh sb="2" eb="4">
      <t>ウンパン</t>
    </rPh>
    <rPh sb="5" eb="7">
      <t>セイソウ</t>
    </rPh>
    <rPh sb="8" eb="10">
      <t>ホウソウ</t>
    </rPh>
    <rPh sb="10" eb="11">
      <t>ナド</t>
    </rPh>
    <rPh sb="12" eb="14">
      <t>ショクギョウ</t>
    </rPh>
    <phoneticPr fontId="25"/>
  </si>
  <si>
    <t>76</t>
  </si>
  <si>
    <t>清掃の職業</t>
  </si>
  <si>
    <t>77</t>
  </si>
  <si>
    <t>包装の職業</t>
  </si>
  <si>
    <t>78</t>
  </si>
  <si>
    <t>その他の運搬・清掃・包装等の職業</t>
  </si>
  <si>
    <t>生産設備制御・監視の職業（金属材料製造、金属加工、金属溶接・溶断を除く）</t>
    <phoneticPr fontId="25"/>
  </si>
  <si>
    <t>大分類</t>
    <rPh sb="0" eb="3">
      <t>ダイブンルイ</t>
    </rPh>
    <phoneticPr fontId="26"/>
  </si>
  <si>
    <t>事業所番号(★）</t>
    <rPh sb="0" eb="3">
      <t>ジギョウショ</t>
    </rPh>
    <rPh sb="3" eb="5">
      <t>バンゴウ</t>
    </rPh>
    <phoneticPr fontId="3"/>
  </si>
  <si>
    <r>
      <t xml:space="preserve">求人番号（＊１）
</t>
    </r>
    <r>
      <rPr>
        <sz val="8"/>
        <color theme="0"/>
        <rFont val="ＭＳ Ｐゴシック"/>
        <family val="3"/>
        <charset val="128"/>
        <scheme val="minor"/>
      </rPr>
      <t>(23</t>
    </r>
    <r>
      <rPr>
        <sz val="6"/>
        <color theme="0"/>
        <rFont val="ＭＳ Ｐゴシック"/>
        <family val="3"/>
        <charset val="128"/>
        <scheme val="minor"/>
      </rPr>
      <t>○○○-○○○○○</t>
    </r>
    <r>
      <rPr>
        <sz val="8"/>
        <color theme="0"/>
        <rFont val="ＭＳ Ｐゴシック"/>
        <family val="3"/>
        <charset val="128"/>
        <scheme val="minor"/>
      </rPr>
      <t>）</t>
    </r>
    <rPh sb="0" eb="2">
      <t>キュウジン</t>
    </rPh>
    <rPh sb="2" eb="4">
      <t>バンゴウ</t>
    </rPh>
    <phoneticPr fontId="3"/>
  </si>
  <si>
    <t>求人票に記載されている職種
（＊５）</t>
    <rPh sb="0" eb="3">
      <t>キュウジンヒョウ</t>
    </rPh>
    <rPh sb="4" eb="6">
      <t>キサイ</t>
    </rPh>
    <rPh sb="11" eb="13">
      <t>ショクシュ</t>
    </rPh>
    <phoneticPr fontId="3"/>
  </si>
  <si>
    <t>求人情報(★）</t>
    <rPh sb="0" eb="2">
      <t>キュウジン</t>
    </rPh>
    <rPh sb="2" eb="4">
      <t>ジョウホウ</t>
    </rPh>
    <phoneticPr fontId="3"/>
  </si>
  <si>
    <t>求人情報注意事項</t>
    <rPh sb="0" eb="2">
      <t>キュウジン</t>
    </rPh>
    <rPh sb="2" eb="4">
      <t>ジョウホウ</t>
    </rPh>
    <rPh sb="4" eb="6">
      <t>チュウイ</t>
    </rPh>
    <rPh sb="6" eb="8">
      <t>ジコウ</t>
    </rPh>
    <phoneticPr fontId="3"/>
  </si>
  <si>
    <t>電話番号</t>
    <rPh sb="0" eb="2">
      <t>デンワ</t>
    </rPh>
    <rPh sb="2" eb="4">
      <t>バンゴウ</t>
    </rPh>
    <phoneticPr fontId="3"/>
  </si>
  <si>
    <t>ＦＡＸ</t>
    <phoneticPr fontId="3"/>
  </si>
  <si>
    <t>ユースエール認定企業・若者応援宣言企業エリア希望</t>
    <rPh sb="6" eb="8">
      <t>ニンテイ</t>
    </rPh>
    <rPh sb="8" eb="10">
      <t>キギョウ</t>
    </rPh>
    <rPh sb="11" eb="13">
      <t>ワカモノ</t>
    </rPh>
    <rPh sb="13" eb="15">
      <t>オウエン</t>
    </rPh>
    <rPh sb="15" eb="17">
      <t>センゲン</t>
    </rPh>
    <rPh sb="17" eb="19">
      <t>キギョウ</t>
    </rPh>
    <rPh sb="22" eb="24">
      <t>キボウ</t>
    </rPh>
    <phoneticPr fontId="3"/>
  </si>
  <si>
    <t>担当者e-mail</t>
    <rPh sb="0" eb="3">
      <t>タントウシャ</t>
    </rPh>
    <phoneticPr fontId="3"/>
  </si>
  <si>
    <t>連絡先</t>
    <rPh sb="0" eb="3">
      <t>レンラクサキ</t>
    </rPh>
    <phoneticPr fontId="3"/>
  </si>
  <si>
    <t>建設業</t>
    <rPh sb="0" eb="3">
      <t>ケンセツギョウ</t>
    </rPh>
    <phoneticPr fontId="3"/>
  </si>
  <si>
    <t>製造業</t>
    <rPh sb="0" eb="3">
      <t>セイゾウギョウ</t>
    </rPh>
    <phoneticPr fontId="3"/>
  </si>
  <si>
    <t>情報通信業</t>
    <rPh sb="0" eb="2">
      <t>ジョウホウ</t>
    </rPh>
    <rPh sb="2" eb="4">
      <t>ツウシン</t>
    </rPh>
    <rPh sb="4" eb="5">
      <t>ギョウ</t>
    </rPh>
    <phoneticPr fontId="3"/>
  </si>
  <si>
    <t>卸売・小売業</t>
    <rPh sb="0" eb="2">
      <t>オロシウリ</t>
    </rPh>
    <rPh sb="3" eb="6">
      <t>コウリギョウ</t>
    </rPh>
    <phoneticPr fontId="3"/>
  </si>
  <si>
    <t>医療福祉</t>
    <rPh sb="0" eb="2">
      <t>イリョウ</t>
    </rPh>
    <rPh sb="2" eb="4">
      <t>フクシ</t>
    </rPh>
    <phoneticPr fontId="3"/>
  </si>
  <si>
    <t>L　学術研究・専門・技術サービス業
M　宿泊業・飲食サービス業
N　生活関連サービス業・娯楽業
Q　複合サービス事業
R　サービス業（他に分類されないもの）
F　電気・ガス・熱供給・水道業
H　運輸業・郵便業
J　金融業・保険業
K　不動産業・物品賃貸業
O　教育・学習支援業
T　分類不能の産業</t>
    <phoneticPr fontId="3"/>
  </si>
  <si>
    <t>Bエリアの募集40社の内訳</t>
    <rPh sb="5" eb="7">
      <t>ボシュウ</t>
    </rPh>
    <rPh sb="9" eb="10">
      <t>シャ</t>
    </rPh>
    <rPh sb="11" eb="13">
      <t>ウチワケ</t>
    </rPh>
    <phoneticPr fontId="3"/>
  </si>
  <si>
    <t>担当者氏名</t>
    <rPh sb="0" eb="3">
      <t>タントウシャ</t>
    </rPh>
    <rPh sb="3" eb="5">
      <t>シメイ</t>
    </rPh>
    <phoneticPr fontId="3"/>
  </si>
  <si>
    <t>サービス業・
その他</t>
    <rPh sb="4" eb="5">
      <t>ギョウ</t>
    </rPh>
    <rPh sb="9" eb="10">
      <t>タ</t>
    </rPh>
    <phoneticPr fontId="3"/>
  </si>
  <si>
    <t>←求人票の右上バーコード下の番号を入力</t>
    <rPh sb="1" eb="4">
      <t>キュウジンヒョウ</t>
    </rPh>
    <rPh sb="5" eb="6">
      <t>ミギ</t>
    </rPh>
    <rPh sb="6" eb="7">
      <t>ウエ</t>
    </rPh>
    <rPh sb="12" eb="13">
      <t>シタ</t>
    </rPh>
    <rPh sb="14" eb="16">
      <t>バンゴウ</t>
    </rPh>
    <rPh sb="17" eb="19">
      <t>ニュウリョク</t>
    </rPh>
    <phoneticPr fontId="3"/>
  </si>
  <si>
    <t>事務処理欄</t>
    <rPh sb="0" eb="2">
      <t>ジム</t>
    </rPh>
    <rPh sb="2" eb="4">
      <t>ショリ</t>
    </rPh>
    <rPh sb="4" eb="5">
      <t>ラン</t>
    </rPh>
    <phoneticPr fontId="3"/>
  </si>
  <si>
    <t>文系・理系の別
（＊６）</t>
    <rPh sb="0" eb="2">
      <t>ブンケイ</t>
    </rPh>
    <rPh sb="3" eb="5">
      <t>リケイ</t>
    </rPh>
    <rPh sb="6" eb="7">
      <t>ベツ</t>
    </rPh>
    <phoneticPr fontId="3"/>
  </si>
  <si>
    <t>主な勤務先(市区郡）
（＊７）</t>
    <rPh sb="0" eb="1">
      <t>オモ</t>
    </rPh>
    <rPh sb="2" eb="5">
      <t>キンムサキ</t>
    </rPh>
    <rPh sb="6" eb="7">
      <t>シ</t>
    </rPh>
    <rPh sb="8" eb="9">
      <t>グン</t>
    </rPh>
    <phoneticPr fontId="3"/>
  </si>
  <si>
    <t>愛知県外への転勤の可能性
（＊８）</t>
    <rPh sb="0" eb="2">
      <t>アイチ</t>
    </rPh>
    <rPh sb="2" eb="4">
      <t>ケンガイ</t>
    </rPh>
    <rPh sb="6" eb="8">
      <t>テンキン</t>
    </rPh>
    <rPh sb="9" eb="11">
      <t>カノウ</t>
    </rPh>
    <rPh sb="11" eb="12">
      <t>セイ</t>
    </rPh>
    <phoneticPr fontId="3"/>
  </si>
  <si>
    <t>対象求人（＊９）</t>
    <rPh sb="0" eb="2">
      <t>タイショウ</t>
    </rPh>
    <rPh sb="2" eb="4">
      <t>キュウジン</t>
    </rPh>
    <phoneticPr fontId="3"/>
  </si>
  <si>
    <t>大分類</t>
    <rPh sb="0" eb="3">
      <t>ダイブンルイ</t>
    </rPh>
    <phoneticPr fontId="1"/>
  </si>
  <si>
    <t>020</t>
  </si>
  <si>
    <t>0</t>
    <phoneticPr fontId="1"/>
  </si>
  <si>
    <t>011</t>
  </si>
  <si>
    <t>012</t>
  </si>
  <si>
    <t>013</t>
  </si>
  <si>
    <t>014</t>
  </si>
  <si>
    <t>021</t>
  </si>
  <si>
    <t>022</t>
  </si>
  <si>
    <t>023</t>
  </si>
  <si>
    <t>024</t>
  </si>
  <si>
    <t>029</t>
  </si>
  <si>
    <t>030</t>
  </si>
  <si>
    <t>031</t>
  </si>
  <si>
    <t>032</t>
  </si>
  <si>
    <t>040</t>
  </si>
  <si>
    <t>041</t>
  </si>
  <si>
    <t>042</t>
  </si>
  <si>
    <t>050</t>
  </si>
  <si>
    <t>051</t>
  </si>
  <si>
    <t>052</t>
  </si>
  <si>
    <t>053</t>
  </si>
  <si>
    <t>054</t>
  </si>
  <si>
    <t>055</t>
  </si>
  <si>
    <t>059</t>
  </si>
  <si>
    <t>060</t>
  </si>
  <si>
    <t>061</t>
  </si>
  <si>
    <t>062</t>
  </si>
  <si>
    <t>063</t>
  </si>
  <si>
    <t>064</t>
  </si>
  <si>
    <t>065</t>
  </si>
  <si>
    <t>066</t>
  </si>
  <si>
    <t>070</t>
  </si>
  <si>
    <t>071</t>
  </si>
  <si>
    <t>072</t>
  </si>
  <si>
    <t>073</t>
  </si>
  <si>
    <t>074</t>
  </si>
  <si>
    <t>075</t>
  </si>
  <si>
    <t>076</t>
  </si>
  <si>
    <t>077</t>
  </si>
  <si>
    <t>078</t>
  </si>
  <si>
    <t>079</t>
  </si>
  <si>
    <t>080</t>
  </si>
  <si>
    <t>081</t>
  </si>
  <si>
    <t>082</t>
  </si>
  <si>
    <t>083</t>
  </si>
  <si>
    <t>084</t>
  </si>
  <si>
    <t>089</t>
  </si>
  <si>
    <t>090</t>
  </si>
  <si>
    <t>091</t>
  </si>
  <si>
    <t>092</t>
  </si>
  <si>
    <t>093</t>
  </si>
  <si>
    <t>094</t>
  </si>
  <si>
    <t>095</t>
  </si>
  <si>
    <t>096</t>
  </si>
  <si>
    <t>097</t>
  </si>
  <si>
    <t>098</t>
  </si>
  <si>
    <t>099</t>
  </si>
  <si>
    <t>H29.7.31 ウインクあいち　</t>
    <phoneticPr fontId="3"/>
  </si>
  <si>
    <t>1年(受付不可）</t>
    <rPh sb="1" eb="2">
      <t>ネン</t>
    </rPh>
    <rPh sb="3" eb="5">
      <t>ウケツケ</t>
    </rPh>
    <rPh sb="5" eb="7">
      <t>フカ</t>
    </rPh>
    <phoneticPr fontId="3"/>
  </si>
  <si>
    <t>2年（受付不可）</t>
    <rPh sb="1" eb="2">
      <t>ネン</t>
    </rPh>
    <rPh sb="3" eb="5">
      <t>ウケツケ</t>
    </rPh>
    <rPh sb="5" eb="7">
      <t>フカ</t>
    </rPh>
    <phoneticPr fontId="3"/>
  </si>
  <si>
    <t>不可(受付不可）</t>
    <rPh sb="0" eb="2">
      <t>フカ</t>
    </rPh>
    <rPh sb="3" eb="5">
      <t>ウケツケ</t>
    </rPh>
    <rPh sb="5" eb="7">
      <t>フカ</t>
    </rPh>
    <phoneticPr fontId="3"/>
  </si>
  <si>
    <t>募集職種
職業分類
上2ケタ
（＊４）</t>
    <rPh sb="5" eb="7">
      <t>ショクギョウ</t>
    </rPh>
    <rPh sb="7" eb="9">
      <t>ブンルイ</t>
    </rPh>
    <rPh sb="10" eb="11">
      <t>カミ</t>
    </rPh>
    <phoneticPr fontId="3"/>
  </si>
  <si>
    <t>文字数</t>
    <rPh sb="0" eb="3">
      <t>モジスウ</t>
    </rPh>
    <phoneticPr fontId="3"/>
  </si>
  <si>
    <t>ひとことＰＲ(４0字）</t>
    <rPh sb="9" eb="10">
      <t>ジ</t>
    </rPh>
    <phoneticPr fontId="3"/>
  </si>
  <si>
    <t>ものづくりが好きな人が集まっています。一緒にコツコツと良いものを作りませんか？</t>
    <rPh sb="6" eb="7">
      <t>ス</t>
    </rPh>
    <rPh sb="9" eb="10">
      <t>ヒト</t>
    </rPh>
    <rPh sb="11" eb="12">
      <t>アツ</t>
    </rPh>
    <rPh sb="19" eb="21">
      <t>イッショ</t>
    </rPh>
    <rPh sb="27" eb="28">
      <t>ヨ</t>
    </rPh>
    <rPh sb="32" eb="33">
      <t>ツク</t>
    </rPh>
    <phoneticPr fontId="3"/>
  </si>
  <si>
    <t>→</t>
    <phoneticPr fontId="3"/>
  </si>
  <si>
    <t>少数精鋭で取り組む企業です。あなたの斬新な考え方を提案し力を発揮してください。</t>
    <rPh sb="0" eb="2">
      <t>ショウスウ</t>
    </rPh>
    <rPh sb="2" eb="4">
      <t>セイエイ</t>
    </rPh>
    <rPh sb="5" eb="6">
      <t>ト</t>
    </rPh>
    <rPh sb="7" eb="8">
      <t>ク</t>
    </rPh>
    <rPh sb="9" eb="11">
      <t>キギョウ</t>
    </rPh>
    <rPh sb="18" eb="20">
      <t>ザンシン</t>
    </rPh>
    <rPh sb="21" eb="22">
      <t>カンガ</t>
    </rPh>
    <rPh sb="23" eb="24">
      <t>カタ</t>
    </rPh>
    <rPh sb="25" eb="27">
      <t>テイアン</t>
    </rPh>
    <rPh sb="28" eb="29">
      <t>チカラ</t>
    </rPh>
    <rPh sb="30" eb="32">
      <t>ハッキ</t>
    </rPh>
    <phoneticPr fontId="3"/>
  </si>
  <si>
    <t>ひとことPR　例</t>
    <rPh sb="7" eb="8">
      <t>レイ</t>
    </rPh>
    <phoneticPr fontId="3"/>
  </si>
  <si>
    <t>011</t>
    <phoneticPr fontId="3"/>
  </si>
  <si>
    <t>産業分類3ケタ(★）</t>
    <rPh sb="0" eb="2">
      <t>サンギョウ</t>
    </rPh>
    <rPh sb="2" eb="4">
      <t>ブンルイ</t>
    </rPh>
    <phoneticPr fontId="3"/>
  </si>
  <si>
    <t>申込方法</t>
    <rPh sb="0" eb="2">
      <t>モウシコミ</t>
    </rPh>
    <rPh sb="2" eb="4">
      <t>ホウホウ</t>
    </rPh>
    <phoneticPr fontId="3"/>
  </si>
  <si>
    <t>このファイルの申込フォーム必要事項を入力する</t>
    <rPh sb="7" eb="9">
      <t>モウシコミ</t>
    </rPh>
    <rPh sb="13" eb="15">
      <t>ヒツヨウ</t>
    </rPh>
    <rPh sb="15" eb="17">
      <t>ジコウ</t>
    </rPh>
    <rPh sb="18" eb="20">
      <t>ニュウリョク</t>
    </rPh>
    <phoneticPr fontId="3"/>
  </si>
  <si>
    <t>このファイルを保存する。ファイル名は以下のようにつけてください。</t>
    <rPh sb="7" eb="9">
      <t>ホゾン</t>
    </rPh>
    <rPh sb="16" eb="17">
      <t>メイ</t>
    </rPh>
    <rPh sb="18" eb="20">
      <t>イカ</t>
    </rPh>
    <phoneticPr fontId="3"/>
  </si>
  <si>
    <t>愛知労働局　職業安定課職業紹介係へメールする</t>
    <rPh sb="0" eb="2">
      <t>アイチ</t>
    </rPh>
    <rPh sb="2" eb="4">
      <t>ロウドウ</t>
    </rPh>
    <rPh sb="4" eb="5">
      <t>キョク</t>
    </rPh>
    <rPh sb="6" eb="8">
      <t>ショクギョウ</t>
    </rPh>
    <rPh sb="8" eb="10">
      <t>アンテイ</t>
    </rPh>
    <rPh sb="10" eb="11">
      <t>カ</t>
    </rPh>
    <rPh sb="11" eb="13">
      <t>ショクギョウ</t>
    </rPh>
    <rPh sb="13" eb="15">
      <t>ショウカイ</t>
    </rPh>
    <rPh sb="15" eb="16">
      <t>カカ</t>
    </rPh>
    <phoneticPr fontId="3"/>
  </si>
  <si>
    <t>アドレス：</t>
    <phoneticPr fontId="3"/>
  </si>
  <si>
    <t>anteibu-aichikyoku@mhlw.go.jp</t>
    <phoneticPr fontId="3"/>
  </si>
  <si>
    <t>件　　名：</t>
    <rPh sb="0" eb="1">
      <t>ケン</t>
    </rPh>
    <rPh sb="3" eb="4">
      <t>メイ</t>
    </rPh>
    <phoneticPr fontId="3"/>
  </si>
  <si>
    <t>添　　付：</t>
    <rPh sb="0" eb="1">
      <t>ソウ</t>
    </rPh>
    <rPh sb="3" eb="4">
      <t>ヅキ</t>
    </rPh>
    <phoneticPr fontId="3"/>
  </si>
  <si>
    <t>受信完了</t>
    <rPh sb="0" eb="2">
      <t>ジュシン</t>
    </rPh>
    <rPh sb="2" eb="4">
      <t>カンリョウ</t>
    </rPh>
    <phoneticPr fontId="3"/>
  </si>
  <si>
    <t>愛知労働局職業安定課職業紹介係（anteibu-aichikyoku@mhlw.go.jp）より到着確認のメールを返信します。</t>
    <rPh sb="48" eb="50">
      <t>トウチャク</t>
    </rPh>
    <rPh sb="50" eb="52">
      <t>カクニン</t>
    </rPh>
    <rPh sb="57" eb="59">
      <t>ヘンシン</t>
    </rPh>
    <phoneticPr fontId="3"/>
  </si>
  <si>
    <t>メール送信後、１週間以内に返信メールがなければ052-219-5505（愛知労働局職業安定課職業紹介係）に</t>
    <rPh sb="3" eb="5">
      <t>ソウシン</t>
    </rPh>
    <rPh sb="5" eb="6">
      <t>ゴ</t>
    </rPh>
    <rPh sb="8" eb="10">
      <t>シュウカン</t>
    </rPh>
    <phoneticPr fontId="3"/>
  </si>
  <si>
    <t>問い合わせてください。</t>
    <phoneticPr fontId="3"/>
  </si>
  <si>
    <t>募集企業数
80社</t>
    <rPh sb="0" eb="2">
      <t>ボシュウ</t>
    </rPh>
    <rPh sb="2" eb="5">
      <t>キギョウスウ</t>
    </rPh>
    <rPh sb="9" eb="10">
      <t>シャ</t>
    </rPh>
    <phoneticPr fontId="3"/>
  </si>
  <si>
    <t>Aエリア</t>
    <phoneticPr fontId="3"/>
  </si>
  <si>
    <t>ユースエール認定企業・若者応援宣言企業エリア</t>
    <rPh sb="6" eb="8">
      <t>ニンテイ</t>
    </rPh>
    <rPh sb="8" eb="10">
      <t>キギョウ</t>
    </rPh>
    <rPh sb="11" eb="13">
      <t>ワカモノ</t>
    </rPh>
    <rPh sb="13" eb="15">
      <t>オウエン</t>
    </rPh>
    <rPh sb="15" eb="17">
      <t>センゲン</t>
    </rPh>
    <rPh sb="17" eb="19">
      <t>キギョウ</t>
    </rPh>
    <phoneticPr fontId="3"/>
  </si>
  <si>
    <t>Bエリア</t>
    <phoneticPr fontId="3"/>
  </si>
  <si>
    <t>内訳</t>
    <rPh sb="0" eb="2">
      <t>ウチワケ</t>
    </rPh>
    <phoneticPr fontId="3"/>
  </si>
  <si>
    <t>ＳＴEP１</t>
    <phoneticPr fontId="3"/>
  </si>
  <si>
    <t>STEP２</t>
    <phoneticPr fontId="3"/>
  </si>
  <si>
    <t>ええがね愛知の夏！参加申込＋貴社名</t>
    <rPh sb="4" eb="6">
      <t>アイチ</t>
    </rPh>
    <rPh sb="7" eb="8">
      <t>ナツ</t>
    </rPh>
    <rPh sb="9" eb="11">
      <t>サンカ</t>
    </rPh>
    <rPh sb="11" eb="13">
      <t>モウシコ</t>
    </rPh>
    <rPh sb="14" eb="16">
      <t>キシャ</t>
    </rPh>
    <rPh sb="16" eb="17">
      <t>メイ</t>
    </rPh>
    <phoneticPr fontId="3"/>
  </si>
  <si>
    <t>＊G-maillなどのフリーメールは使用しないでください。</t>
    <phoneticPr fontId="3"/>
  </si>
  <si>
    <t>6月16日(金）以降、申込みのあったすべての企業のご担当者に「参加・不参加」の決定をメールにて通知します。</t>
    <rPh sb="1" eb="2">
      <t>ガツ</t>
    </rPh>
    <rPh sb="4" eb="5">
      <t>ヒ</t>
    </rPh>
    <rPh sb="6" eb="7">
      <t>キン</t>
    </rPh>
    <rPh sb="8" eb="10">
      <t>イコウ</t>
    </rPh>
    <rPh sb="11" eb="13">
      <t>モウシコ</t>
    </rPh>
    <rPh sb="22" eb="24">
      <t>キギョウ</t>
    </rPh>
    <rPh sb="26" eb="29">
      <t>タントウシャ</t>
    </rPh>
    <rPh sb="31" eb="33">
      <t>サンカ</t>
    </rPh>
    <rPh sb="34" eb="37">
      <t>フサンカ</t>
    </rPh>
    <rPh sb="39" eb="41">
      <t>ケッテイ</t>
    </rPh>
    <rPh sb="47" eb="49">
      <t>ツウチ</t>
    </rPh>
    <phoneticPr fontId="3"/>
  </si>
  <si>
    <t>STEP３</t>
    <phoneticPr fontId="3"/>
  </si>
  <si>
    <r>
      <t>・ピンク部分は</t>
    </r>
    <r>
      <rPr>
        <sz val="10"/>
        <color rgb="FFC00000"/>
        <rFont val="ＭＳ Ｐゴシック"/>
        <family val="3"/>
        <charset val="128"/>
        <scheme val="minor"/>
      </rPr>
      <t>必須　　</t>
    </r>
    <r>
      <rPr>
        <sz val="10"/>
        <rFont val="ＭＳ Ｐゴシック"/>
        <family val="3"/>
        <charset val="128"/>
        <scheme val="minor"/>
      </rPr>
      <t>・クリーム色は必要に応じて入力する。</t>
    </r>
    <rPh sb="4" eb="6">
      <t>ブブン</t>
    </rPh>
    <rPh sb="7" eb="9">
      <t>ヒッス</t>
    </rPh>
    <phoneticPr fontId="3"/>
  </si>
  <si>
    <r>
      <t>ファイル名：</t>
    </r>
    <r>
      <rPr>
        <sz val="10"/>
        <color rgb="FFFF0000"/>
        <rFont val="ＭＳ Ｐゴシック"/>
        <family val="3"/>
        <charset val="128"/>
        <scheme val="minor"/>
      </rPr>
      <t>ええがね愛知の夏！参加申込書（○○○）.xlsx　←○○○は貴社名を入力</t>
    </r>
    <rPh sb="4" eb="5">
      <t>メイ</t>
    </rPh>
    <rPh sb="10" eb="12">
      <t>アイチ</t>
    </rPh>
    <rPh sb="13" eb="14">
      <t>ナツ</t>
    </rPh>
    <rPh sb="15" eb="17">
      <t>サンカ</t>
    </rPh>
    <rPh sb="17" eb="20">
      <t>モウシコミショ</t>
    </rPh>
    <rPh sb="36" eb="38">
      <t>キシャ</t>
    </rPh>
    <rPh sb="38" eb="39">
      <t>メイ</t>
    </rPh>
    <rPh sb="40" eb="42">
      <t>ニュウリョク</t>
    </rPh>
    <phoneticPr fontId="3"/>
  </si>
  <si>
    <r>
      <rPr>
        <sz val="8"/>
        <color theme="0"/>
        <rFont val="ＭＳ Ｐゴシック"/>
        <family val="3"/>
        <charset val="128"/>
        <scheme val="minor"/>
      </rPr>
      <t>一般求人</t>
    </r>
    <r>
      <rPr>
        <sz val="10"/>
        <color theme="0"/>
        <rFont val="ＭＳ Ｐゴシック"/>
        <family val="3"/>
        <charset val="128"/>
        <scheme val="minor"/>
      </rPr>
      <t xml:space="preserve">
35歳未満</t>
    </r>
    <rPh sb="0" eb="2">
      <t>イッパン</t>
    </rPh>
    <rPh sb="2" eb="4">
      <t>キュウジン</t>
    </rPh>
    <rPh sb="7" eb="8">
      <t>サイ</t>
    </rPh>
    <rPh sb="8" eb="10">
      <t>ミマン</t>
    </rPh>
    <phoneticPr fontId="3"/>
  </si>
  <si>
    <t>既卒</t>
    <rPh sb="0" eb="2">
      <t>キソツ</t>
    </rPh>
    <phoneticPr fontId="3"/>
  </si>
  <si>
    <t>宣言HW</t>
    <rPh sb="0" eb="2">
      <t>センゲン</t>
    </rPh>
    <phoneticPr fontId="3"/>
  </si>
  <si>
    <t>ひとことPR</t>
    <phoneticPr fontId="3"/>
  </si>
  <si>
    <t>都道府県</t>
    <rPh sb="0" eb="4">
      <t>トドウフケン</t>
    </rPh>
    <phoneticPr fontId="3"/>
  </si>
  <si>
    <t>住所</t>
    <rPh sb="0" eb="2">
      <t>ジュウショ</t>
    </rPh>
    <phoneticPr fontId="3"/>
  </si>
  <si>
    <t>住所</t>
    <rPh sb="0" eb="2">
      <t>ジュウショ</t>
    </rPh>
    <phoneticPr fontId="3"/>
  </si>
  <si>
    <t>産業分類</t>
    <rPh sb="0" eb="2">
      <t>サンギョウ</t>
    </rPh>
    <rPh sb="2" eb="4">
      <t>ブンルイ</t>
    </rPh>
    <phoneticPr fontId="3"/>
  </si>
  <si>
    <t>担当者TEL</t>
    <rPh sb="0" eb="3">
      <t>タントウシャ</t>
    </rPh>
    <phoneticPr fontId="3"/>
  </si>
  <si>
    <t>紹介期限日</t>
    <rPh sb="0" eb="2">
      <t>ショウカイ</t>
    </rPh>
    <rPh sb="2" eb="5">
      <t>キゲンビ</t>
    </rPh>
    <phoneticPr fontId="3"/>
  </si>
  <si>
    <t>職種コード</t>
    <rPh sb="0" eb="2">
      <t>ショクシュ</t>
    </rPh>
    <phoneticPr fontId="3"/>
  </si>
  <si>
    <t>職業分類</t>
    <rPh sb="0" eb="2">
      <t>ショクギョウ</t>
    </rPh>
    <rPh sb="2" eb="4">
      <t>ブンルイ</t>
    </rPh>
    <phoneticPr fontId="3"/>
  </si>
  <si>
    <t>求人票の職種</t>
    <rPh sb="0" eb="3">
      <t>キュウジンヒョウ</t>
    </rPh>
    <rPh sb="4" eb="6">
      <t>ショクシュ</t>
    </rPh>
    <phoneticPr fontId="3"/>
  </si>
  <si>
    <t>文理</t>
    <rPh sb="0" eb="2">
      <t>ブンリ</t>
    </rPh>
    <phoneticPr fontId="3"/>
  </si>
  <si>
    <t>県外転勤</t>
    <rPh sb="0" eb="2">
      <t>ケンガイ</t>
    </rPh>
    <rPh sb="2" eb="4">
      <t>テンキン</t>
    </rPh>
    <phoneticPr fontId="3"/>
  </si>
  <si>
    <t>○</t>
    <phoneticPr fontId="3"/>
  </si>
  <si>
    <t>ええがね愛知の夏！！愛知ブランド企業・ユースエール認定企業等就職フェア２０１７　参加申込書</t>
    <rPh sb="40" eb="42">
      <t>サンカ</t>
    </rPh>
    <rPh sb="42" eb="44">
      <t>モウシコミ</t>
    </rPh>
    <rPh sb="44" eb="45">
      <t>ショ</t>
    </rPh>
    <phoneticPr fontId="3"/>
  </si>
  <si>
    <t>ええがね愛知の夏！！　愛知ブランド企業・ユースエール認定企業等就職フェア２０１７　申込手順</t>
    <rPh sb="11" eb="13">
      <t>アイチ</t>
    </rPh>
    <rPh sb="17" eb="19">
      <t>キギョウ</t>
    </rPh>
    <rPh sb="26" eb="28">
      <t>ニンテイ</t>
    </rPh>
    <rPh sb="28" eb="30">
      <t>キギョウ</t>
    </rPh>
    <rPh sb="30" eb="31">
      <t>トウ</t>
    </rPh>
    <rPh sb="31" eb="33">
      <t>シュウショク</t>
    </rPh>
    <phoneticPr fontId="3"/>
  </si>
  <si>
    <t>（1）参加申込時点で愛知県から承認された「愛知ブランド企業」、5月8日現在「ユースエール認定企業」、
　　または6月2日現在愛知県内のハローワークで確認済の「平成29年度若者応援宣言企業」のいずれかであること。</t>
    <rPh sb="3" eb="5">
      <t>サンカ</t>
    </rPh>
    <rPh sb="5" eb="7">
      <t>モウシコミ</t>
    </rPh>
    <rPh sb="7" eb="9">
      <t>ジテン</t>
    </rPh>
    <rPh sb="10" eb="13">
      <t>アイチケン</t>
    </rPh>
    <rPh sb="15" eb="17">
      <t>ショウニン</t>
    </rPh>
    <rPh sb="21" eb="23">
      <t>アイチ</t>
    </rPh>
    <rPh sb="27" eb="29">
      <t>キギョウ</t>
    </rPh>
    <rPh sb="32" eb="33">
      <t>ガツ</t>
    </rPh>
    <rPh sb="34" eb="35">
      <t>ヒ</t>
    </rPh>
    <rPh sb="35" eb="37">
      <t>ゲンザイ</t>
    </rPh>
    <rPh sb="44" eb="46">
      <t>ニンテイ</t>
    </rPh>
    <rPh sb="46" eb="48">
      <t>キギョウ</t>
    </rPh>
    <rPh sb="62" eb="65">
      <t>アイチケン</t>
    </rPh>
    <rPh sb="65" eb="66">
      <t>ナイ</t>
    </rPh>
    <rPh sb="74" eb="76">
      <t>カクニン</t>
    </rPh>
    <rPh sb="76" eb="77">
      <t>スミ</t>
    </rPh>
    <rPh sb="79" eb="81">
      <t>ヘイセイ</t>
    </rPh>
    <rPh sb="83" eb="85">
      <t>ネンド</t>
    </rPh>
    <rPh sb="85" eb="87">
      <t>ワカモノ</t>
    </rPh>
    <rPh sb="87" eb="89">
      <t>オウエン</t>
    </rPh>
    <rPh sb="89" eb="91">
      <t>センゲン</t>
    </rPh>
    <rPh sb="91" eb="93">
      <t>キギョウ</t>
    </rPh>
    <phoneticPr fontId="3"/>
  </si>
  <si>
    <r>
      <t>（３）6月2日現在、「</t>
    </r>
    <r>
      <rPr>
        <sz val="10"/>
        <color rgb="FFC00000"/>
        <rFont val="ＭＳ Ｐゴシック"/>
        <family val="3"/>
        <charset val="128"/>
        <scheme val="minor"/>
      </rPr>
      <t>愛知県内に就業場所」</t>
    </r>
    <r>
      <rPr>
        <sz val="10"/>
        <color theme="1"/>
        <rFont val="ＭＳ Ｐゴシック"/>
        <family val="3"/>
        <charset val="128"/>
        <scheme val="minor"/>
      </rPr>
      <t>があること。</t>
    </r>
    <rPh sb="4" eb="5">
      <t>ガツ</t>
    </rPh>
    <rPh sb="6" eb="9">
      <t>ニチゲンザイ</t>
    </rPh>
    <rPh sb="11" eb="14">
      <t>アイチケン</t>
    </rPh>
    <rPh sb="14" eb="15">
      <t>ナイ</t>
    </rPh>
    <rPh sb="16" eb="18">
      <t>シュウギョウ</t>
    </rPh>
    <rPh sb="18" eb="20">
      <t>バショ</t>
    </rPh>
    <phoneticPr fontId="3"/>
  </si>
  <si>
    <t>（４）就職フェア後、愛知労働局の指定の結果報告に協力すること。</t>
    <rPh sb="3" eb="5">
      <t>シュウショク</t>
    </rPh>
    <rPh sb="8" eb="9">
      <t>ゴ</t>
    </rPh>
    <rPh sb="10" eb="12">
      <t>アイチ</t>
    </rPh>
    <rPh sb="12" eb="14">
      <t>ロウドウ</t>
    </rPh>
    <rPh sb="14" eb="15">
      <t>キョク</t>
    </rPh>
    <rPh sb="16" eb="18">
      <t>シテイ</t>
    </rPh>
    <rPh sb="19" eb="21">
      <t>ケッカ</t>
    </rPh>
    <rPh sb="21" eb="23">
      <t>ホウコク</t>
    </rPh>
    <rPh sb="24" eb="26">
      <t>キョウリョク</t>
    </rPh>
    <phoneticPr fontId="3"/>
  </si>
  <si>
    <t>応募要件
（１）～（４）
必須</t>
    <rPh sb="0" eb="2">
      <t>オウボ</t>
    </rPh>
    <rPh sb="2" eb="4">
      <t>ヨウケン</t>
    </rPh>
    <rPh sb="13" eb="15">
      <t>ヒッス</t>
    </rPh>
    <phoneticPr fontId="3"/>
  </si>
  <si>
    <t>STEP4</t>
    <phoneticPr fontId="3"/>
  </si>
  <si>
    <t>STEP2で保存したファイル：「ええがね愛知の夏！参加申込書（○○○）.xlsx」</t>
    <rPh sb="6" eb="8">
      <t>ホゾン</t>
    </rPh>
    <phoneticPr fontId="3"/>
  </si>
  <si>
    <t>下表のピンクの部分をすべて入力してください。なお(★）の箇所は求人票を確認しながら入力してください。</t>
    <rPh sb="0" eb="2">
      <t>カヒョウ</t>
    </rPh>
    <rPh sb="7" eb="9">
      <t>ブブン</t>
    </rPh>
    <rPh sb="13" eb="15">
      <t>ニュウリョク</t>
    </rPh>
    <rPh sb="28" eb="30">
      <t>カショ</t>
    </rPh>
    <rPh sb="31" eb="34">
      <t>キュウジンヒョウ</t>
    </rPh>
    <rPh sb="35" eb="37">
      <t>カクニン</t>
    </rPh>
    <rPh sb="41" eb="43">
      <t>ニュウリョク</t>
    </rPh>
    <phoneticPr fontId="3"/>
  </si>
  <si>
    <t>（２）参加申込時点で、ハローワークへ平成30年3月大学等卒業予定者（既卒3年以内含む）向けの
　　 大卒等求人（正社員求人）を提出していること</t>
    <rPh sb="30" eb="32">
      <t>ヨテイ</t>
    </rPh>
    <rPh sb="32" eb="33">
      <t>シャ</t>
    </rPh>
    <rPh sb="38" eb="40">
      <t>イナイ</t>
    </rPh>
    <rPh sb="40" eb="41">
      <t>フク</t>
    </rPh>
    <rPh sb="50" eb="52">
      <t>ダイソツ</t>
    </rPh>
    <rPh sb="52" eb="53">
      <t>トウ</t>
    </rPh>
    <rPh sb="53" eb="55">
      <t>キュウジン</t>
    </rPh>
    <phoneticPr fontId="3"/>
  </si>
  <si>
    <r>
      <t>管轄ハローワークに提出した「平成30年3月大学等卒業予定者対象の</t>
    </r>
    <r>
      <rPr>
        <sz val="10"/>
        <color rgb="FFC00000"/>
        <rFont val="ＭＳ Ｐゴシック"/>
        <family val="3"/>
        <charset val="128"/>
        <scheme val="minor"/>
      </rPr>
      <t>大卒等求人（正社員求人）</t>
    </r>
    <r>
      <rPr>
        <sz val="10"/>
        <color theme="1"/>
        <rFont val="ＭＳ Ｐゴシック"/>
        <family val="3"/>
        <charset val="128"/>
        <scheme val="minor"/>
      </rPr>
      <t xml:space="preserve">」を1件以上ご用意ください。
今回のフェアで参加できる求人は最大5件です。
</t>
    </r>
    <r>
      <rPr>
        <b/>
        <sz val="11"/>
        <color rgb="FFC00000"/>
        <rFont val="ＭＳ Ｐゴシック"/>
        <family val="3"/>
        <charset val="128"/>
        <scheme val="minor"/>
      </rPr>
      <t>大卒等求人(正社員求人)1件（必須）以上＋35歳未満対象の一般正社員求人＝最大5件</t>
    </r>
    <r>
      <rPr>
        <sz val="10"/>
        <color theme="1"/>
        <rFont val="ＭＳ Ｐゴシック"/>
        <family val="3"/>
        <charset val="128"/>
        <scheme val="minor"/>
      </rPr>
      <t xml:space="preserve">
　・正社員求人とは「直接雇用」「期間の定めがない」ものです。
　　なお、今回のフェアには正社員求人であっても「派遣」「請負」は参加できません。
　・大卒等求人は、「既卒3年以内応募可であること」が必要です。
　・一般求人(35歳未満対象）は、年齢欄が「34歳以下」と表示されていることが必要です。</t>
    </r>
    <rPh sb="0" eb="2">
      <t>カンカツ</t>
    </rPh>
    <rPh sb="9" eb="11">
      <t>テイシュツ</t>
    </rPh>
    <rPh sb="14" eb="16">
      <t>ヘイセイ</t>
    </rPh>
    <rPh sb="18" eb="19">
      <t>ネン</t>
    </rPh>
    <rPh sb="20" eb="21">
      <t>ガツ</t>
    </rPh>
    <rPh sb="21" eb="23">
      <t>ダイガク</t>
    </rPh>
    <rPh sb="23" eb="24">
      <t>トウ</t>
    </rPh>
    <rPh sb="24" eb="26">
      <t>ソツギョウ</t>
    </rPh>
    <rPh sb="26" eb="29">
      <t>ヨテイシャ</t>
    </rPh>
    <rPh sb="29" eb="31">
      <t>タイショウ</t>
    </rPh>
    <rPh sb="32" eb="34">
      <t>ダイソツ</t>
    </rPh>
    <rPh sb="34" eb="35">
      <t>トウ</t>
    </rPh>
    <rPh sb="35" eb="37">
      <t>キュウジン</t>
    </rPh>
    <rPh sb="38" eb="41">
      <t>セイシャイン</t>
    </rPh>
    <rPh sb="41" eb="43">
      <t>キュウジン</t>
    </rPh>
    <rPh sb="47" eb="48">
      <t>ケン</t>
    </rPh>
    <rPh sb="48" eb="50">
      <t>イジョウ</t>
    </rPh>
    <rPh sb="51" eb="53">
      <t>ヨウイ</t>
    </rPh>
    <rPh sb="89" eb="92">
      <t>セイシャイン</t>
    </rPh>
    <rPh sb="92" eb="94">
      <t>キュウジン</t>
    </rPh>
    <rPh sb="96" eb="97">
      <t>ケン</t>
    </rPh>
    <rPh sb="210" eb="211">
      <t>ネン</t>
    </rPh>
    <rPh sb="211" eb="213">
      <t>イナイ</t>
    </rPh>
    <phoneticPr fontId="3"/>
  </si>
  <si>
    <t>厚生労働省編職業分類</t>
    <rPh sb="0" eb="2">
      <t>コウセイ</t>
    </rPh>
    <rPh sb="2" eb="5">
      <t>ロウドウショウ</t>
    </rPh>
    <rPh sb="5" eb="6">
      <t>ヘン</t>
    </rPh>
    <rPh sb="6" eb="8">
      <t>ショクギョウ</t>
    </rPh>
    <rPh sb="8" eb="10">
      <t>ブンルイ</t>
    </rPh>
    <phoneticPr fontId="3"/>
  </si>
  <si>
    <t>総務省「日本標準産業分類」</t>
    <rPh sb="0" eb="3">
      <t>ソウムショウ</t>
    </rPh>
    <rPh sb="4" eb="6">
      <t>ニホン</t>
    </rPh>
    <rPh sb="6" eb="8">
      <t>ヒョウジュン</t>
    </rPh>
    <rPh sb="8" eb="10">
      <t>サンギョウ</t>
    </rPh>
    <rPh sb="10" eb="12">
      <t>ブンルイ</t>
    </rPh>
    <phoneticPr fontId="3"/>
  </si>
  <si>
    <t>001</t>
    <phoneticPr fontId="1"/>
  </si>
  <si>
    <t>002</t>
  </si>
  <si>
    <t>003</t>
  </si>
  <si>
    <t>004</t>
  </si>
  <si>
    <t>005</t>
  </si>
  <si>
    <t>006</t>
  </si>
  <si>
    <t>007</t>
  </si>
  <si>
    <t>008</t>
  </si>
  <si>
    <t>009</t>
  </si>
  <si>
    <t>010</t>
  </si>
  <si>
    <t>015</t>
  </si>
  <si>
    <t>016</t>
  </si>
  <si>
    <t>017</t>
  </si>
  <si>
    <t>018</t>
  </si>
  <si>
    <t>019</t>
  </si>
  <si>
    <t>025</t>
  </si>
  <si>
    <t>026</t>
  </si>
  <si>
    <t>027</t>
  </si>
  <si>
    <t>028</t>
  </si>
  <si>
    <t>033</t>
  </si>
  <si>
    <t>034</t>
  </si>
  <si>
    <t>035</t>
  </si>
  <si>
    <t>036</t>
  </si>
  <si>
    <t>037</t>
  </si>
  <si>
    <t>038</t>
  </si>
  <si>
    <t>039</t>
  </si>
  <si>
    <t>043</t>
  </si>
  <si>
    <t>044</t>
  </si>
  <si>
    <t>045</t>
  </si>
  <si>
    <t>046</t>
  </si>
  <si>
    <t>047</t>
  </si>
  <si>
    <t>048</t>
  </si>
  <si>
    <t>049</t>
  </si>
  <si>
    <t>056</t>
  </si>
  <si>
    <t>057</t>
  </si>
  <si>
    <t>058</t>
  </si>
  <si>
    <t>067</t>
  </si>
  <si>
    <t>068</t>
  </si>
  <si>
    <t>069</t>
  </si>
  <si>
    <t>085</t>
  </si>
  <si>
    <t>086</t>
  </si>
  <si>
    <t>087</t>
  </si>
  <si>
    <t>088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</si>
  <si>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</si>
  <si>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</si>
  <si>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</si>
  <si>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</si>
  <si>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</si>
  <si>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</si>
  <si>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</si>
  <si>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</si>
  <si>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</si>
  <si>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</si>
  <si>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</si>
  <si>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</si>
  <si>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</si>
  <si>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</si>
  <si>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</si>
  <si>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</si>
  <si>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</si>
  <si>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</si>
  <si>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</si>
  <si>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</si>
  <si>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</si>
  <si>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</si>
  <si>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</si>
  <si>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</si>
  <si>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</si>
  <si>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</si>
  <si>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</si>
  <si>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</si>
  <si>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</si>
  <si>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</si>
  <si>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</si>
  <si>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</si>
  <si>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</si>
  <si>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</si>
  <si>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</si>
  <si>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</si>
  <si>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</si>
  <si>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</si>
  <si>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</si>
  <si>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</si>
  <si>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</si>
  <si>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</si>
  <si>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</si>
  <si>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</si>
  <si>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</si>
  <si>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</si>
  <si>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</si>
  <si>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</si>
  <si>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</si>
  <si>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</si>
  <si>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</si>
  <si>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</si>
  <si>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</si>
  <si>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</si>
  <si>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</si>
  <si>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</si>
  <si>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</si>
  <si>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</si>
  <si>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</si>
  <si>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</si>
  <si>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</si>
  <si>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</si>
  <si>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</si>
  <si>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</si>
  <si>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</si>
  <si>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</si>
  <si>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</si>
  <si>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</si>
  <si>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</si>
  <si>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</si>
  <si>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</si>
  <si>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</si>
  <si>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</si>
  <si>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</si>
  <si>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</si>
  <si>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</si>
  <si>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</si>
  <si>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</si>
  <si>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</si>
  <si>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</si>
  <si>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</si>
  <si>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</si>
  <si>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</si>
  <si>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</si>
  <si>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</si>
  <si>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</si>
  <si>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</si>
  <si>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</si>
  <si>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</si>
  <si>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</si>
  <si>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</si>
  <si>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</si>
  <si>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</si>
  <si>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</si>
  <si>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</si>
  <si>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</si>
  <si>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</si>
  <si>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</si>
  <si>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</si>
  <si>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</si>
  <si>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</si>
  <si>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</si>
  <si>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</si>
  <si>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</si>
  <si>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</si>
  <si>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</si>
  <si>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</si>
  <si>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</si>
  <si>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</si>
  <si>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</si>
  <si>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</si>
  <si>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</si>
  <si>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</si>
  <si>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</si>
  <si>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</si>
  <si>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</si>
  <si>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</si>
  <si>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</si>
  <si>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</si>
  <si>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</si>
  <si>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</si>
  <si>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</si>
  <si>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</si>
  <si>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</si>
  <si>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</si>
  <si>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</si>
  <si>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</si>
  <si>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</si>
  <si>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</si>
  <si>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</si>
  <si>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</si>
  <si>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</si>
  <si>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</si>
  <si>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</si>
  <si>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</si>
  <si>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</si>
  <si>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</si>
  <si>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</si>
  <si>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</si>
  <si>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</si>
  <si>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</si>
  <si>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</si>
  <si>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</si>
  <si>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</si>
  <si>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</si>
  <si>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</si>
  <si>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</si>
  <si>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</si>
  <si>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</si>
  <si>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</si>
  <si>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</si>
  <si>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</si>
  <si>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</si>
  <si>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</si>
  <si>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</si>
  <si>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</si>
  <si>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</si>
  <si>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</si>
  <si>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</si>
  <si>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</si>
  <si>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</si>
  <si>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</si>
  <si>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</si>
  <si>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</si>
  <si>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</si>
  <si>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</si>
  <si>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</si>
  <si>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</si>
  <si>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</si>
  <si>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</si>
  <si>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</si>
  <si>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</si>
  <si>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</si>
  <si>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</si>
  <si>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</si>
  <si>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</si>
  <si>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</si>
  <si>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</si>
  <si>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</si>
  <si>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</si>
  <si>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</si>
  <si>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</si>
  <si>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</si>
  <si>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</si>
  <si>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</si>
  <si>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</si>
  <si>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</si>
  <si>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</si>
  <si>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</si>
  <si>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</si>
  <si>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</si>
  <si>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</si>
  <si>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</si>
  <si>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</si>
  <si>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</si>
  <si>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</si>
  <si>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</si>
  <si>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</si>
  <si>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</si>
  <si>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</si>
  <si>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</si>
  <si>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</si>
  <si>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</si>
  <si>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</si>
  <si>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</si>
  <si>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</si>
  <si>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</si>
  <si>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</si>
  <si>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</si>
  <si>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</si>
  <si>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</si>
  <si>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</si>
  <si>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</si>
  <si>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</si>
  <si>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</si>
  <si>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</si>
  <si>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</si>
  <si>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</si>
  <si>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</si>
  <si>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</si>
  <si>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</si>
  <si>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</si>
  <si>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</si>
  <si>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</si>
  <si>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</si>
  <si>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</si>
  <si>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</si>
  <si>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</si>
  <si>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</si>
  <si>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</si>
  <si>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</si>
  <si>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</si>
  <si>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</si>
  <si>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</si>
  <si>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</si>
  <si>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</si>
  <si>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</si>
  <si>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</si>
  <si>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</si>
  <si>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</si>
  <si>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</si>
  <si>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</si>
  <si>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</si>
  <si>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</si>
  <si>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</si>
  <si>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</si>
  <si>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</si>
  <si>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</si>
  <si>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</si>
  <si>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</si>
  <si>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</si>
  <si>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</si>
  <si>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</si>
  <si>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</si>
  <si>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</si>
  <si>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</si>
  <si>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</si>
  <si>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</si>
  <si>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</si>
  <si>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</si>
  <si>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</si>
  <si>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</si>
  <si>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</si>
  <si>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</si>
  <si>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</si>
  <si>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</si>
  <si>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</si>
  <si>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</si>
  <si>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</si>
  <si>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</si>
  <si>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</si>
  <si>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</si>
  <si>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</si>
  <si>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</si>
  <si>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</si>
  <si>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</si>
  <si>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</si>
  <si>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</si>
  <si>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</si>
  <si>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</si>
  <si>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</si>
  <si>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</si>
  <si>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</si>
  <si>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</si>
  <si>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</si>
  <si>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</si>
  <si>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</si>
  <si>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</si>
  <si>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</si>
  <si>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</si>
  <si>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</si>
  <si>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</si>
  <si>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</si>
  <si>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</si>
  <si>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</si>
  <si>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</si>
  <si>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</si>
  <si>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</si>
  <si>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</si>
  <si>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</si>
  <si>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</si>
  <si>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</si>
  <si>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</si>
  <si>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</si>
  <si>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</si>
  <si>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</si>
  <si>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</si>
  <si>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</si>
  <si>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</si>
  <si>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</si>
  <si>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</si>
  <si>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</si>
  <si>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</si>
  <si>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</si>
  <si>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</si>
  <si>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</si>
  <si>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</si>
  <si>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</si>
  <si>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</si>
  <si>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</si>
  <si>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</si>
  <si>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</si>
  <si>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</si>
  <si>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</si>
  <si>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</si>
  <si>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</si>
  <si>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</si>
  <si>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</si>
  <si>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</si>
  <si>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</si>
  <si>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</si>
  <si>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</si>
  <si>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</si>
  <si>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</si>
  <si>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</si>
  <si>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</si>
  <si>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</si>
  <si>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</si>
  <si>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</si>
  <si>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</si>
  <si>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</si>
  <si>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</si>
  <si>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</si>
  <si>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</si>
  <si>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</si>
  <si>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</si>
  <si>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</si>
  <si>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</si>
  <si>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</si>
  <si>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</si>
  <si>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</si>
  <si>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</si>
  <si>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</si>
  <si>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</si>
  <si>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</si>
  <si>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</si>
  <si>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</si>
  <si>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</si>
  <si>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</si>
  <si>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</si>
  <si>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</si>
  <si>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</si>
  <si>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</si>
  <si>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</si>
  <si>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</si>
  <si>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</si>
  <si>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</si>
  <si>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</si>
  <si>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</si>
  <si>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</si>
  <si>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</si>
  <si>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</si>
  <si>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</si>
  <si>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</si>
  <si>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</si>
  <si>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</si>
  <si>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</si>
  <si>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</si>
  <si>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</si>
  <si>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</si>
  <si>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</si>
  <si>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</si>
  <si>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</si>
  <si>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</si>
  <si>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</si>
  <si>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</si>
  <si>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</si>
  <si>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</si>
  <si>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</si>
  <si>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</si>
  <si>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</si>
  <si>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</si>
  <si>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</si>
  <si>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</si>
  <si>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</si>
  <si>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</si>
  <si>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</si>
  <si>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</si>
  <si>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</si>
  <si>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</si>
  <si>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</si>
  <si>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r>
      <t xml:space="preserve">
</t>
    </r>
    <r>
      <rPr>
        <sz val="10"/>
        <color rgb="FFC00000"/>
        <rFont val="ＭＳ Ｐゴシック"/>
        <family val="3"/>
        <charset val="128"/>
        <scheme val="minor"/>
      </rPr>
      <t>＜予定企業数に満たない場合＞</t>
    </r>
    <r>
      <rPr>
        <sz val="10"/>
        <color theme="1"/>
        <rFont val="ＭＳ Ｐゴシック"/>
        <family val="3"/>
        <charset val="128"/>
        <scheme val="minor"/>
      </rPr>
      <t xml:space="preserve">
　募集企業を上回ったエリア・業種で
  調整し、合計80社とします。
</t>
    </r>
    <r>
      <rPr>
        <sz val="10"/>
        <color rgb="FFC00000"/>
        <rFont val="ＭＳ Ｐゴシック"/>
        <family val="3"/>
        <charset val="128"/>
        <scheme val="minor"/>
      </rPr>
      <t>＜各エリア・産業分類を超えた場合＞</t>
    </r>
    <r>
      <rPr>
        <sz val="10"/>
        <color theme="1"/>
        <rFont val="ＭＳ Ｐゴシック"/>
        <family val="3"/>
        <charset val="128"/>
        <scheme val="minor"/>
      </rPr>
      <t xml:space="preserve">
　募集企業数を上回ったエリア・業種
  ごとに抽選します。　
Ｂエリア
　5月8日現在のユースエール認定
　企業は当選
Ａ・Ｂエリア共通
　①職業分類「Ｃ事務的職業」の求
　　 人数が多い順
　②職業分類「Ｄ販売の職業（３４営
　　　業）」の求人数が多い順
　で優先し抽選
</t>
    </r>
    <rPh sb="6" eb="7">
      <t>スウ</t>
    </rPh>
    <rPh sb="8" eb="9">
      <t>ミ</t>
    </rPh>
    <rPh sb="12" eb="14">
      <t>バアイ</t>
    </rPh>
    <rPh sb="40" eb="42">
      <t>ゴウケイ</t>
    </rPh>
    <rPh sb="44" eb="45">
      <t>シャ</t>
    </rPh>
    <rPh sb="53" eb="54">
      <t>カク</t>
    </rPh>
    <rPh sb="58" eb="60">
      <t>サンギョウ</t>
    </rPh>
    <rPh sb="60" eb="62">
      <t>ブンルイ</t>
    </rPh>
    <rPh sb="63" eb="64">
      <t>コ</t>
    </rPh>
    <rPh sb="66" eb="68">
      <t>バアイ</t>
    </rPh>
    <rPh sb="71" eb="73">
      <t>ボシュウ</t>
    </rPh>
    <rPh sb="73" eb="75">
      <t>キギョウ</t>
    </rPh>
    <rPh sb="75" eb="76">
      <t>スウ</t>
    </rPh>
    <rPh sb="77" eb="79">
      <t>ウワマワ</t>
    </rPh>
    <rPh sb="85" eb="87">
      <t>ギョウシュ</t>
    </rPh>
    <rPh sb="93" eb="95">
      <t>チュウセン</t>
    </rPh>
    <rPh sb="109" eb="110">
      <t>ガツ</t>
    </rPh>
    <rPh sb="111" eb="112">
      <t>ヒ</t>
    </rPh>
    <rPh sb="112" eb="114">
      <t>ゲンザイ</t>
    </rPh>
    <rPh sb="121" eb="123">
      <t>ニンテイ</t>
    </rPh>
    <rPh sb="125" eb="127">
      <t>キギョウ</t>
    </rPh>
    <rPh sb="128" eb="130">
      <t>トウセン</t>
    </rPh>
    <rPh sb="138" eb="140">
      <t>キョウツウ</t>
    </rPh>
    <rPh sb="143" eb="145">
      <t>ショクギョウ</t>
    </rPh>
    <rPh sb="145" eb="147">
      <t>ブンルイ</t>
    </rPh>
    <rPh sb="149" eb="152">
      <t>ジムテキ</t>
    </rPh>
    <rPh sb="152" eb="154">
      <t>ショクギョウ</t>
    </rPh>
    <rPh sb="166" eb="167">
      <t>ジュン</t>
    </rPh>
    <rPh sb="170" eb="172">
      <t>ショクギョウ</t>
    </rPh>
    <rPh sb="172" eb="174">
      <t>ブンルイ</t>
    </rPh>
    <rPh sb="176" eb="178">
      <t>ハンバイ</t>
    </rPh>
    <rPh sb="179" eb="181">
      <t>ショクギョウ</t>
    </rPh>
    <rPh sb="193" eb="196">
      <t>キュウジンスウ</t>
    </rPh>
    <rPh sb="197" eb="198">
      <t>オオ</t>
    </rPh>
    <rPh sb="199" eb="200">
      <t>ジュン</t>
    </rPh>
    <rPh sb="203" eb="205">
      <t>ユウセン</t>
    </rPh>
    <rPh sb="206" eb="208">
      <t>チュウセン</t>
    </rPh>
    <phoneticPr fontId="3"/>
  </si>
  <si>
    <r>
      <t>今回のフェアでは「正社員(直接雇用・期間の定めがない)求人」を5件まで入力できます。ただし、「</t>
    </r>
    <r>
      <rPr>
        <sz val="10"/>
        <rFont val="ＭＳ Ｐゴシック"/>
        <family val="3"/>
        <charset val="128"/>
        <scheme val="minor"/>
      </rPr>
      <t>派遣求人」・「請負求人」は正社員であっても対象の求人にはなりません。</t>
    </r>
    <r>
      <rPr>
        <sz val="10"/>
        <color rgb="FFFF0000"/>
        <rFont val="ＭＳ Ｐゴシック"/>
        <family val="3"/>
        <charset val="128"/>
        <scheme val="minor"/>
      </rPr>
      <t xml:space="preserve">
1件目は必ず「大卒等求人」を入力してください。「大卒等求人が1件もない」または「フェアまでに大卒求人がすべて充足した」場合はフェアに参加できません。
2件目以降のクリーム色の部分は求人がある場合に入力してください。</t>
    </r>
    <r>
      <rPr>
        <sz val="10"/>
        <color theme="1"/>
        <rFont val="ＭＳ Ｐゴシック"/>
        <family val="3"/>
        <charset val="128"/>
        <scheme val="minor"/>
      </rPr>
      <t xml:space="preserve">
【求人情報注意事項】　
　（＊１）求人票の左上バーコード付近の求人番号を入力してください。
　（＊２）区分は、ハローワークに提出している求人「大卒等」「一般」の区分です。
　（＊３）大卒等求人の場合は入力不要です。
　　　　　一般（35歳未満）の場合は、申込時点で有効求人の上部「紹介期限日」を入力してください。
　　　　　◎当選した場合、紹介期限日が5月末・6月末の求人は、貴社が管轄ハローワークにて更新手続きを行ない新たな番号を愛知労働局にご連絡ください。
　　　　　　　　　　　　　　　　紹介期限日が7月末の求人は、愛知労働局が管轄ハローワークに連絡し延長手続きを行うため貴社の手続きは不要です。　　　　　
　（＊４）募集職種は大卒等求人票2枚目下部（一般求人票1枚目右上）の職業分類の（上2ケタ）を入力してください。
　　　　　職業分類が2つ記載されている場合は初めの番号の上2ケタを入力してください。
　　　　　A・Bエリアとも、応募企業多数の場合、募集職種に「Ｃ：事務的職業」「Ｄ：販売の職業（３４営業）」の正社員求人がある事業所を優先し抽選します。
　（＊５）求人票「職種欄」に記載されている職種を入力してください。
　　　　　◎職種の取り扱い
　　　　　　　当フェア周知のために「リーフレット」「ホームページ」「当日配布物」等で「職種別リスト」を掲載します。
　　　　　　　その場合、（＊４）の情報を基に作成しますが、「総合職」等新卒学生にとってわかりやすいと判断した場合は（＊５）の職種を参照し作成します。
　（＊６）「文系」「理系」「文理問わない」の選択をお願いします。
　（＊７）主な勤務先（市・区・郡）は求人票に掲載されているすべての勤務先を入力してください。
　　　　　勤務地が県内の場合は「市（区）」「郡」まで入力。県外の場合は「県名」を入力。国外の場合は「国名」を入力してください。
　（＊８）愛知県外への転勤の可能性の「あり」「なし」について入力してください。
　（＊９）大卒等求人は求人票1枚目上部の「学歴」に表示しているものに●をしてください。
　　　　　「既卒」は3年以上が原則です。「既卒3年未満」や「否」の求人はフェア対象求人にはなりません。
　　　　　一般求人は「学歴」「既卒」の入力は不要です。求人票の年齢欄が34歳以下と表示されている場合は「○」を入力してください。
　　　　　・Ｂエリアの一般求人は年齢欄が34歳以下(35歳未満対象）が必須です。
　　　　　・Aエリアの一般求人もできるだけ35歳未満対象の若年者求人をご用意ください。なお年齢欄が34歳未満求人の場合年齢を選択してください。</t>
    </r>
    <rPh sb="9" eb="12">
      <t>セイシャイン</t>
    </rPh>
    <rPh sb="13" eb="15">
      <t>チョクセツ</t>
    </rPh>
    <rPh sb="15" eb="17">
      <t>コヨウ</t>
    </rPh>
    <rPh sb="18" eb="20">
      <t>キカン</t>
    </rPh>
    <rPh sb="21" eb="22">
      <t>サダ</t>
    </rPh>
    <rPh sb="27" eb="29">
      <t>キュウジン</t>
    </rPh>
    <rPh sb="32" eb="33">
      <t>ケン</t>
    </rPh>
    <rPh sb="35" eb="37">
      <t>ニュウリョク</t>
    </rPh>
    <rPh sb="47" eb="49">
      <t>ハケン</t>
    </rPh>
    <rPh sb="49" eb="51">
      <t>キュウジン</t>
    </rPh>
    <rPh sb="54" eb="56">
      <t>ウケオイ</t>
    </rPh>
    <rPh sb="56" eb="58">
      <t>キュウジン</t>
    </rPh>
    <rPh sb="60" eb="63">
      <t>セイシャイン</t>
    </rPh>
    <rPh sb="68" eb="70">
      <t>タイショウ</t>
    </rPh>
    <rPh sb="71" eb="73">
      <t>キュウジン</t>
    </rPh>
    <rPh sb="158" eb="159">
      <t>ケン</t>
    </rPh>
    <rPh sb="159" eb="160">
      <t>メ</t>
    </rPh>
    <rPh sb="160" eb="162">
      <t>イコウ</t>
    </rPh>
    <rPh sb="167" eb="168">
      <t>イロ</t>
    </rPh>
    <rPh sb="169" eb="171">
      <t>ブブン</t>
    </rPh>
    <rPh sb="172" eb="174">
      <t>キュウジン</t>
    </rPh>
    <rPh sb="177" eb="179">
      <t>バアイ</t>
    </rPh>
    <rPh sb="180" eb="182">
      <t>ニュウリョク</t>
    </rPh>
    <rPh sb="192" eb="194">
      <t>キュウジン</t>
    </rPh>
    <rPh sb="194" eb="196">
      <t>ジョウホウ</t>
    </rPh>
    <rPh sb="196" eb="198">
      <t>チュウイ</t>
    </rPh>
    <rPh sb="198" eb="200">
      <t>ジコウ</t>
    </rPh>
    <rPh sb="208" eb="211">
      <t>キュウジンヒョウ</t>
    </rPh>
    <rPh sb="219" eb="221">
      <t>フキン</t>
    </rPh>
    <rPh sb="222" eb="224">
      <t>キュウジン</t>
    </rPh>
    <rPh sb="224" eb="226">
      <t>バンゴウ</t>
    </rPh>
    <rPh sb="227" eb="229">
      <t>ニュウリョク</t>
    </rPh>
    <rPh sb="259" eb="261">
      <t>キュウジン</t>
    </rPh>
    <rPh sb="262" eb="264">
      <t>ダイソツ</t>
    </rPh>
    <rPh sb="264" eb="265">
      <t>トウ</t>
    </rPh>
    <rPh sb="267" eb="269">
      <t>イッパン</t>
    </rPh>
    <rPh sb="271" eb="273">
      <t>クブン</t>
    </rPh>
    <rPh sb="282" eb="284">
      <t>ダイソツ</t>
    </rPh>
    <rPh sb="284" eb="285">
      <t>トウ</t>
    </rPh>
    <rPh sb="285" eb="287">
      <t>キュウジン</t>
    </rPh>
    <rPh sb="288" eb="290">
      <t>バアイ</t>
    </rPh>
    <rPh sb="291" eb="293">
      <t>ニュウリョク</t>
    </rPh>
    <rPh sb="293" eb="295">
      <t>フヨウ</t>
    </rPh>
    <rPh sb="304" eb="306">
      <t>イッパン</t>
    </rPh>
    <rPh sb="314" eb="316">
      <t>バアイ</t>
    </rPh>
    <rPh sb="318" eb="320">
      <t>モウシコミ</t>
    </rPh>
    <rPh sb="320" eb="322">
      <t>ジテン</t>
    </rPh>
    <rPh sb="323" eb="325">
      <t>ユウコウ</t>
    </rPh>
    <rPh sb="325" eb="327">
      <t>キュウジン</t>
    </rPh>
    <rPh sb="354" eb="356">
      <t>トウセン</t>
    </rPh>
    <rPh sb="358" eb="360">
      <t>バアイ</t>
    </rPh>
    <rPh sb="361" eb="363">
      <t>ショウカイ</t>
    </rPh>
    <rPh sb="363" eb="365">
      <t>キゲン</t>
    </rPh>
    <rPh sb="365" eb="366">
      <t>ヒ</t>
    </rPh>
    <rPh sb="368" eb="369">
      <t>ガツ</t>
    </rPh>
    <rPh sb="369" eb="370">
      <t>マツ</t>
    </rPh>
    <rPh sb="372" eb="373">
      <t>ガツ</t>
    </rPh>
    <rPh sb="373" eb="374">
      <t>マツ</t>
    </rPh>
    <rPh sb="375" eb="377">
      <t>キュウジン</t>
    </rPh>
    <rPh sb="379" eb="381">
      <t>キシャ</t>
    </rPh>
    <rPh sb="382" eb="384">
      <t>カンカツ</t>
    </rPh>
    <rPh sb="392" eb="394">
      <t>コウシン</t>
    </rPh>
    <rPh sb="394" eb="396">
      <t>テツヅ</t>
    </rPh>
    <rPh sb="398" eb="399">
      <t>オコナ</t>
    </rPh>
    <rPh sb="401" eb="402">
      <t>アラ</t>
    </rPh>
    <rPh sb="404" eb="406">
      <t>バンゴウ</t>
    </rPh>
    <rPh sb="407" eb="409">
      <t>アイチ</t>
    </rPh>
    <rPh sb="409" eb="411">
      <t>ロウドウ</t>
    </rPh>
    <rPh sb="411" eb="412">
      <t>キョク</t>
    </rPh>
    <rPh sb="414" eb="416">
      <t>レンラク</t>
    </rPh>
    <rPh sb="438" eb="440">
      <t>ショウカイ</t>
    </rPh>
    <rPh sb="440" eb="443">
      <t>キゲンビ</t>
    </rPh>
    <rPh sb="445" eb="446">
      <t>ガツ</t>
    </rPh>
    <rPh sb="446" eb="447">
      <t>マツ</t>
    </rPh>
    <rPh sb="448" eb="450">
      <t>キュウジン</t>
    </rPh>
    <rPh sb="452" eb="454">
      <t>アイチ</t>
    </rPh>
    <rPh sb="454" eb="456">
      <t>ロウドウ</t>
    </rPh>
    <rPh sb="456" eb="457">
      <t>キョク</t>
    </rPh>
    <rPh sb="458" eb="460">
      <t>カンカツ</t>
    </rPh>
    <rPh sb="467" eb="469">
      <t>レンラク</t>
    </rPh>
    <rPh sb="470" eb="472">
      <t>エンチョウ</t>
    </rPh>
    <rPh sb="472" eb="474">
      <t>テツヅ</t>
    </rPh>
    <rPh sb="476" eb="477">
      <t>オコナ</t>
    </rPh>
    <rPh sb="480" eb="482">
      <t>キシャ</t>
    </rPh>
    <rPh sb="483" eb="485">
      <t>テツヅ</t>
    </rPh>
    <rPh sb="487" eb="489">
      <t>フヨウ</t>
    </rPh>
    <rPh sb="503" eb="505">
      <t>ボシュウ</t>
    </rPh>
    <rPh sb="505" eb="507">
      <t>ショクシュ</t>
    </rPh>
    <rPh sb="508" eb="510">
      <t>ダイソツ</t>
    </rPh>
    <rPh sb="510" eb="511">
      <t>トウ</t>
    </rPh>
    <rPh sb="511" eb="514">
      <t>キュウジンヒョウ</t>
    </rPh>
    <rPh sb="515" eb="517">
      <t>マイメ</t>
    </rPh>
    <rPh sb="517" eb="518">
      <t>シタ</t>
    </rPh>
    <rPh sb="518" eb="519">
      <t>ブ</t>
    </rPh>
    <rPh sb="520" eb="522">
      <t>イッパン</t>
    </rPh>
    <rPh sb="522" eb="524">
      <t>キュウジン</t>
    </rPh>
    <rPh sb="524" eb="525">
      <t>ヒョウ</t>
    </rPh>
    <rPh sb="526" eb="528">
      <t>マイメ</t>
    </rPh>
    <rPh sb="528" eb="530">
      <t>ミギウエ</t>
    </rPh>
    <rPh sb="532" eb="534">
      <t>ショクギョウ</t>
    </rPh>
    <rPh sb="534" eb="536">
      <t>ブンルイ</t>
    </rPh>
    <rPh sb="538" eb="539">
      <t>ウエ</t>
    </rPh>
    <rPh sb="544" eb="546">
      <t>ニュウリョク</t>
    </rPh>
    <rPh sb="559" eb="561">
      <t>ショクギョウ</t>
    </rPh>
    <rPh sb="561" eb="563">
      <t>ブンルイ</t>
    </rPh>
    <rPh sb="566" eb="568">
      <t>キサイ</t>
    </rPh>
    <rPh sb="573" eb="575">
      <t>バアイ</t>
    </rPh>
    <rPh sb="576" eb="577">
      <t>ハジ</t>
    </rPh>
    <rPh sb="579" eb="581">
      <t>バンゴウ</t>
    </rPh>
    <rPh sb="582" eb="583">
      <t>カミ</t>
    </rPh>
    <rPh sb="587" eb="589">
      <t>ニュウリョク</t>
    </rPh>
    <rPh sb="611" eb="613">
      <t>オウボ</t>
    </rPh>
    <rPh sb="613" eb="615">
      <t>キギョウ</t>
    </rPh>
    <rPh sb="615" eb="617">
      <t>タスウ</t>
    </rPh>
    <rPh sb="618" eb="620">
      <t>バアイ</t>
    </rPh>
    <rPh sb="621" eb="623">
      <t>ボシュウ</t>
    </rPh>
    <rPh sb="623" eb="625">
      <t>ショクシュ</t>
    </rPh>
    <rPh sb="629" eb="631">
      <t>ジム</t>
    </rPh>
    <rPh sb="631" eb="632">
      <t>テキ</t>
    </rPh>
    <rPh sb="632" eb="634">
      <t>ショクギョウ</t>
    </rPh>
    <rPh sb="638" eb="640">
      <t>ハンバイ</t>
    </rPh>
    <rPh sb="641" eb="643">
      <t>ショクギョウ</t>
    </rPh>
    <rPh sb="646" eb="648">
      <t>エイギョウ</t>
    </rPh>
    <rPh sb="651" eb="654">
      <t>セイシャイン</t>
    </rPh>
    <rPh sb="654" eb="656">
      <t>キュウジン</t>
    </rPh>
    <rPh sb="663" eb="665">
      <t>ユウセン</t>
    </rPh>
    <rPh sb="666" eb="668">
      <t>チュウセン</t>
    </rPh>
    <rPh sb="678" eb="681">
      <t>キュウジンヒョウ</t>
    </rPh>
    <rPh sb="682" eb="684">
      <t>ショクシュ</t>
    </rPh>
    <rPh sb="684" eb="685">
      <t>ラン</t>
    </rPh>
    <rPh sb="687" eb="689">
      <t>キサイ</t>
    </rPh>
    <rPh sb="694" eb="696">
      <t>ショクシュ</t>
    </rPh>
    <rPh sb="697" eb="699">
      <t>ニュウリョク</t>
    </rPh>
    <rPh sb="713" eb="715">
      <t>ショクシュ</t>
    </rPh>
    <rPh sb="716" eb="717">
      <t>ト</t>
    </rPh>
    <rPh sb="718" eb="719">
      <t>アツカ</t>
    </rPh>
    <rPh sb="728" eb="729">
      <t>トウ</t>
    </rPh>
    <rPh sb="732" eb="734">
      <t>シュウチ</t>
    </rPh>
    <rPh sb="755" eb="757">
      <t>トウジツ</t>
    </rPh>
    <rPh sb="757" eb="759">
      <t>ハイフ</t>
    </rPh>
    <rPh sb="759" eb="760">
      <t>ブツ</t>
    </rPh>
    <rPh sb="761" eb="762">
      <t>トウ</t>
    </rPh>
    <rPh sb="764" eb="766">
      <t>ショクシュ</t>
    </rPh>
    <rPh sb="766" eb="767">
      <t>ベツ</t>
    </rPh>
    <rPh sb="772" eb="774">
      <t>ケイサイ</t>
    </rPh>
    <rPh sb="788" eb="790">
      <t>バアイ</t>
    </rPh>
    <rPh sb="796" eb="798">
      <t>ジョウホウ</t>
    </rPh>
    <rPh sb="799" eb="800">
      <t>モト</t>
    </rPh>
    <rPh sb="801" eb="803">
      <t>サクセイ</t>
    </rPh>
    <rPh sb="809" eb="811">
      <t>ソウゴウ</t>
    </rPh>
    <rPh sb="811" eb="812">
      <t>ショク</t>
    </rPh>
    <rPh sb="813" eb="814">
      <t>トウ</t>
    </rPh>
    <rPh sb="814" eb="816">
      <t>シンソツ</t>
    </rPh>
    <rPh sb="816" eb="818">
      <t>ガクセイ</t>
    </rPh>
    <rPh sb="829" eb="831">
      <t>ハンダン</t>
    </rPh>
    <rPh sb="833" eb="835">
      <t>バアイ</t>
    </rPh>
    <rPh sb="841" eb="843">
      <t>ショクシュ</t>
    </rPh>
    <rPh sb="844" eb="846">
      <t>サンショウ</t>
    </rPh>
    <rPh sb="847" eb="849">
      <t>サクセイ</t>
    </rPh>
    <rPh sb="892" eb="893">
      <t>オモ</t>
    </rPh>
    <rPh sb="894" eb="897">
      <t>キンムサキ</t>
    </rPh>
    <rPh sb="898" eb="899">
      <t>シ</t>
    </rPh>
    <rPh sb="900" eb="901">
      <t>ク</t>
    </rPh>
    <rPh sb="902" eb="903">
      <t>グン</t>
    </rPh>
    <rPh sb="1049" eb="1052">
      <t>キュウジンヒョウ</t>
    </rPh>
    <rPh sb="1063" eb="1065">
      <t>ヒョウジ</t>
    </rPh>
    <rPh sb="1103" eb="1105">
      <t>キソツ</t>
    </rPh>
    <rPh sb="1112" eb="1113">
      <t>ヒ</t>
    </rPh>
    <rPh sb="1121" eb="1123">
      <t>タイショウ</t>
    </rPh>
    <rPh sb="1153" eb="1155">
      <t>ニュウリョク</t>
    </rPh>
    <rPh sb="1165" eb="1167">
      <t>ネンレイ</t>
    </rPh>
    <rPh sb="1167" eb="1168">
      <t>ラン</t>
    </rPh>
    <rPh sb="1175" eb="1177">
      <t>ヒョウジ</t>
    </rPh>
    <rPh sb="1182" eb="1184">
      <t>バアイ</t>
    </rPh>
    <rPh sb="1189" eb="1191">
      <t>ニュウリョク</t>
    </rPh>
    <rPh sb="1210" eb="1212">
      <t>イッパン</t>
    </rPh>
    <rPh sb="1212" eb="1214">
      <t>キュウジン</t>
    </rPh>
    <rPh sb="1215" eb="1217">
      <t>ネンレイ</t>
    </rPh>
    <rPh sb="1217" eb="1218">
      <t>ラン</t>
    </rPh>
    <rPh sb="1221" eb="1224">
      <t>サイイカ</t>
    </rPh>
    <rPh sb="1227" eb="1230">
      <t>サイミマン</t>
    </rPh>
    <rPh sb="1230" eb="1232">
      <t>タイショウ</t>
    </rPh>
    <rPh sb="1234" eb="1236">
      <t>ヒッス</t>
    </rPh>
    <rPh sb="1251" eb="1253">
      <t>イッパン</t>
    </rPh>
    <rPh sb="1253" eb="1255">
      <t>キュウジン</t>
    </rPh>
    <rPh sb="1263" eb="1266">
      <t>サイミマン</t>
    </rPh>
    <rPh sb="1266" eb="1268">
      <t>タイショウ</t>
    </rPh>
    <rPh sb="1269" eb="1271">
      <t>ジャクネン</t>
    </rPh>
    <rPh sb="1271" eb="1272">
      <t>シャ</t>
    </rPh>
    <rPh sb="1272" eb="1274">
      <t>キュウジン</t>
    </rPh>
    <rPh sb="1276" eb="1278">
      <t>ヨウイ</t>
    </rPh>
    <rPh sb="1285" eb="1287">
      <t>ネンレイ</t>
    </rPh>
    <rPh sb="1287" eb="1288">
      <t>ラン</t>
    </rPh>
    <rPh sb="1291" eb="1294">
      <t>サイミマン</t>
    </rPh>
    <rPh sb="1294" eb="1296">
      <t>キュウジン</t>
    </rPh>
    <rPh sb="1297" eb="1299">
      <t>バアイ</t>
    </rPh>
    <rPh sb="1299" eb="1301">
      <t>ネンレイ</t>
    </rPh>
    <rPh sb="1302" eb="1304">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</si>
</sst>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quot;月&quot;d&quot;日&quot;;@"/>
    <numFmt numFmtId="177" formatCode="General&quot;社&quot;"/>
    <numFmt numFmtId="178" formatCode="General&quot;文&quot;&quot;字&quot;"/>
    <numFmt numFmtId="179" formatCode="0_);[Red]\(0\)"/>
    <numFmt numFmtId="180" formatCode="yyyy/m/d;@"/>
  </numFmts>
  <fonts count="42">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8"/>
      <color theme="0"/>
      <name val="ＭＳ Ｐゴシック"/>
      <family val="3"/>
      <charset val="128"/>
      <scheme val="minor"/>
    </font>
    <font>
      <u/>
      <sz val="11"/>
      <color theme="10"/>
      <name val="ＭＳ Ｐゴシック"/>
      <family val="2"/>
      <charset val="128"/>
      <scheme val="minor"/>
    </font>
    <font>
      <sz val="10"/>
      <color theme="1"/>
      <name val="ＭＳ Ｐゴシック"/>
      <family val="3"/>
      <charset val="128"/>
      <scheme val="minor"/>
    </font>
    <font>
      <sz val="11"/>
      <color rgb="FF9C0006"/>
      <name val="ＭＳ Ｐゴシック"/>
      <family val="2"/>
      <charset val="128"/>
      <scheme val="minor"/>
    </font>
    <font>
      <sz val="11"/>
      <name val="ＭＳ Ｐゴシック"/>
      <family val="3"/>
      <charset val="128"/>
      <scheme val="minor"/>
    </font>
    <font>
      <b/>
      <sz val="16"/>
      <color rgb="FFC00000"/>
      <name val="ＭＳ Ｐゴシック"/>
      <family val="3"/>
      <charset val="128"/>
      <scheme val="minor"/>
    </font>
    <font>
      <b/>
      <sz val="11"/>
      <name val="ＭＳ Ｐゴシック"/>
      <family val="3"/>
      <charset val="128"/>
      <scheme val="minor"/>
    </font>
    <font>
      <b/>
      <sz val="11"/>
      <color rgb="FFC00000"/>
      <name val="ＭＳ Ｐゴシック"/>
      <family val="3"/>
      <charset val="128"/>
      <scheme val="minor"/>
    </font>
    <font>
      <sz val="11"/>
      <color theme="1"/>
      <name val="ＭＳ Ｐゴシック"/>
      <family val="3"/>
      <charset val="128"/>
      <scheme val="minor"/>
    </font>
    <font>
      <sz val="10"/>
      <color rgb="FFFF0000"/>
      <name val="ＭＳ Ｐゴシック"/>
      <family val="3"/>
      <charset val="128"/>
      <scheme val="minor"/>
    </font>
    <font>
      <sz val="9"/>
      <color theme="3"/>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sz val="10"/>
      <color theme="0"/>
      <name val="ＭＳ Ｐゴシック"/>
      <family val="3"/>
      <charset val="128"/>
      <scheme val="minor"/>
    </font>
    <font>
      <sz val="10"/>
      <color rgb="FFC00000"/>
      <name val="ＭＳ Ｐゴシック"/>
      <family val="3"/>
      <charset val="128"/>
      <scheme val="minor"/>
    </font>
    <font>
      <sz val="10"/>
      <color theme="3"/>
      <name val="ＭＳ Ｐゴシック"/>
      <family val="3"/>
      <charset val="128"/>
      <scheme val="minor"/>
    </font>
    <font>
      <b/>
      <sz val="10"/>
      <color rgb="FFC00000"/>
      <name val="ＭＳ Ｐゴシック"/>
      <family val="3"/>
      <charset val="128"/>
      <scheme val="minor"/>
    </font>
    <font>
      <b/>
      <sz val="8"/>
      <color theme="1"/>
      <name val="ＭＳ Ｐゴシック"/>
      <family val="3"/>
      <charset val="128"/>
      <scheme val="minor"/>
    </font>
    <font>
      <sz val="8"/>
      <name val="ＭＳ Ｐゴシック"/>
      <family val="3"/>
      <charset val="128"/>
      <scheme val="minor"/>
    </font>
    <font>
      <sz val="6"/>
      <name val="ＭＳ Ｐゴシック"/>
      <family val="3"/>
      <charset val="128"/>
    </font>
    <font>
      <b/>
      <sz val="13"/>
      <color indexed="56"/>
      <name val="ＭＳ Ｐゴシック"/>
      <family val="3"/>
      <charset val="128"/>
    </font>
    <font>
      <sz val="6"/>
      <color theme="0"/>
      <name val="ＭＳ Ｐゴシック"/>
      <family val="3"/>
      <charset val="128"/>
      <scheme val="minor"/>
    </font>
    <font>
      <b/>
      <sz val="14"/>
      <color rgb="FFC00000"/>
      <name val="ＭＳ Ｐゴシック"/>
      <family val="3"/>
      <charset val="128"/>
      <scheme val="minor"/>
    </font>
    <font>
      <b/>
      <sz val="10"/>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4"/>
      <name val="ＭＳ Ｐゴシック"/>
      <family val="3"/>
      <charset val="128"/>
      <scheme val="minor"/>
    </font>
    <font>
      <b/>
      <sz val="9"/>
      <color theme="1"/>
      <name val="ＭＳ Ｐゴシック"/>
      <family val="3"/>
      <charset val="128"/>
      <scheme val="minor"/>
    </font>
    <font>
      <b/>
      <sz val="9"/>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1"/>
      <color theme="1"/>
      <name val="ＭＳ Ｐゴシック"/>
      <family val="3"/>
      <charset val="128"/>
      <scheme val="minor"/>
    </font>
    <font>
      <sz val="11"/>
      <color rgb="FF00610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s>
  <fills count="14">
    <fill>
      <patternFill patternType="none"/>
    </fill>
    <fill>
      <patternFill patternType="gray125"/>
    </fill>
    <fill>
      <patternFill patternType="solid">
        <fgColor theme="1"/>
        <bgColor indexed="64"/>
      </patternFill>
    </fill>
    <fill>
      <patternFill patternType="solid">
        <fgColor rgb="FFFFC7CE"/>
      </patternFill>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bgColor indexed="64"/>
      </patternFill>
    </fill>
    <fill>
      <patternFill patternType="solid">
        <fgColor theme="8" tint="0.79998168889431442"/>
        <bgColor indexed="64"/>
      </patternFill>
    </fill>
    <fill>
      <patternFill patternType="solid">
        <fgColor rgb="FFC6EFCE"/>
      </patternFill>
    </fill>
    <fill>
      <patternFill patternType="solid">
        <fgColor rgb="FFFFFF9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auto="1"/>
      </left>
      <right/>
      <top/>
      <bottom/>
      <diagonal/>
    </border>
    <border>
      <left/>
      <right style="thin">
        <color auto="1"/>
      </right>
      <top/>
      <bottom/>
      <diagonal/>
    </border>
    <border>
      <left style="thin">
        <color indexed="64"/>
      </left>
      <right style="thin">
        <color theme="0"/>
      </right>
      <top style="thin">
        <color theme="0"/>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theme="0"/>
      </right>
      <top style="thin">
        <color indexed="64"/>
      </top>
      <bottom/>
      <diagonal/>
    </border>
    <border>
      <left style="hair">
        <color indexed="64"/>
      </left>
      <right style="thin">
        <color theme="0"/>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theme="0"/>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5">
    <xf numFmtId="0" fontId="0" fillId="0" borderId="0">
      <alignment vertical="center"/>
    </xf>
    <xf numFmtId="0" fontId="6" fillId="0" borderId="0" applyNumberFormat="0" applyFill="0" applyBorder="0" applyAlignment="0" applyProtection="0">
      <alignment vertical="center"/>
    </xf>
    <xf numFmtId="0" fontId="8" fillId="3" borderId="0" applyNumberFormat="0" applyBorder="0" applyAlignment="0" applyProtection="0">
      <alignment vertical="center"/>
    </xf>
    <xf numFmtId="0" fontId="13" fillId="0" borderId="0">
      <alignment vertical="center"/>
    </xf>
    <xf numFmtId="0" fontId="39" fillId="12" borderId="0" applyNumberFormat="0" applyBorder="0" applyAlignment="0" applyProtection="0">
      <alignment vertical="center"/>
    </xf>
  </cellStyleXfs>
  <cellXfs count="274">
    <xf numFmtId="0" fontId="0" fillId="0" borderId="0" xfId="0">
      <alignment vertical="center"/>
    </xf>
    <xf numFmtId="0" fontId="0" fillId="0" borderId="0" xfId="0" applyAlignment="1">
      <alignment vertical="center" textRotation="255"/>
    </xf>
    <xf numFmtId="0" fontId="5" fillId="2" borderId="10" xfId="0" applyFont="1" applyFill="1"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xf>
    <xf numFmtId="0" fontId="0" fillId="0" borderId="1" xfId="0" applyBorder="1">
      <alignment vertical="center"/>
    </xf>
    <xf numFmtId="0" fontId="0" fillId="0" borderId="1" xfId="0" applyBorder="1" applyAlignment="1">
      <alignment horizontal="left" vertical="center" wrapText="1"/>
    </xf>
    <xf numFmtId="0" fontId="0" fillId="0" borderId="3" xfId="0" applyBorder="1" applyAlignment="1">
      <alignment horizontal="center" vertical="center" wrapText="1"/>
    </xf>
    <xf numFmtId="14" fontId="0" fillId="0" borderId="1" xfId="0" applyNumberFormat="1" applyBorder="1" applyAlignment="1">
      <alignment horizontal="center" vertical="center" wrapText="1"/>
    </xf>
    <xf numFmtId="0" fontId="0" fillId="0" borderId="13" xfId="0" applyBorder="1" applyAlignment="1">
      <alignment horizontal="left" vertical="center" wrapText="1"/>
    </xf>
    <xf numFmtId="0" fontId="0" fillId="4" borderId="0" xfId="0" applyFill="1">
      <alignment vertical="center"/>
    </xf>
    <xf numFmtId="0" fontId="0" fillId="0" borderId="1" xfId="0" applyBorder="1" applyAlignment="1">
      <alignment horizontal="center" vertical="center"/>
    </xf>
    <xf numFmtId="0" fontId="0" fillId="0" borderId="1" xfId="0"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Fill="1" applyBorder="1" applyAlignment="1">
      <alignment horizontal="left" vertical="center" wrapText="1"/>
    </xf>
    <xf numFmtId="0" fontId="0" fillId="0" borderId="0" xfId="0" applyAlignment="1">
      <alignment vertical="center"/>
    </xf>
    <xf numFmtId="0" fontId="10" fillId="4" borderId="0" xfId="0" applyFont="1" applyFill="1" applyAlignment="1">
      <alignment horizontal="center" vertical="center"/>
    </xf>
    <xf numFmtId="0" fontId="0" fillId="0" borderId="0" xfId="0" applyAlignment="1">
      <alignment vertical="center" wrapText="1"/>
    </xf>
    <xf numFmtId="0" fontId="0" fillId="0" borderId="1" xfId="0" applyBorder="1" applyAlignment="1">
      <alignment horizontal="left" vertical="center"/>
    </xf>
    <xf numFmtId="0" fontId="11" fillId="4" borderId="0" xfId="0" applyFont="1" applyFill="1" applyAlignment="1">
      <alignment horizontal="left" vertical="center"/>
    </xf>
    <xf numFmtId="0" fontId="12" fillId="4" borderId="0" xfId="0" applyFont="1" applyFill="1" applyAlignment="1">
      <alignment horizontal="center" vertical="center"/>
    </xf>
    <xf numFmtId="176" fontId="9" fillId="0" borderId="1" xfId="0" applyNumberFormat="1" applyFont="1" applyFill="1" applyBorder="1" applyAlignment="1">
      <alignment horizontal="left" vertical="center" wrapText="1"/>
    </xf>
    <xf numFmtId="0" fontId="4" fillId="2" borderId="35" xfId="0" applyFont="1" applyFill="1" applyBorder="1" applyAlignment="1">
      <alignment vertical="center" wrapText="1"/>
    </xf>
    <xf numFmtId="0" fontId="2" fillId="2" borderId="3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Alignment="1">
      <alignment horizontal="center" vertical="center" wrapText="1"/>
    </xf>
    <xf numFmtId="0" fontId="10" fillId="4" borderId="0" xfId="0" applyFont="1" applyFill="1" applyAlignment="1">
      <alignment horizontal="center" vertical="center"/>
    </xf>
    <xf numFmtId="0" fontId="19" fillId="5" borderId="14" xfId="0" applyFont="1" applyFill="1" applyBorder="1" applyAlignment="1">
      <alignment horizontal="center" vertical="center" wrapText="1" shrinkToFit="1"/>
    </xf>
    <xf numFmtId="0" fontId="19" fillId="5" borderId="15" xfId="0" applyFont="1" applyFill="1" applyBorder="1" applyAlignment="1">
      <alignment horizontal="center" vertical="center" wrapText="1" shrinkToFit="1"/>
    </xf>
    <xf numFmtId="0" fontId="19" fillId="5" borderId="30" xfId="0" applyFont="1" applyFill="1" applyBorder="1" applyAlignment="1">
      <alignment vertical="center" textRotation="255"/>
    </xf>
    <xf numFmtId="0" fontId="16" fillId="4" borderId="4" xfId="0" applyFont="1" applyFill="1" applyBorder="1" applyAlignment="1" applyProtection="1">
      <alignment horizontal="center" vertical="center" wrapText="1"/>
      <protection locked="0"/>
    </xf>
    <xf numFmtId="0" fontId="16" fillId="7" borderId="2" xfId="0" applyFont="1" applyFill="1" applyBorder="1" applyAlignment="1">
      <alignment horizontal="center" vertical="center" wrapText="1"/>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9" fillId="5" borderId="30" xfId="0" applyFont="1" applyFill="1" applyBorder="1" applyAlignment="1">
      <alignment horizontal="center" vertical="center" textRotation="255"/>
    </xf>
    <xf numFmtId="0" fontId="16" fillId="4" borderId="1" xfId="1" applyFont="1" applyFill="1" applyBorder="1" applyAlignment="1" applyProtection="1">
      <alignment horizontal="center" vertical="center"/>
      <protection locked="0"/>
    </xf>
    <xf numFmtId="14" fontId="24" fillId="0" borderId="1" xfId="0" applyNumberFormat="1" applyFont="1" applyFill="1" applyBorder="1" applyAlignment="1" applyProtection="1">
      <alignment horizontal="center" vertical="center"/>
      <protection locked="0"/>
    </xf>
    <xf numFmtId="0" fontId="0" fillId="0" borderId="43" xfId="0" applyBorder="1" applyAlignment="1">
      <alignment horizontal="left" vertical="center" wrapText="1"/>
    </xf>
    <xf numFmtId="0" fontId="13" fillId="8" borderId="44" xfId="3" applyFill="1" applyBorder="1" applyAlignment="1">
      <alignment horizontal="center" vertical="center"/>
    </xf>
    <xf numFmtId="0" fontId="13" fillId="0" borderId="45" xfId="3" applyBorder="1">
      <alignment vertical="center"/>
    </xf>
    <xf numFmtId="0" fontId="13" fillId="0" borderId="46" xfId="3" applyBorder="1">
      <alignment vertical="center"/>
    </xf>
    <xf numFmtId="0" fontId="13" fillId="0" borderId="47" xfId="3" applyBorder="1">
      <alignment vertical="center"/>
    </xf>
    <xf numFmtId="0" fontId="13" fillId="0" borderId="12" xfId="3" applyBorder="1">
      <alignment vertical="center"/>
    </xf>
    <xf numFmtId="0" fontId="13" fillId="0" borderId="48" xfId="3" applyBorder="1">
      <alignment vertical="center"/>
    </xf>
    <xf numFmtId="0" fontId="13" fillId="0" borderId="6" xfId="3" applyBorder="1">
      <alignment vertical="center"/>
    </xf>
    <xf numFmtId="0" fontId="16" fillId="0" borderId="41" xfId="0" applyFont="1" applyFill="1" applyBorder="1" applyAlignment="1" applyProtection="1">
      <alignment horizontal="left" vertical="center" wrapText="1"/>
      <protection locked="0"/>
    </xf>
    <xf numFmtId="0" fontId="16" fillId="0" borderId="43" xfId="0" applyFont="1" applyFill="1" applyBorder="1" applyAlignment="1" applyProtection="1">
      <alignment horizontal="left" vertical="center"/>
      <protection locked="0"/>
    </xf>
    <xf numFmtId="177" fontId="7" fillId="0" borderId="43" xfId="0" applyNumberFormat="1" applyFont="1" applyBorder="1" applyAlignment="1">
      <alignment horizontal="center" vertical="center" wrapText="1"/>
    </xf>
    <xf numFmtId="0" fontId="32" fillId="0" borderId="43" xfId="0" applyFont="1" applyBorder="1" applyAlignment="1">
      <alignment horizontal="left" vertical="center" wrapText="1"/>
    </xf>
    <xf numFmtId="0" fontId="31" fillId="0" borderId="43" xfId="0" applyFont="1" applyBorder="1" applyAlignment="1">
      <alignment vertical="center" wrapText="1"/>
    </xf>
    <xf numFmtId="0" fontId="33" fillId="4" borderId="1" xfId="0" applyFont="1" applyFill="1" applyBorder="1" applyAlignment="1" applyProtection="1">
      <alignment horizontal="center" vertical="center"/>
      <protection locked="0"/>
    </xf>
    <xf numFmtId="0" fontId="13" fillId="8" borderId="43" xfId="3" applyFill="1" applyBorder="1" applyAlignment="1">
      <alignment horizontal="center" vertical="center" wrapText="1"/>
    </xf>
    <xf numFmtId="0" fontId="13" fillId="0" borderId="52" xfId="3" applyBorder="1" applyAlignment="1">
      <alignment horizontal="center" vertical="center"/>
    </xf>
    <xf numFmtId="0" fontId="13" fillId="0" borderId="53" xfId="3" applyBorder="1" applyAlignment="1">
      <alignment horizontal="center" vertical="center"/>
    </xf>
    <xf numFmtId="0" fontId="13" fillId="0" borderId="54" xfId="3" applyBorder="1" applyAlignment="1">
      <alignment horizontal="center" vertical="center"/>
    </xf>
    <xf numFmtId="0" fontId="0" fillId="10" borderId="1" xfId="0" applyFill="1" applyBorder="1">
      <alignment vertical="center"/>
    </xf>
    <xf numFmtId="0" fontId="0" fillId="0" borderId="0" xfId="0" quotePrefix="1">
      <alignment vertical="center"/>
    </xf>
    <xf numFmtId="49" fontId="16" fillId="4" borderId="38" xfId="1"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42" xfId="0" applyFont="1" applyFill="1" applyBorder="1" applyAlignment="1" applyProtection="1">
      <alignment horizontal="left" vertical="center" wrapText="1"/>
    </xf>
    <xf numFmtId="0" fontId="34" fillId="0" borderId="43" xfId="0" applyFont="1" applyBorder="1" applyProtection="1">
      <alignment vertical="center"/>
      <protection locked="0"/>
    </xf>
    <xf numFmtId="14" fontId="35" fillId="4" borderId="43" xfId="0" applyNumberFormat="1" applyFont="1" applyFill="1" applyBorder="1" applyAlignment="1" applyProtection="1">
      <alignment horizontal="center" vertical="center"/>
      <protection locked="0"/>
    </xf>
    <xf numFmtId="49" fontId="16" fillId="0" borderId="3" xfId="0" quotePrefix="1" applyNumberFormat="1" applyFont="1" applyFill="1" applyBorder="1" applyAlignment="1" applyProtection="1">
      <alignment horizontal="center" vertical="center" wrapText="1"/>
      <protection locked="0"/>
    </xf>
    <xf numFmtId="49" fontId="16" fillId="0" borderId="3"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xf>
    <xf numFmtId="178" fontId="0" fillId="0" borderId="43" xfId="0" applyNumberFormat="1" applyBorder="1" applyAlignment="1">
      <alignment vertical="center"/>
    </xf>
    <xf numFmtId="0" fontId="0" fillId="0" borderId="12" xfId="0" applyBorder="1" applyAlignment="1">
      <alignment vertical="center"/>
    </xf>
    <xf numFmtId="178" fontId="38" fillId="11" borderId="43" xfId="0" applyNumberFormat="1" applyFont="1" applyFill="1" applyBorder="1" applyAlignment="1">
      <alignment horizontal="center" vertical="center"/>
    </xf>
    <xf numFmtId="14" fontId="24" fillId="5" borderId="1" xfId="0" applyNumberFormat="1" applyFont="1" applyFill="1" applyBorder="1" applyAlignment="1" applyProtection="1">
      <alignment horizontal="center" vertical="center"/>
    </xf>
    <xf numFmtId="0" fontId="16" fillId="5" borderId="1" xfId="0" applyFont="1" applyFill="1" applyBorder="1" applyAlignment="1" applyProtection="1">
      <alignment horizontal="center" vertical="center" wrapText="1"/>
    </xf>
    <xf numFmtId="0" fontId="0" fillId="0" borderId="1" xfId="0" quotePrefix="1" applyBorder="1" applyAlignment="1">
      <alignment horizontal="center" vertical="center"/>
    </xf>
    <xf numFmtId="0" fontId="7" fillId="4" borderId="0" xfId="0" applyFont="1" applyFill="1">
      <alignment vertical="center"/>
    </xf>
    <xf numFmtId="0" fontId="7" fillId="4" borderId="18" xfId="0" applyFont="1" applyFill="1" applyBorder="1">
      <alignment vertical="center"/>
    </xf>
    <xf numFmtId="0" fontId="18" fillId="4" borderId="0" xfId="0" applyFont="1" applyFill="1">
      <alignment vertical="center"/>
    </xf>
    <xf numFmtId="0" fontId="7" fillId="4" borderId="5" xfId="0" applyFont="1" applyFill="1" applyBorder="1">
      <alignment vertical="center"/>
    </xf>
    <xf numFmtId="0" fontId="7" fillId="4" borderId="13" xfId="0" applyFont="1" applyFill="1" applyBorder="1">
      <alignment vertical="center"/>
    </xf>
    <xf numFmtId="0" fontId="7" fillId="4" borderId="28" xfId="0" applyFont="1" applyFill="1" applyBorder="1" applyAlignment="1">
      <alignment horizontal="left" vertical="center" indent="1"/>
    </xf>
    <xf numFmtId="0" fontId="7" fillId="4" borderId="0" xfId="0" applyFont="1" applyFill="1" applyBorder="1">
      <alignment vertical="center"/>
    </xf>
    <xf numFmtId="0" fontId="7" fillId="4" borderId="29" xfId="0" applyFont="1" applyFill="1" applyBorder="1">
      <alignment vertical="center"/>
    </xf>
    <xf numFmtId="0" fontId="7" fillId="4" borderId="28" xfId="0" applyFont="1" applyFill="1" applyBorder="1">
      <alignment vertical="center"/>
    </xf>
    <xf numFmtId="0" fontId="7" fillId="4" borderId="19" xfId="0" applyFont="1" applyFill="1" applyBorder="1">
      <alignment vertical="center"/>
    </xf>
    <xf numFmtId="0" fontId="7" fillId="4" borderId="21" xfId="0" applyFont="1" applyFill="1" applyBorder="1">
      <alignment vertical="center"/>
    </xf>
    <xf numFmtId="0" fontId="7" fillId="4" borderId="0" xfId="0" applyFont="1" applyFill="1" applyAlignment="1">
      <alignment horizontal="right" vertical="center"/>
    </xf>
    <xf numFmtId="0" fontId="7" fillId="4" borderId="20" xfId="0" applyFont="1" applyFill="1" applyBorder="1">
      <alignment vertical="center"/>
    </xf>
    <xf numFmtId="0" fontId="13" fillId="13" borderId="12" xfId="3" applyFill="1" applyBorder="1">
      <alignment vertical="center"/>
    </xf>
    <xf numFmtId="0" fontId="13" fillId="13" borderId="6" xfId="3" applyFill="1" applyBorder="1">
      <alignment vertical="center"/>
    </xf>
    <xf numFmtId="0" fontId="13" fillId="13" borderId="54" xfId="3" applyFill="1" applyBorder="1" applyAlignment="1">
      <alignment horizontal="center" vertical="center"/>
    </xf>
    <xf numFmtId="0" fontId="13" fillId="13" borderId="48" xfId="3" applyFill="1" applyBorder="1">
      <alignment vertical="center"/>
    </xf>
    <xf numFmtId="177" fontId="7" fillId="11" borderId="43" xfId="0" applyNumberFormat="1" applyFont="1" applyFill="1" applyBorder="1" applyAlignment="1">
      <alignment horizontal="center" vertical="center" wrapText="1"/>
    </xf>
    <xf numFmtId="177" fontId="7" fillId="13" borderId="43" xfId="0" applyNumberFormat="1" applyFont="1" applyFill="1" applyBorder="1" applyAlignment="1">
      <alignment horizontal="center" vertical="center" wrapText="1"/>
    </xf>
    <xf numFmtId="0" fontId="30" fillId="11" borderId="43" xfId="0" applyFont="1" applyFill="1" applyBorder="1" applyAlignment="1">
      <alignment vertical="center" wrapText="1"/>
    </xf>
    <xf numFmtId="0" fontId="7" fillId="13" borderId="43" xfId="0" applyFont="1" applyFill="1" applyBorder="1" applyAlignment="1">
      <alignment vertical="center" wrapText="1"/>
    </xf>
    <xf numFmtId="0" fontId="7" fillId="4" borderId="20" xfId="0" applyFont="1" applyFill="1" applyBorder="1" applyAlignment="1">
      <alignment horizontal="left" vertical="center" indent="1"/>
    </xf>
    <xf numFmtId="0" fontId="8" fillId="3" borderId="43" xfId="2" applyBorder="1" applyAlignment="1">
      <alignment horizontal="center"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4" xfId="0" applyFont="1" applyFill="1" applyBorder="1" applyAlignment="1">
      <alignment horizontal="left" vertical="center"/>
    </xf>
    <xf numFmtId="0" fontId="29" fillId="6" borderId="43" xfId="0" applyFont="1" applyFill="1" applyBorder="1" applyAlignment="1">
      <alignment vertical="center" textRotation="255"/>
    </xf>
    <xf numFmtId="179" fontId="9" fillId="0" borderId="1" xfId="0" applyNumberFormat="1"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180" fontId="0" fillId="0" borderId="1" xfId="0" applyNumberFormat="1" applyBorder="1" applyAlignment="1">
      <alignment horizontal="left" vertical="center"/>
    </xf>
    <xf numFmtId="0" fontId="2" fillId="2" borderId="9" xfId="0" applyFont="1" applyFill="1" applyBorder="1" applyAlignment="1">
      <alignment horizontal="center" vertical="center" wrapText="1"/>
    </xf>
    <xf numFmtId="0" fontId="4" fillId="2" borderId="9" xfId="0" applyFont="1" applyFill="1" applyBorder="1" applyAlignment="1">
      <alignment horizontal="center" vertical="center" textRotation="255"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textRotation="255" wrapText="1" shrinkToFit="1"/>
    </xf>
    <xf numFmtId="0" fontId="4" fillId="2" borderId="7" xfId="0" applyFont="1" applyFill="1" applyBorder="1" applyAlignment="1">
      <alignment horizontal="center" vertical="center" textRotation="255" wrapText="1" shrinkToFit="1"/>
    </xf>
    <xf numFmtId="0" fontId="2" fillId="2" borderId="8" xfId="0" applyFont="1" applyFill="1" applyBorder="1" applyAlignment="1">
      <alignment horizontal="center" vertical="center" wrapText="1"/>
    </xf>
    <xf numFmtId="0" fontId="16" fillId="0" borderId="4" xfId="0" applyFont="1" applyFill="1" applyBorder="1" applyAlignment="1" applyProtection="1">
      <alignment horizontal="left" vertical="center" wrapText="1"/>
      <protection locked="0"/>
    </xf>
    <xf numFmtId="0" fontId="6" fillId="4" borderId="0" xfId="1" applyFill="1" applyBorder="1">
      <alignment vertical="center"/>
    </xf>
    <xf numFmtId="0" fontId="39" fillId="12" borderId="43" xfId="4" applyBorder="1" applyAlignment="1">
      <alignment horizontal="center" vertical="center" wrapText="1"/>
    </xf>
    <xf numFmtId="0" fontId="8" fillId="3" borderId="5" xfId="2" applyBorder="1" applyAlignment="1">
      <alignment horizontal="center" vertical="center"/>
    </xf>
    <xf numFmtId="0" fontId="8" fillId="3" borderId="20" xfId="2" applyBorder="1" applyAlignment="1">
      <alignment horizontal="center" vertical="center"/>
    </xf>
    <xf numFmtId="0" fontId="7" fillId="4" borderId="5" xfId="0" applyFont="1" applyFill="1" applyBorder="1" applyAlignment="1">
      <alignment horizontal="left" vertical="top" wrapText="1"/>
    </xf>
    <xf numFmtId="0" fontId="7" fillId="4" borderId="13" xfId="0" applyFont="1" applyFill="1" applyBorder="1" applyAlignment="1">
      <alignment horizontal="left" vertical="top"/>
    </xf>
    <xf numFmtId="0" fontId="7" fillId="4" borderId="18" xfId="0" applyFont="1" applyFill="1" applyBorder="1" applyAlignment="1">
      <alignment horizontal="left" vertical="top"/>
    </xf>
    <xf numFmtId="0" fontId="7" fillId="4" borderId="20" xfId="0" applyFont="1" applyFill="1" applyBorder="1" applyAlignment="1">
      <alignment horizontal="left" vertical="top"/>
    </xf>
    <xf numFmtId="0" fontId="7" fillId="4" borderId="19" xfId="0" applyFont="1" applyFill="1" applyBorder="1" applyAlignment="1">
      <alignment horizontal="left" vertical="top"/>
    </xf>
    <xf numFmtId="0" fontId="7" fillId="4" borderId="21" xfId="0" applyFont="1" applyFill="1" applyBorder="1" applyAlignment="1">
      <alignment horizontal="left" vertical="top"/>
    </xf>
    <xf numFmtId="0" fontId="8" fillId="3" borderId="46" xfId="2" applyBorder="1" applyAlignment="1">
      <alignment horizontal="center" vertical="center"/>
    </xf>
    <xf numFmtId="0" fontId="8" fillId="3" borderId="12" xfId="2" applyBorder="1" applyAlignment="1">
      <alignment horizontal="center" vertical="center"/>
    </xf>
    <xf numFmtId="0" fontId="8" fillId="3" borderId="6" xfId="2" applyBorder="1" applyAlignment="1">
      <alignment horizontal="center" vertical="center"/>
    </xf>
    <xf numFmtId="0" fontId="32" fillId="0" borderId="43" xfId="0" applyFont="1" applyBorder="1" applyAlignment="1">
      <alignment vertical="center" wrapText="1"/>
    </xf>
    <xf numFmtId="0" fontId="32" fillId="0" borderId="43" xfId="0" applyFont="1" applyBorder="1" applyAlignment="1">
      <alignment horizontal="left" vertical="center" wrapText="1"/>
    </xf>
    <xf numFmtId="177" fontId="7" fillId="0" borderId="43" xfId="0" applyNumberFormat="1" applyFont="1" applyBorder="1" applyAlignment="1">
      <alignment horizontal="center" vertical="center" wrapText="1"/>
    </xf>
    <xf numFmtId="0" fontId="7" fillId="4" borderId="28" xfId="0" applyFont="1" applyFill="1" applyBorder="1" applyAlignment="1">
      <alignment horizontal="left" vertical="top" wrapText="1"/>
    </xf>
    <xf numFmtId="0" fontId="7" fillId="4" borderId="0" xfId="0" applyFont="1" applyFill="1" applyAlignment="1">
      <alignment horizontal="left" vertical="top" wrapText="1"/>
    </xf>
    <xf numFmtId="0" fontId="7" fillId="11" borderId="43" xfId="0" applyFont="1" applyFill="1" applyBorder="1" applyAlignment="1">
      <alignment horizontal="left" vertical="center" wrapText="1"/>
    </xf>
    <xf numFmtId="0" fontId="7" fillId="13" borderId="43" xfId="0" applyFont="1" applyFill="1" applyBorder="1" applyAlignment="1">
      <alignment horizontal="left" vertical="center" wrapText="1"/>
    </xf>
    <xf numFmtId="0" fontId="31" fillId="13" borderId="46" xfId="0" applyFont="1" applyFill="1" applyBorder="1" applyAlignment="1">
      <alignment horizontal="left" vertical="top" wrapText="1"/>
    </xf>
    <xf numFmtId="0" fontId="31" fillId="13" borderId="12" xfId="0" applyFont="1" applyFill="1" applyBorder="1" applyAlignment="1">
      <alignment horizontal="left" vertical="top" wrapText="1"/>
    </xf>
    <xf numFmtId="0" fontId="31" fillId="13" borderId="6" xfId="0" applyFont="1" applyFill="1" applyBorder="1" applyAlignment="1">
      <alignment horizontal="left" vertical="top" wrapText="1"/>
    </xf>
    <xf numFmtId="0" fontId="40" fillId="4" borderId="0" xfId="0" applyFont="1" applyFill="1" applyAlignment="1">
      <alignment horizontal="center" vertical="center"/>
    </xf>
    <xf numFmtId="0" fontId="41" fillId="4" borderId="0" xfId="0" applyFont="1" applyFill="1" applyAlignment="1">
      <alignment horizontal="center" vertical="center"/>
    </xf>
    <xf numFmtId="0" fontId="39" fillId="12" borderId="43" xfId="4" applyBorder="1" applyAlignment="1">
      <alignment horizontal="center" vertical="center"/>
    </xf>
    <xf numFmtId="0" fontId="7" fillId="4" borderId="5"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29" xfId="0" applyFont="1" applyFill="1" applyBorder="1" applyAlignment="1">
      <alignment horizontal="left" vertical="center" wrapText="1"/>
    </xf>
    <xf numFmtId="0" fontId="7" fillId="4" borderId="6" xfId="0" applyFont="1" applyFill="1" applyBorder="1">
      <alignment vertical="center"/>
    </xf>
    <xf numFmtId="0" fontId="7" fillId="4" borderId="12" xfId="0" applyFont="1" applyFill="1" applyBorder="1">
      <alignment vertical="center"/>
    </xf>
    <xf numFmtId="0" fontId="0" fillId="0" borderId="11" xfId="0" applyBorder="1" applyAlignment="1">
      <alignment horizontal="left" vertical="center" wrapText="1"/>
    </xf>
    <xf numFmtId="0" fontId="0" fillId="0" borderId="6" xfId="0" applyBorder="1" applyAlignment="1">
      <alignment horizontal="left" vertical="center" wrapText="1"/>
    </xf>
    <xf numFmtId="0" fontId="29" fillId="6" borderId="46" xfId="0" applyFont="1" applyFill="1" applyBorder="1" applyAlignment="1">
      <alignment horizontal="center" vertical="center" textRotation="255"/>
    </xf>
    <xf numFmtId="0" fontId="29" fillId="6" borderId="12" xfId="0" applyFont="1" applyFill="1" applyBorder="1" applyAlignment="1">
      <alignment horizontal="center" vertical="center" textRotation="255"/>
    </xf>
    <xf numFmtId="0" fontId="16" fillId="4" borderId="2" xfId="0" applyFont="1" applyFill="1" applyBorder="1" applyAlignment="1" applyProtection="1">
      <alignment horizontal="center" vertical="center" wrapText="1"/>
      <protection locked="0"/>
    </xf>
    <xf numFmtId="0" fontId="16" fillId="4" borderId="3" xfId="0" applyFont="1" applyFill="1" applyBorder="1" applyAlignment="1" applyProtection="1">
      <alignment horizontal="center" vertical="center" wrapText="1"/>
      <protection locked="0"/>
    </xf>
    <xf numFmtId="0" fontId="18" fillId="6" borderId="2" xfId="0" applyFont="1" applyFill="1" applyBorder="1" applyAlignment="1">
      <alignment horizontal="center" vertical="center"/>
    </xf>
    <xf numFmtId="0" fontId="18" fillId="6" borderId="44" xfId="0" applyFont="1" applyFill="1" applyBorder="1" applyAlignment="1">
      <alignment horizontal="center" vertical="center"/>
    </xf>
    <xf numFmtId="0" fontId="7" fillId="4" borderId="2"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29" fillId="6" borderId="6" xfId="0" applyFont="1" applyFill="1" applyBorder="1" applyAlignment="1">
      <alignment horizontal="center" vertical="center" textRotation="255"/>
    </xf>
    <xf numFmtId="0" fontId="18" fillId="6" borderId="2" xfId="0" applyFont="1" applyFill="1" applyBorder="1" applyAlignment="1">
      <alignment horizontal="left" vertical="center"/>
    </xf>
    <xf numFmtId="0" fontId="18" fillId="6" borderId="4" xfId="0" applyFont="1" applyFill="1" applyBorder="1" applyAlignment="1">
      <alignment horizontal="left" vertical="center"/>
    </xf>
    <xf numFmtId="0" fontId="19" fillId="5" borderId="10" xfId="0" applyFont="1" applyFill="1" applyBorder="1" applyAlignment="1">
      <alignment horizontal="center" vertical="center" wrapText="1" shrinkToFit="1"/>
    </xf>
    <xf numFmtId="0" fontId="19" fillId="5" borderId="14" xfId="0" applyFont="1" applyFill="1" applyBorder="1" applyAlignment="1">
      <alignment horizontal="center" vertical="center" shrinkToFit="1"/>
    </xf>
    <xf numFmtId="0" fontId="16" fillId="4" borderId="2" xfId="0" applyFont="1" applyFill="1" applyBorder="1" applyAlignment="1" applyProtection="1">
      <alignment horizontal="left" vertical="center" wrapText="1"/>
      <protection locked="0"/>
    </xf>
    <xf numFmtId="0" fontId="16" fillId="4" borderId="3" xfId="0" applyFont="1" applyFill="1" applyBorder="1" applyAlignment="1" applyProtection="1">
      <alignment horizontal="left" vertical="center" wrapText="1"/>
      <protection locked="0"/>
    </xf>
    <xf numFmtId="0" fontId="16" fillId="4" borderId="4" xfId="0" applyFont="1" applyFill="1" applyBorder="1" applyAlignment="1" applyProtection="1">
      <alignment horizontal="left" vertical="center" wrapText="1"/>
      <protection locked="0"/>
    </xf>
    <xf numFmtId="0" fontId="16" fillId="4" borderId="2" xfId="0" applyFont="1" applyFill="1" applyBorder="1" applyAlignment="1" applyProtection="1">
      <alignment horizontal="center" vertical="center"/>
      <protection locked="0"/>
    </xf>
    <xf numFmtId="0" fontId="16" fillId="4" borderId="37" xfId="0" applyFont="1" applyFill="1" applyBorder="1" applyAlignment="1" applyProtection="1">
      <alignment horizontal="center" vertical="center"/>
      <protection locked="0"/>
    </xf>
    <xf numFmtId="0" fontId="19" fillId="5" borderId="30" xfId="0" applyFont="1" applyFill="1" applyBorder="1" applyAlignment="1">
      <alignment horizontal="center" vertical="center" textRotation="255"/>
    </xf>
    <xf numFmtId="0" fontId="18" fillId="6" borderId="2" xfId="0" applyFont="1" applyFill="1" applyBorder="1" applyAlignment="1">
      <alignment horizontal="left" vertical="center" wrapText="1"/>
    </xf>
    <xf numFmtId="0" fontId="16" fillId="4" borderId="36"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44" xfId="0" applyFont="1" applyFill="1" applyBorder="1" applyAlignment="1" applyProtection="1">
      <alignment horizontal="center" vertical="center"/>
      <protection locked="0"/>
    </xf>
    <xf numFmtId="0" fontId="16" fillId="4" borderId="13" xfId="0" applyFont="1" applyFill="1" applyBorder="1" applyAlignment="1">
      <alignment horizontal="left" vertical="center"/>
    </xf>
    <xf numFmtId="0" fontId="16" fillId="4" borderId="18" xfId="0" applyFont="1" applyFill="1" applyBorder="1" applyAlignment="1">
      <alignment horizontal="left" vertical="center"/>
    </xf>
    <xf numFmtId="0" fontId="7" fillId="6" borderId="5" xfId="0" applyFont="1" applyFill="1" applyBorder="1" applyAlignment="1">
      <alignment horizontal="left" vertical="center" wrapText="1"/>
    </xf>
    <xf numFmtId="0" fontId="7" fillId="6" borderId="18" xfId="0" applyFont="1" applyFill="1" applyBorder="1" applyAlignment="1">
      <alignment horizontal="left" vertical="center"/>
    </xf>
    <xf numFmtId="0" fontId="7" fillId="6" borderId="20" xfId="0" applyFont="1" applyFill="1" applyBorder="1" applyAlignment="1">
      <alignment horizontal="left" vertical="center"/>
    </xf>
    <xf numFmtId="0" fontId="7" fillId="6" borderId="21" xfId="0" applyFont="1" applyFill="1" applyBorder="1" applyAlignment="1">
      <alignment horizontal="left" vertical="center"/>
    </xf>
    <xf numFmtId="0" fontId="37" fillId="4" borderId="0" xfId="0" applyFont="1" applyFill="1" applyAlignment="1">
      <alignment horizontal="righ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4" xfId="0" applyBorder="1" applyAlignment="1">
      <alignment horizontal="left" vertical="center" wrapText="1"/>
    </xf>
    <xf numFmtId="0" fontId="38" fillId="11" borderId="43" xfId="0" applyFont="1" applyFill="1" applyBorder="1" applyAlignment="1">
      <alignment horizontal="center" vertical="center"/>
    </xf>
    <xf numFmtId="0" fontId="7" fillId="4" borderId="44" xfId="0" applyFont="1" applyFill="1" applyBorder="1" applyAlignment="1" applyProtection="1">
      <alignment horizontal="center" vertical="center"/>
      <protection locked="0"/>
    </xf>
    <xf numFmtId="0" fontId="16" fillId="4" borderId="2" xfId="0" applyFont="1" applyFill="1" applyBorder="1" applyAlignment="1" applyProtection="1">
      <alignment vertical="center"/>
      <protection locked="0"/>
    </xf>
    <xf numFmtId="0" fontId="16" fillId="4" borderId="4" xfId="0" applyFont="1" applyFill="1" applyBorder="1" applyAlignment="1" applyProtection="1">
      <alignment vertical="center"/>
      <protection locked="0"/>
    </xf>
    <xf numFmtId="0" fontId="21" fillId="4" borderId="2" xfId="1" applyFont="1" applyFill="1" applyBorder="1" applyAlignment="1" applyProtection="1">
      <alignment horizontal="left" vertical="center"/>
    </xf>
    <xf numFmtId="0" fontId="21" fillId="4" borderId="3" xfId="1" applyFont="1" applyFill="1" applyBorder="1" applyAlignment="1" applyProtection="1">
      <alignment horizontal="left" vertical="center"/>
    </xf>
    <xf numFmtId="0" fontId="21" fillId="4" borderId="44" xfId="1" applyFont="1" applyFill="1" applyBorder="1" applyAlignment="1" applyProtection="1">
      <alignment horizontal="left" vertical="center"/>
    </xf>
    <xf numFmtId="0" fontId="20" fillId="4" borderId="20" xfId="0" applyFont="1" applyFill="1" applyBorder="1" applyAlignment="1">
      <alignment horizontal="left" vertical="center" wrapText="1" indent="7" shrinkToFit="1"/>
    </xf>
    <xf numFmtId="0" fontId="20" fillId="4" borderId="19" xfId="0" applyFont="1" applyFill="1" applyBorder="1" applyAlignment="1">
      <alignment horizontal="left" vertical="center" wrapText="1" indent="7" shrinkToFit="1"/>
    </xf>
    <xf numFmtId="0" fontId="20" fillId="4" borderId="21" xfId="0" applyFont="1" applyFill="1" applyBorder="1" applyAlignment="1">
      <alignment horizontal="left" vertical="center" wrapText="1" indent="7" shrinkToFit="1"/>
    </xf>
    <xf numFmtId="0" fontId="15" fillId="4" borderId="22" xfId="0" applyFont="1" applyFill="1" applyBorder="1" applyAlignment="1" applyProtection="1">
      <alignment horizontal="left" vertical="center"/>
    </xf>
    <xf numFmtId="0" fontId="15" fillId="4" borderId="24" xfId="0" applyFont="1" applyFill="1" applyBorder="1" applyAlignment="1" applyProtection="1">
      <alignment horizontal="left" vertical="center"/>
    </xf>
    <xf numFmtId="0" fontId="15" fillId="4" borderId="23" xfId="0" applyFont="1" applyFill="1" applyBorder="1" applyAlignment="1" applyProtection="1">
      <alignment horizontal="left" vertical="center"/>
    </xf>
    <xf numFmtId="0" fontId="15" fillId="4" borderId="25" xfId="0" applyFont="1" applyFill="1" applyBorder="1" applyAlignment="1" applyProtection="1">
      <alignment horizontal="left" vertical="center"/>
    </xf>
    <xf numFmtId="0" fontId="15" fillId="4" borderId="27" xfId="0" applyFont="1" applyFill="1" applyBorder="1" applyAlignment="1" applyProtection="1">
      <alignment horizontal="left" vertical="center"/>
    </xf>
    <xf numFmtId="0" fontId="15" fillId="4" borderId="26" xfId="0" applyFont="1" applyFill="1" applyBorder="1" applyAlignment="1" applyProtection="1">
      <alignment horizontal="left" vertical="center"/>
    </xf>
    <xf numFmtId="0" fontId="28" fillId="4" borderId="0" xfId="0" applyFont="1" applyFill="1" applyAlignment="1">
      <alignment horizontal="center" vertical="center"/>
    </xf>
    <xf numFmtId="0" fontId="23" fillId="6" borderId="2"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30" fillId="0" borderId="2" xfId="0" applyFont="1" applyBorder="1" applyAlignment="1">
      <alignment horizontal="center" vertical="center"/>
    </xf>
    <xf numFmtId="0" fontId="7" fillId="0" borderId="44" xfId="0" applyFont="1" applyBorder="1" applyAlignment="1">
      <alignment horizontal="center" vertical="center"/>
    </xf>
    <xf numFmtId="0" fontId="36" fillId="9" borderId="0" xfId="0" applyFont="1" applyFill="1" applyAlignment="1">
      <alignment horizontal="center" vertical="center"/>
    </xf>
    <xf numFmtId="0" fontId="18" fillId="6" borderId="25" xfId="0" applyFont="1" applyFill="1" applyBorder="1" applyAlignment="1">
      <alignment horizontal="left" vertical="center"/>
    </xf>
    <xf numFmtId="0" fontId="18" fillId="6" borderId="26" xfId="0" applyFont="1" applyFill="1" applyBorder="1" applyAlignment="1">
      <alignment horizontal="left" vertical="center"/>
    </xf>
    <xf numFmtId="0" fontId="18" fillId="6" borderId="22" xfId="0" applyFont="1" applyFill="1" applyBorder="1" applyAlignment="1">
      <alignment horizontal="left" vertical="center"/>
    </xf>
    <xf numFmtId="0" fontId="18" fillId="6" borderId="23" xfId="0" applyFont="1" applyFill="1" applyBorder="1" applyAlignment="1">
      <alignment horizontal="left" vertical="center"/>
    </xf>
    <xf numFmtId="0" fontId="16" fillId="4" borderId="36" xfId="0" applyFont="1" applyFill="1" applyBorder="1" applyAlignment="1" applyProtection="1">
      <alignment horizontal="left" vertical="center" wrapText="1"/>
      <protection locked="0"/>
    </xf>
    <xf numFmtId="0" fontId="16" fillId="4" borderId="44" xfId="0" applyFont="1" applyFill="1" applyBorder="1" applyAlignment="1" applyProtection="1">
      <alignment horizontal="left" vertical="center" wrapText="1"/>
      <protection locked="0"/>
    </xf>
    <xf numFmtId="0" fontId="22" fillId="4" borderId="2" xfId="0" applyFont="1" applyFill="1" applyBorder="1" applyAlignment="1" applyProtection="1">
      <alignment horizontal="center" vertical="center" wrapText="1"/>
    </xf>
    <xf numFmtId="0" fontId="22" fillId="4" borderId="3" xfId="0" applyFont="1" applyFill="1" applyBorder="1" applyAlignment="1" applyProtection="1">
      <alignment horizontal="center" vertical="center" wrapText="1"/>
    </xf>
    <xf numFmtId="0" fontId="22" fillId="4" borderId="37"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protection locked="0"/>
    </xf>
    <xf numFmtId="0" fontId="16" fillId="4" borderId="27" xfId="0" applyFont="1" applyFill="1" applyBorder="1" applyAlignment="1" applyProtection="1">
      <alignment horizontal="center" vertical="center" wrapText="1"/>
      <protection locked="0"/>
    </xf>
    <xf numFmtId="0" fontId="16" fillId="4" borderId="26" xfId="0" applyFont="1" applyFill="1" applyBorder="1" applyAlignment="1" applyProtection="1">
      <alignment horizontal="center" vertical="center" wrapText="1"/>
      <protection locked="0"/>
    </xf>
    <xf numFmtId="0" fontId="16" fillId="4" borderId="22" xfId="0" applyFont="1" applyFill="1" applyBorder="1" applyAlignment="1" applyProtection="1">
      <alignment horizontal="center" vertical="center" wrapText="1"/>
      <protection locked="0"/>
    </xf>
    <xf numFmtId="0" fontId="16" fillId="4" borderId="24" xfId="0" applyFont="1" applyFill="1" applyBorder="1" applyAlignment="1" applyProtection="1">
      <alignment horizontal="center" vertical="center" wrapText="1"/>
      <protection locked="0"/>
    </xf>
    <xf numFmtId="0" fontId="16" fillId="4" borderId="23" xfId="0" applyFont="1" applyFill="1" applyBorder="1" applyAlignment="1" applyProtection="1">
      <alignment horizontal="center" vertical="center" wrapText="1"/>
      <protection locked="0"/>
    </xf>
    <xf numFmtId="0" fontId="16" fillId="4" borderId="2" xfId="0" applyFont="1" applyFill="1" applyBorder="1" applyAlignment="1" applyProtection="1">
      <alignment horizontal="left" vertical="center"/>
      <protection locked="0"/>
    </xf>
    <xf numFmtId="0" fontId="16" fillId="4" borderId="37" xfId="0" applyFont="1" applyFill="1" applyBorder="1" applyAlignment="1" applyProtection="1">
      <alignment horizontal="left" vertical="center"/>
      <protection locked="0"/>
    </xf>
    <xf numFmtId="0" fontId="29" fillId="6" borderId="2" xfId="0" applyFont="1" applyFill="1" applyBorder="1" applyAlignment="1">
      <alignment horizontal="center" vertical="center"/>
    </xf>
    <xf numFmtId="0" fontId="29" fillId="6" borderId="3" xfId="0" applyFont="1" applyFill="1" applyBorder="1" applyAlignment="1">
      <alignment horizontal="center" vertical="center"/>
    </xf>
    <xf numFmtId="0" fontId="29" fillId="6" borderId="44" xfId="0" applyFont="1" applyFill="1" applyBorder="1" applyAlignment="1">
      <alignment horizontal="center" vertical="center"/>
    </xf>
    <xf numFmtId="0" fontId="7" fillId="4" borderId="2"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xf numFmtId="0" fontId="7" fillId="4" borderId="44" xfId="0" applyFont="1" applyFill="1" applyBorder="1" applyAlignment="1" applyProtection="1">
      <alignment horizontal="left" vertical="center"/>
      <protection locked="0"/>
    </xf>
    <xf numFmtId="0" fontId="19" fillId="5" borderId="39" xfId="0" applyFont="1" applyFill="1" applyBorder="1" applyAlignment="1">
      <alignment horizontal="center" vertical="center" wrapText="1" shrinkToFit="1"/>
    </xf>
    <xf numFmtId="0" fontId="19" fillId="5" borderId="40" xfId="0" applyFont="1" applyFill="1" applyBorder="1" applyAlignment="1">
      <alignment horizontal="center" vertical="center" shrinkToFit="1"/>
    </xf>
    <xf numFmtId="0" fontId="19" fillId="5" borderId="1" xfId="0"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33" xfId="0" applyFont="1" applyFill="1" applyBorder="1" applyAlignment="1">
      <alignment horizontal="center" vertical="center" wrapText="1" shrinkToFit="1"/>
    </xf>
    <xf numFmtId="0" fontId="19" fillId="5" borderId="31" xfId="0" applyFont="1" applyFill="1" applyBorder="1" applyAlignment="1">
      <alignment horizontal="center" vertical="center" shrinkToFit="1"/>
    </xf>
    <xf numFmtId="0" fontId="32" fillId="0" borderId="46" xfId="0" applyFont="1" applyBorder="1" applyAlignment="1">
      <alignment horizontal="left" vertical="center" wrapText="1"/>
    </xf>
    <xf numFmtId="0" fontId="32" fillId="0" borderId="12" xfId="0" applyFont="1" applyBorder="1" applyAlignment="1">
      <alignment horizontal="left" vertical="center" wrapText="1"/>
    </xf>
    <xf numFmtId="0" fontId="32" fillId="0" borderId="6" xfId="0" applyFont="1" applyBorder="1" applyAlignment="1">
      <alignment horizontal="left" vertical="center" wrapText="1"/>
    </xf>
    <xf numFmtId="0" fontId="32" fillId="0" borderId="46" xfId="0" applyFont="1" applyBorder="1" applyAlignment="1">
      <alignment vertical="center" wrapText="1"/>
    </xf>
    <xf numFmtId="0" fontId="32" fillId="0" borderId="12" xfId="0" applyFont="1" applyBorder="1" applyAlignment="1">
      <alignment vertical="center" wrapText="1"/>
    </xf>
    <xf numFmtId="0" fontId="32" fillId="0" borderId="6" xfId="0" applyFont="1" applyBorder="1" applyAlignment="1">
      <alignment vertical="center" wrapText="1"/>
    </xf>
    <xf numFmtId="177" fontId="7" fillId="0" borderId="46" xfId="0" applyNumberFormat="1" applyFont="1" applyBorder="1" applyAlignment="1">
      <alignment horizontal="center" vertical="center" wrapText="1"/>
    </xf>
    <xf numFmtId="177" fontId="7" fillId="0" borderId="12" xfId="0" applyNumberFormat="1" applyFont="1" applyBorder="1" applyAlignment="1">
      <alignment horizontal="center" vertical="center" wrapText="1"/>
    </xf>
    <xf numFmtId="177" fontId="7" fillId="0" borderId="6" xfId="0" applyNumberFormat="1" applyFont="1" applyBorder="1" applyAlignment="1">
      <alignment horizontal="center" vertical="center" wrapText="1"/>
    </xf>
    <xf numFmtId="0" fontId="7" fillId="0" borderId="20" xfId="0" applyFont="1" applyBorder="1" applyAlignment="1">
      <alignment horizontal="left" vertical="top" wrapText="1"/>
    </xf>
    <xf numFmtId="0" fontId="7" fillId="0" borderId="19" xfId="0" applyFont="1" applyBorder="1" applyAlignment="1">
      <alignment horizontal="left" vertical="top" wrapText="1"/>
    </xf>
    <xf numFmtId="0" fontId="7" fillId="0" borderId="21" xfId="0" applyFont="1" applyBorder="1" applyAlignment="1">
      <alignment horizontal="left" vertical="top" wrapText="1"/>
    </xf>
    <xf numFmtId="0" fontId="19" fillId="5" borderId="16" xfId="0" applyFont="1" applyFill="1" applyBorder="1" applyAlignment="1">
      <alignment horizontal="center" vertical="center" wrapText="1" shrinkToFit="1"/>
    </xf>
    <xf numFmtId="0" fontId="19" fillId="5" borderId="16" xfId="0" applyFont="1" applyFill="1" applyBorder="1" applyAlignment="1">
      <alignment horizontal="center" vertical="center" shrinkToFit="1"/>
    </xf>
    <xf numFmtId="0" fontId="19" fillId="5" borderId="17" xfId="0" applyFont="1" applyFill="1" applyBorder="1" applyAlignment="1">
      <alignment horizontal="center" vertical="center" shrinkToFit="1"/>
    </xf>
    <xf numFmtId="0" fontId="6" fillId="0" borderId="2" xfId="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3" fillId="0" borderId="44" xfId="0" applyFont="1" applyBorder="1" applyAlignment="1" applyProtection="1">
      <alignment horizontal="left" vertical="center"/>
      <protection locked="0"/>
    </xf>
    <xf numFmtId="0" fontId="6" fillId="4" borderId="2" xfId="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9" fillId="5" borderId="49" xfId="0" applyFont="1" applyFill="1" applyBorder="1" applyAlignment="1">
      <alignment horizontal="center" vertical="center" wrapText="1" shrinkToFit="1"/>
    </xf>
    <xf numFmtId="0" fontId="19" fillId="5" borderId="50" xfId="0" applyFont="1" applyFill="1" applyBorder="1" applyAlignment="1">
      <alignment horizontal="center" vertical="center" wrapText="1" shrinkToFit="1"/>
    </xf>
    <xf numFmtId="0" fontId="19" fillId="5" borderId="32" xfId="0" applyFont="1" applyFill="1" applyBorder="1" applyAlignment="1">
      <alignment horizontal="center" vertical="center" wrapText="1" shrinkToFit="1"/>
    </xf>
    <xf numFmtId="0" fontId="19" fillId="5" borderId="51" xfId="0" applyFont="1" applyFill="1" applyBorder="1" applyAlignment="1">
      <alignment horizontal="center" vertical="center" wrapText="1" shrinkToFit="1"/>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21" fillId="4" borderId="36"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4" xfId="0" applyFont="1" applyFill="1" applyBorder="1" applyAlignment="1">
      <alignment horizontal="left" vertical="center" wrapText="1"/>
    </xf>
    <xf numFmtId="0" fontId="19" fillId="5" borderId="7" xfId="0" applyFont="1" applyFill="1" applyBorder="1" applyAlignment="1">
      <alignment horizontal="center" vertical="center" wrapText="1"/>
    </xf>
    <xf numFmtId="0" fontId="19" fillId="5" borderId="32" xfId="0" applyFont="1" applyFill="1" applyBorder="1" applyAlignment="1">
      <alignment horizontal="center" vertical="center"/>
    </xf>
    <xf numFmtId="0" fontId="21" fillId="4" borderId="2" xfId="0" applyFont="1" applyFill="1" applyBorder="1" applyAlignment="1">
      <alignment horizontal="left" vertical="center"/>
    </xf>
    <xf numFmtId="0" fontId="21" fillId="4" borderId="3" xfId="0" applyFont="1" applyFill="1" applyBorder="1" applyAlignment="1">
      <alignment horizontal="left" vertical="center"/>
    </xf>
    <xf numFmtId="0" fontId="21" fillId="4" borderId="44" xfId="0" applyFont="1" applyFill="1" applyBorder="1" applyAlignment="1">
      <alignment horizontal="left" vertical="center"/>
    </xf>
    <xf numFmtId="0" fontId="19" fillId="5" borderId="8" xfId="0" applyFont="1" applyFill="1" applyBorder="1" applyAlignment="1">
      <alignment horizontal="center" vertical="center" wrapText="1"/>
    </xf>
    <xf numFmtId="0" fontId="19" fillId="5" borderId="31" xfId="0" applyFont="1" applyFill="1"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cellXfs>
  <cellStyles count="5">
    <cellStyle name="ハイパーリンク" xfId="1" builtinId="8"/>
    <cellStyle name="悪い" xfId="2" builtinId="27"/>
    <cellStyle name="標準" xfId="0" builtinId="0"/>
    <cellStyle name="標準 3" xfId="3"/>
    <cellStyle name="良い" xfId="4" builtinId="26"/>
  </cellStyles>
  <dxfs count="6">
    <dxf>
      <fill>
        <patternFill>
          <bgColor rgb="FFFFFF99"/>
        </patternFill>
      </fill>
    </dxf>
    <dxf>
      <fill>
        <patternFill>
          <bgColor theme="5" tint="0.79998168889431442"/>
        </patternFill>
      </fill>
    </dxf>
    <dxf>
      <fill>
        <patternFill>
          <bgColor theme="5" tint="0.79998168889431442"/>
        </patternFill>
      </fill>
    </dxf>
    <dxf>
      <fill>
        <patternFill>
          <bgColor theme="3"/>
        </patternFill>
      </fill>
    </dxf>
    <dxf>
      <fill>
        <patternFill>
          <bgColor theme="3"/>
        </patternFill>
      </fill>
    </dxf>
    <dxf>
      <fill>
        <patternFill>
          <bgColor theme="5" tint="0.79998168889431442"/>
        </patternFill>
      </fill>
    </dxf>
  </dxfs>
  <tableStyles count="0" defaultTableStyle="TableStyleMedium2" defaultPivotStyle="PivotStyleLight16"/>
  <colors>
    <mruColors>
      <color rgb="FFFFFF99"/>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teibu-aichikyoku@mhlw.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2"/>
  <sheetViews>
    <sheetView tabSelected="1" workbookViewId="0">
      <selection activeCell="A4" sqref="A4:A7"/>
    </sheetView>
  </sheetViews>
  <sheetFormatPr defaultRowHeight="13.5"/>
  <cols>
    <col min="1" max="1" width="12.125" customWidth="1"/>
    <col min="2" max="2" width="10.75" customWidth="1"/>
    <col min="3" max="3" width="13" customWidth="1"/>
    <col min="4" max="4" width="28.625" customWidth="1"/>
    <col min="7" max="7" width="20.625" customWidth="1"/>
  </cols>
  <sheetData>
    <row r="1" spans="1:7" ht="24" customHeight="1">
      <c r="A1" s="11"/>
      <c r="B1" s="11"/>
      <c r="C1" s="11"/>
      <c r="D1" s="11"/>
      <c r="E1" s="11"/>
      <c r="F1" s="11"/>
      <c r="G1" s="11"/>
    </row>
    <row r="2" spans="1:7" ht="20.100000000000001" customHeight="1">
      <c r="A2" s="136" t="s">
        <v>1032</v>
      </c>
      <c r="B2" s="137"/>
      <c r="C2" s="137"/>
      <c r="D2" s="137"/>
      <c r="E2" s="137"/>
      <c r="F2" s="137"/>
      <c r="G2" s="137"/>
    </row>
    <row r="3" spans="1:7" ht="18" customHeight="1">
      <c r="A3" s="11"/>
      <c r="B3" s="11"/>
      <c r="C3" s="11"/>
      <c r="D3" s="11"/>
      <c r="E3" s="11"/>
      <c r="F3" s="11"/>
      <c r="G3" s="11"/>
    </row>
    <row r="4" spans="1:7" s="11" customFormat="1" ht="35.1" customHeight="1">
      <c r="A4" s="114" t="s">
        <v>1036</v>
      </c>
      <c r="B4" s="139" t="s">
        <v>1033</v>
      </c>
      <c r="C4" s="140"/>
      <c r="D4" s="140"/>
      <c r="E4" s="140"/>
      <c r="F4" s="140"/>
      <c r="G4" s="141"/>
    </row>
    <row r="5" spans="1:7" s="11" customFormat="1" ht="35.1" customHeight="1">
      <c r="A5" s="138"/>
      <c r="B5" s="142" t="s">
        <v>1040</v>
      </c>
      <c r="C5" s="143"/>
      <c r="D5" s="143"/>
      <c r="E5" s="143"/>
      <c r="F5" s="143"/>
      <c r="G5" s="144"/>
    </row>
    <row r="6" spans="1:7" s="11" customFormat="1" ht="18" customHeight="1">
      <c r="A6" s="138"/>
      <c r="B6" s="146" t="s">
        <v>1034</v>
      </c>
      <c r="C6" s="146"/>
      <c r="D6" s="146"/>
      <c r="E6" s="146"/>
      <c r="F6" s="146"/>
      <c r="G6" s="146"/>
    </row>
    <row r="7" spans="1:7" s="11" customFormat="1" ht="18" customHeight="1">
      <c r="A7" s="138"/>
      <c r="B7" s="145" t="s">
        <v>1035</v>
      </c>
      <c r="C7" s="145"/>
      <c r="D7" s="145"/>
      <c r="E7" s="145"/>
      <c r="F7" s="145"/>
      <c r="G7" s="145"/>
    </row>
    <row r="8" spans="1:7" s="11" customFormat="1" ht="5.0999999999999996" customHeight="1">
      <c r="A8" s="75"/>
      <c r="B8" s="75"/>
      <c r="C8" s="75"/>
      <c r="D8" s="75"/>
      <c r="E8" s="75"/>
      <c r="F8" s="75"/>
      <c r="G8" s="75"/>
    </row>
    <row r="9" spans="1:7" s="11" customFormat="1" ht="24.95" customHeight="1">
      <c r="A9" s="114" t="s">
        <v>1002</v>
      </c>
      <c r="B9" s="94" t="s">
        <v>1003</v>
      </c>
      <c r="C9" s="131" t="s">
        <v>730</v>
      </c>
      <c r="D9" s="131"/>
      <c r="E9" s="92">
        <v>40</v>
      </c>
      <c r="F9" s="129" t="s">
        <v>1488</v>
      </c>
      <c r="G9" s="130"/>
    </row>
    <row r="10" spans="1:7" s="11" customFormat="1" ht="24.95" customHeight="1">
      <c r="A10" s="114"/>
      <c r="B10" s="95" t="s">
        <v>1005</v>
      </c>
      <c r="C10" s="132" t="s">
        <v>1004</v>
      </c>
      <c r="D10" s="132"/>
      <c r="E10" s="93">
        <v>40</v>
      </c>
      <c r="F10" s="129"/>
      <c r="G10" s="130"/>
    </row>
    <row r="11" spans="1:7" s="11" customFormat="1" ht="18" customHeight="1">
      <c r="A11" s="114"/>
      <c r="B11" s="133" t="s">
        <v>1006</v>
      </c>
      <c r="C11" s="53" t="s">
        <v>904</v>
      </c>
      <c r="D11" s="52" t="s">
        <v>144</v>
      </c>
      <c r="E11" s="51">
        <v>4</v>
      </c>
      <c r="F11" s="129"/>
      <c r="G11" s="130"/>
    </row>
    <row r="12" spans="1:7" s="11" customFormat="1" ht="18" customHeight="1">
      <c r="A12" s="114"/>
      <c r="B12" s="134"/>
      <c r="C12" s="53" t="s">
        <v>905</v>
      </c>
      <c r="D12" s="52" t="s">
        <v>168</v>
      </c>
      <c r="E12" s="51">
        <v>8</v>
      </c>
      <c r="F12" s="129"/>
      <c r="G12" s="130"/>
    </row>
    <row r="13" spans="1:7" s="11" customFormat="1" ht="18" customHeight="1">
      <c r="A13" s="114"/>
      <c r="B13" s="134"/>
      <c r="C13" s="53" t="s">
        <v>906</v>
      </c>
      <c r="D13" s="52" t="s">
        <v>357</v>
      </c>
      <c r="E13" s="51">
        <v>8</v>
      </c>
      <c r="F13" s="129"/>
      <c r="G13" s="130"/>
    </row>
    <row r="14" spans="1:7" s="11" customFormat="1" ht="18" customHeight="1">
      <c r="A14" s="114"/>
      <c r="B14" s="134"/>
      <c r="C14" s="53" t="s">
        <v>907</v>
      </c>
      <c r="D14" s="52" t="s">
        <v>411</v>
      </c>
      <c r="E14" s="51">
        <v>6</v>
      </c>
      <c r="F14" s="129"/>
      <c r="G14" s="130"/>
    </row>
    <row r="15" spans="1:7" s="11" customFormat="1" ht="18" customHeight="1">
      <c r="A15" s="114"/>
      <c r="B15" s="134"/>
      <c r="C15" s="53" t="s">
        <v>908</v>
      </c>
      <c r="D15" s="52" t="s">
        <v>596</v>
      </c>
      <c r="E15" s="51">
        <v>6</v>
      </c>
      <c r="F15" s="129"/>
      <c r="G15" s="130"/>
    </row>
    <row r="16" spans="1:7" s="11" customFormat="1" ht="21" customHeight="1">
      <c r="A16" s="114"/>
      <c r="B16" s="134"/>
      <c r="C16" s="126" t="s">
        <v>912</v>
      </c>
      <c r="D16" s="127" t="s">
        <v>909</v>
      </c>
      <c r="E16" s="128">
        <v>8</v>
      </c>
      <c r="F16" s="129"/>
      <c r="G16" s="130"/>
    </row>
    <row r="17" spans="1:7" s="11" customFormat="1" ht="21" customHeight="1">
      <c r="A17" s="114"/>
      <c r="B17" s="134"/>
      <c r="C17" s="126"/>
      <c r="D17" s="127"/>
      <c r="E17" s="128"/>
      <c r="F17" s="129"/>
      <c r="G17" s="130"/>
    </row>
    <row r="18" spans="1:7" s="11" customFormat="1" ht="21" customHeight="1">
      <c r="A18" s="114"/>
      <c r="B18" s="134"/>
      <c r="C18" s="126"/>
      <c r="D18" s="127"/>
      <c r="E18" s="128"/>
      <c r="F18" s="129"/>
      <c r="G18" s="130"/>
    </row>
    <row r="19" spans="1:7" s="11" customFormat="1" ht="21" customHeight="1">
      <c r="A19" s="114"/>
      <c r="B19" s="134"/>
      <c r="C19" s="126"/>
      <c r="D19" s="127"/>
      <c r="E19" s="128"/>
      <c r="F19" s="129"/>
      <c r="G19" s="130"/>
    </row>
    <row r="20" spans="1:7" s="11" customFormat="1" ht="21" customHeight="1">
      <c r="A20" s="114"/>
      <c r="B20" s="134"/>
      <c r="C20" s="126"/>
      <c r="D20" s="127"/>
      <c r="E20" s="128"/>
      <c r="F20" s="129"/>
      <c r="G20" s="130"/>
    </row>
    <row r="21" spans="1:7" s="11" customFormat="1" ht="21" customHeight="1">
      <c r="A21" s="114"/>
      <c r="B21" s="135"/>
      <c r="C21" s="126"/>
      <c r="D21" s="127"/>
      <c r="E21" s="128"/>
      <c r="F21" s="129"/>
      <c r="G21" s="130"/>
    </row>
    <row r="22" spans="1:7" s="11" customFormat="1" ht="18" customHeight="1">
      <c r="A22" s="77" t="s">
        <v>990</v>
      </c>
      <c r="B22" s="75"/>
      <c r="C22" s="75"/>
      <c r="D22" s="75"/>
      <c r="E22" s="75"/>
      <c r="F22" s="75"/>
      <c r="G22" s="75"/>
    </row>
    <row r="23" spans="1:7" s="11" customFormat="1" ht="18" customHeight="1">
      <c r="A23" s="115" t="s">
        <v>1007</v>
      </c>
      <c r="B23" s="117" t="s">
        <v>1041</v>
      </c>
      <c r="C23" s="118"/>
      <c r="D23" s="118"/>
      <c r="E23" s="118"/>
      <c r="F23" s="118"/>
      <c r="G23" s="119"/>
    </row>
    <row r="24" spans="1:7" s="11" customFormat="1" ht="99.95" customHeight="1">
      <c r="A24" s="116"/>
      <c r="B24" s="120"/>
      <c r="C24" s="121"/>
      <c r="D24" s="121"/>
      <c r="E24" s="121"/>
      <c r="F24" s="121"/>
      <c r="G24" s="122"/>
    </row>
    <row r="25" spans="1:7" s="11" customFormat="1" ht="5.0999999999999996" customHeight="1">
      <c r="A25" s="77"/>
      <c r="B25" s="75"/>
      <c r="C25" s="75"/>
      <c r="D25" s="75"/>
      <c r="E25" s="75"/>
      <c r="F25" s="75"/>
      <c r="G25" s="75"/>
    </row>
    <row r="26" spans="1:7" s="11" customFormat="1" ht="17.100000000000001" customHeight="1">
      <c r="A26" s="123" t="s">
        <v>1008</v>
      </c>
      <c r="B26" s="78" t="s">
        <v>991</v>
      </c>
      <c r="C26" s="79"/>
      <c r="D26" s="79"/>
      <c r="E26" s="79"/>
      <c r="F26" s="79"/>
      <c r="G26" s="76"/>
    </row>
    <row r="27" spans="1:7" s="11" customFormat="1" ht="17.100000000000001" customHeight="1">
      <c r="A27" s="125"/>
      <c r="B27" s="96" t="s">
        <v>1013</v>
      </c>
      <c r="C27" s="84"/>
      <c r="D27" s="84"/>
      <c r="E27" s="84"/>
      <c r="F27" s="84"/>
      <c r="G27" s="85"/>
    </row>
    <row r="28" spans="1:7" s="11" customFormat="1" ht="5.0999999999999996" customHeight="1">
      <c r="A28" s="86"/>
      <c r="B28" s="75"/>
      <c r="C28" s="75"/>
      <c r="D28" s="75"/>
      <c r="E28" s="75"/>
      <c r="F28" s="75"/>
      <c r="G28" s="75"/>
    </row>
    <row r="29" spans="1:7" s="11" customFormat="1" ht="18" customHeight="1">
      <c r="A29" s="123" t="s">
        <v>1012</v>
      </c>
      <c r="B29" s="78" t="s">
        <v>992</v>
      </c>
      <c r="C29" s="79"/>
      <c r="D29" s="79"/>
      <c r="E29" s="79"/>
      <c r="F29" s="79"/>
      <c r="G29" s="76"/>
    </row>
    <row r="30" spans="1:7" s="11" customFormat="1" ht="18" customHeight="1">
      <c r="A30" s="125"/>
      <c r="B30" s="87" t="s">
        <v>1014</v>
      </c>
      <c r="C30" s="84"/>
      <c r="D30" s="84"/>
      <c r="E30" s="84"/>
      <c r="F30" s="84"/>
      <c r="G30" s="85"/>
    </row>
    <row r="31" spans="1:7" s="11" customFormat="1" ht="5.0999999999999996" customHeight="1">
      <c r="A31" s="86"/>
      <c r="B31" s="75"/>
      <c r="C31" s="75"/>
      <c r="D31" s="75"/>
      <c r="E31" s="75"/>
      <c r="F31" s="75"/>
      <c r="G31" s="75"/>
    </row>
    <row r="32" spans="1:7" s="11" customFormat="1" ht="15" customHeight="1">
      <c r="A32" s="123" t="s">
        <v>1037</v>
      </c>
      <c r="B32" s="78" t="s">
        <v>993</v>
      </c>
      <c r="C32" s="79"/>
      <c r="D32" s="79"/>
      <c r="E32" s="79"/>
      <c r="F32" s="79"/>
      <c r="G32" s="76"/>
    </row>
    <row r="33" spans="1:7" s="11" customFormat="1" ht="15" customHeight="1">
      <c r="A33" s="124"/>
      <c r="B33" s="80" t="s">
        <v>994</v>
      </c>
      <c r="C33" s="113" t="s">
        <v>995</v>
      </c>
      <c r="D33" s="81"/>
      <c r="E33" s="81"/>
      <c r="F33" s="81"/>
      <c r="G33" s="82"/>
    </row>
    <row r="34" spans="1:7" s="11" customFormat="1" ht="15" customHeight="1">
      <c r="A34" s="124"/>
      <c r="B34" s="80" t="s">
        <v>996</v>
      </c>
      <c r="C34" s="81" t="s">
        <v>1009</v>
      </c>
      <c r="D34" s="81"/>
      <c r="E34" s="81"/>
      <c r="F34" s="81"/>
      <c r="G34" s="82"/>
    </row>
    <row r="35" spans="1:7" s="11" customFormat="1" ht="15" customHeight="1">
      <c r="A35" s="124"/>
      <c r="B35" s="80" t="s">
        <v>997</v>
      </c>
      <c r="C35" s="81" t="s">
        <v>1038</v>
      </c>
      <c r="D35" s="81"/>
      <c r="E35" s="81"/>
      <c r="F35" s="81"/>
      <c r="G35" s="82"/>
    </row>
    <row r="36" spans="1:7" s="11" customFormat="1" ht="15" customHeight="1">
      <c r="A36" s="125"/>
      <c r="B36" s="96" t="s">
        <v>1010</v>
      </c>
      <c r="C36" s="84"/>
      <c r="D36" s="84"/>
      <c r="E36" s="84"/>
      <c r="F36" s="84"/>
      <c r="G36" s="85"/>
    </row>
    <row r="37" spans="1:7" s="11" customFormat="1" ht="5.0999999999999996" customHeight="1">
      <c r="A37" s="86"/>
      <c r="B37" s="75"/>
      <c r="C37" s="75"/>
      <c r="D37" s="75"/>
      <c r="E37" s="75"/>
      <c r="F37" s="75"/>
      <c r="G37" s="75"/>
    </row>
    <row r="38" spans="1:7" s="11" customFormat="1" ht="18" customHeight="1">
      <c r="A38" s="123" t="s">
        <v>998</v>
      </c>
      <c r="B38" s="78" t="s">
        <v>999</v>
      </c>
      <c r="C38" s="79"/>
      <c r="D38" s="79"/>
      <c r="E38" s="79"/>
      <c r="F38" s="79"/>
      <c r="G38" s="76"/>
    </row>
    <row r="39" spans="1:7" s="11" customFormat="1" ht="18" customHeight="1">
      <c r="A39" s="124"/>
      <c r="B39" s="83" t="s">
        <v>1000</v>
      </c>
      <c r="C39" s="81"/>
      <c r="D39" s="81"/>
      <c r="E39" s="81"/>
      <c r="F39" s="81"/>
      <c r="G39" s="82"/>
    </row>
    <row r="40" spans="1:7" s="11" customFormat="1" ht="18" customHeight="1">
      <c r="A40" s="125"/>
      <c r="B40" s="87" t="s">
        <v>1001</v>
      </c>
      <c r="C40" s="84"/>
      <c r="D40" s="84"/>
      <c r="E40" s="84"/>
      <c r="F40" s="84"/>
      <c r="G40" s="85"/>
    </row>
    <row r="41" spans="1:7" s="11" customFormat="1" ht="5.0999999999999996" customHeight="1">
      <c r="A41" s="86"/>
      <c r="B41" s="75"/>
      <c r="C41" s="75"/>
      <c r="D41" s="75"/>
      <c r="E41" s="75"/>
      <c r="F41" s="75"/>
      <c r="G41" s="75"/>
    </row>
    <row r="42" spans="1:7" s="11" customFormat="1" ht="18" customHeight="1">
      <c r="A42" s="97" t="s">
        <v>679</v>
      </c>
      <c r="B42" s="98" t="s">
        <v>1011</v>
      </c>
      <c r="C42" s="99"/>
      <c r="D42" s="99"/>
      <c r="E42" s="99"/>
      <c r="F42" s="99"/>
      <c r="G42" s="100"/>
    </row>
  </sheetData>
  <sheetProtection password="CC21" sheet="1" objects="1" scenarios="1"/>
  <mergeCells count="20">
    <mergeCell ref="A2:G2"/>
    <mergeCell ref="A4:A7"/>
    <mergeCell ref="B4:G4"/>
    <mergeCell ref="B5:G5"/>
    <mergeCell ref="B7:G7"/>
    <mergeCell ref="B6:G6"/>
    <mergeCell ref="A9:A21"/>
    <mergeCell ref="A23:A24"/>
    <mergeCell ref="B23:G24"/>
    <mergeCell ref="A38:A40"/>
    <mergeCell ref="C16:C21"/>
    <mergeCell ref="D16:D21"/>
    <mergeCell ref="E16:E21"/>
    <mergeCell ref="A26:A27"/>
    <mergeCell ref="A29:A30"/>
    <mergeCell ref="A32:A36"/>
    <mergeCell ref="F9:G21"/>
    <mergeCell ref="C9:D9"/>
    <mergeCell ref="C10:D10"/>
    <mergeCell ref="B11:B21"/>
  </mergeCells>
  <phoneticPr fontId="3"/>
  <hyperlinks>
    <hyperlink ref="C33" r:id="rId1"/>
  </hyperlinks>
  <pageMargins left="0.31496062992125984" right="0.11811023622047245" top="0.74803149606299213" bottom="0.35433070866141736" header="0.31496062992125984" footer="0.31496062992125984"/>
  <pageSetup paperSize="9" scale="96"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topLeftCell="A2" workbookViewId="0">
      <selection activeCell="G7" sqref="G7"/>
    </sheetView>
  </sheetViews>
  <sheetFormatPr defaultColWidth="36.375" defaultRowHeight="36" customHeight="1"/>
  <cols>
    <col min="1" max="1" width="5.875" customWidth="1"/>
    <col min="3" max="3" width="17.75" customWidth="1"/>
    <col min="4" max="4" width="38.25" customWidth="1"/>
    <col min="5" max="5" width="33.875" customWidth="1"/>
  </cols>
  <sheetData>
    <row r="1" spans="1:5" ht="36" customHeight="1">
      <c r="A1" s="6"/>
      <c r="B1" s="6"/>
      <c r="C1" s="6"/>
      <c r="D1" s="6" t="s">
        <v>685</v>
      </c>
      <c r="E1" s="6" t="s">
        <v>686</v>
      </c>
    </row>
    <row r="2" spans="1:5" ht="36" customHeight="1">
      <c r="A2" s="6" t="s">
        <v>683</v>
      </c>
      <c r="B2" s="6"/>
      <c r="C2" s="6" t="s">
        <v>684</v>
      </c>
      <c r="D2" s="6" t="s">
        <v>700</v>
      </c>
      <c r="E2" s="6"/>
    </row>
    <row r="3" spans="1:5" ht="36" customHeight="1">
      <c r="A3" s="6" t="s">
        <v>687</v>
      </c>
      <c r="B3" s="6"/>
      <c r="C3" s="6" t="s">
        <v>699</v>
      </c>
      <c r="D3" s="6" t="s">
        <v>688</v>
      </c>
      <c r="E3" s="6" t="s">
        <v>689</v>
      </c>
    </row>
    <row r="4" spans="1:5" ht="54" customHeight="1">
      <c r="A4" s="6"/>
      <c r="B4" s="6" t="s">
        <v>690</v>
      </c>
      <c r="C4" s="6"/>
      <c r="D4" s="6" t="s">
        <v>694</v>
      </c>
      <c r="E4" s="147" t="s">
        <v>695</v>
      </c>
    </row>
    <row r="5" spans="1:5" ht="36" customHeight="1">
      <c r="A5" s="6"/>
      <c r="B5" s="6" t="s">
        <v>691</v>
      </c>
      <c r="C5" s="6"/>
      <c r="D5" s="6" t="s">
        <v>694</v>
      </c>
      <c r="E5" s="148"/>
    </row>
    <row r="6" spans="1:5" ht="56.25" customHeight="1">
      <c r="A6" s="6"/>
      <c r="B6" s="6" t="s">
        <v>692</v>
      </c>
      <c r="C6" s="6"/>
      <c r="D6" s="6" t="s">
        <v>694</v>
      </c>
      <c r="E6" s="14" t="s">
        <v>696</v>
      </c>
    </row>
    <row r="7" spans="1:5" ht="101.25" customHeight="1">
      <c r="A7" s="6"/>
      <c r="B7" s="6" t="s">
        <v>693</v>
      </c>
      <c r="C7" s="6"/>
      <c r="D7" s="6" t="s">
        <v>694</v>
      </c>
      <c r="E7" s="14" t="s">
        <v>697</v>
      </c>
    </row>
    <row r="8" spans="1:5" ht="81.75" customHeight="1">
      <c r="A8" s="6" t="s">
        <v>698</v>
      </c>
      <c r="B8" s="6"/>
      <c r="C8" s="6"/>
      <c r="D8" s="14" t="s">
        <v>701</v>
      </c>
      <c r="E8" s="6"/>
    </row>
    <row r="9" spans="1:5" ht="49.5" customHeight="1">
      <c r="A9" s="6" t="s">
        <v>702</v>
      </c>
      <c r="B9" s="6"/>
      <c r="C9" s="6"/>
      <c r="D9" s="6" t="s">
        <v>703</v>
      </c>
      <c r="E9" s="6"/>
    </row>
    <row r="10" spans="1:5" ht="36" customHeight="1">
      <c r="A10" s="6" t="s">
        <v>704</v>
      </c>
      <c r="B10" s="6"/>
      <c r="C10" s="6"/>
      <c r="D10" s="6"/>
      <c r="E10" s="6"/>
    </row>
    <row r="11" spans="1:5" ht="36" customHeight="1">
      <c r="A11" s="6" t="s">
        <v>705</v>
      </c>
      <c r="B11" s="6"/>
      <c r="C11" s="6"/>
      <c r="D11" s="6"/>
      <c r="E11" s="6"/>
    </row>
    <row r="12" spans="1:5" ht="36" customHeight="1">
      <c r="A12" s="6"/>
      <c r="B12" s="6"/>
      <c r="C12" s="6"/>
      <c r="D12" s="6"/>
      <c r="E12" s="6"/>
    </row>
    <row r="13" spans="1:5" ht="36" customHeight="1">
      <c r="A13" s="6"/>
      <c r="B13" s="6"/>
      <c r="C13" s="6"/>
      <c r="D13" s="6"/>
      <c r="E13" s="6"/>
    </row>
    <row r="14" spans="1:5" ht="36" customHeight="1">
      <c r="A14" s="6"/>
      <c r="B14" s="6"/>
      <c r="C14" s="6"/>
      <c r="D14" s="6"/>
      <c r="E14" s="6"/>
    </row>
    <row r="15" spans="1:5" ht="36" customHeight="1">
      <c r="A15" s="6"/>
      <c r="B15" s="6"/>
      <c r="C15" s="6"/>
      <c r="D15" s="6"/>
      <c r="E15" s="6"/>
    </row>
    <row r="16" spans="1:5" ht="36" customHeight="1">
      <c r="A16" s="6"/>
      <c r="B16" s="6"/>
      <c r="C16" s="6"/>
      <c r="D16" s="6"/>
      <c r="E16" s="6"/>
    </row>
    <row r="17" spans="1:5" ht="36" customHeight="1">
      <c r="A17" s="6"/>
      <c r="B17" s="6"/>
      <c r="C17" s="6"/>
      <c r="D17" s="6"/>
      <c r="E17" s="6"/>
    </row>
  </sheetData>
  <mergeCells count="1">
    <mergeCell ref="E4:E5"/>
  </mergeCells>
  <phoneticPr fontId="3"/>
  <pageMargins left="0.7" right="0.7" top="0.75" bottom="0.75" header="0.3" footer="0.3"/>
  <pageSetup paperSize="9" scale="66"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5" sqref="R15"/>
    </sheetView>
  </sheetViews>
  <sheetFormatPr defaultRowHeight="13.5"/>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6"/>
  <sheetViews>
    <sheetView zoomScaleNormal="100" workbookViewId="0">
      <selection activeCell="D5" sqref="D5"/>
    </sheetView>
  </sheetViews>
  <sheetFormatPr defaultRowHeight="13.5"/>
  <cols>
    <col min="1" max="1" width="4.5" customWidth="1"/>
    <col min="2" max="2" width="3.75" customWidth="1"/>
    <col min="3" max="3" width="13.625" customWidth="1"/>
    <col min="4" max="4" width="6.625" customWidth="1"/>
    <col min="5" max="5" width="8.625" customWidth="1"/>
    <col min="6" max="6" width="3.625" customWidth="1"/>
    <col min="7" max="7" width="8.625" customWidth="1"/>
    <col min="8" max="8" width="12.625" customWidth="1"/>
    <col min="9" max="9" width="6.625" customWidth="1"/>
    <col min="10" max="10" width="20.625" customWidth="1"/>
    <col min="11" max="11" width="6.625" customWidth="1"/>
    <col min="12" max="18" width="4.625" customWidth="1"/>
    <col min="19" max="19" width="7.25" customWidth="1"/>
    <col min="20" max="20" width="3.125" customWidth="1"/>
    <col min="21" max="21" width="10.625" customWidth="1"/>
    <col min="22" max="22" width="20.625" customWidth="1"/>
    <col min="23" max="23" width="6" customWidth="1"/>
  </cols>
  <sheetData>
    <row r="1" spans="1:24" ht="30" customHeight="1">
      <c r="A1" s="198" t="s">
        <v>1031</v>
      </c>
      <c r="B1" s="198"/>
      <c r="C1" s="198"/>
      <c r="D1" s="198"/>
      <c r="E1" s="198"/>
      <c r="F1" s="198"/>
      <c r="G1" s="198"/>
      <c r="H1" s="198"/>
      <c r="I1" s="198"/>
      <c r="J1" s="198"/>
      <c r="K1" s="198"/>
      <c r="L1" s="198"/>
      <c r="M1" s="198"/>
      <c r="N1" s="198"/>
      <c r="O1" s="198"/>
      <c r="P1" s="198"/>
      <c r="Q1" s="198"/>
      <c r="R1" s="198"/>
      <c r="S1" s="198"/>
    </row>
    <row r="2" spans="1:24" ht="21.75" customHeight="1">
      <c r="A2" s="18"/>
      <c r="B2" s="201" t="s">
        <v>914</v>
      </c>
      <c r="C2" s="202"/>
      <c r="D2" s="18"/>
      <c r="E2" s="18"/>
      <c r="F2" s="28"/>
      <c r="G2" s="18"/>
      <c r="H2" s="28"/>
      <c r="I2" s="28"/>
      <c r="J2" s="28"/>
      <c r="K2" s="28"/>
      <c r="L2" s="18"/>
      <c r="M2" s="18"/>
      <c r="N2" s="178" t="s">
        <v>977</v>
      </c>
      <c r="O2" s="178"/>
      <c r="P2" s="178"/>
      <c r="Q2" s="178"/>
      <c r="R2" s="178"/>
      <c r="S2" s="178"/>
    </row>
    <row r="3" spans="1:24" ht="20.100000000000001" customHeight="1">
      <c r="A3" s="18"/>
      <c r="B3" s="64"/>
      <c r="C3" s="65"/>
      <c r="E3" s="203" t="s">
        <v>1039</v>
      </c>
      <c r="F3" s="203"/>
      <c r="G3" s="203"/>
      <c r="H3" s="203"/>
      <c r="I3" s="203"/>
      <c r="J3" s="203"/>
      <c r="K3" s="203"/>
      <c r="L3" s="203"/>
      <c r="M3" s="203"/>
      <c r="N3" s="203"/>
      <c r="O3" s="203"/>
      <c r="P3" s="203"/>
      <c r="Q3" s="203"/>
      <c r="R3" s="203"/>
      <c r="S3" s="203"/>
    </row>
    <row r="4" spans="1:24" ht="10.5" customHeight="1">
      <c r="A4" s="18"/>
      <c r="B4" s="21"/>
      <c r="C4" s="22"/>
      <c r="D4" s="22"/>
      <c r="E4" s="22"/>
      <c r="F4" s="22"/>
      <c r="G4" s="22"/>
      <c r="H4" s="22"/>
      <c r="I4" s="22"/>
      <c r="J4" s="22"/>
      <c r="K4" s="22"/>
      <c r="L4" s="22"/>
      <c r="M4" s="22"/>
      <c r="N4" s="22"/>
      <c r="O4" s="22"/>
      <c r="P4" s="22"/>
      <c r="Q4" s="22"/>
      <c r="R4" s="22"/>
      <c r="S4" s="22"/>
    </row>
    <row r="5" spans="1:24" s="5" customFormat="1" ht="20.100000000000001" customHeight="1">
      <c r="A5" s="149" t="s">
        <v>3</v>
      </c>
      <c r="B5" s="174" t="s">
        <v>780</v>
      </c>
      <c r="C5" s="175"/>
      <c r="D5" s="54"/>
      <c r="E5" s="172" t="str">
        <f>IF($D$5="","←「Ａ：愛知ブランドエリア」「Ｂ：ユースエール・若者応援宣言エリア」で貴社が参加を希望するエリアを選択してください。",VLOOKUP($D$5,リスト!$A$1:$B$2,2,FALSE))</f>
        <v>←「Ａ：愛知ブランドエリア」「Ｂ：ユースエール・若者応援宣言エリア」で貴社が参加を希望するエリアを選択してください。</v>
      </c>
      <c r="F5" s="172"/>
      <c r="G5" s="172"/>
      <c r="H5" s="172"/>
      <c r="I5" s="172"/>
      <c r="J5" s="172"/>
      <c r="K5" s="172"/>
      <c r="L5" s="172"/>
      <c r="M5" s="172"/>
      <c r="N5" s="172"/>
      <c r="O5" s="172"/>
      <c r="P5" s="172"/>
      <c r="Q5" s="172"/>
      <c r="R5" s="172"/>
      <c r="S5" s="173"/>
    </row>
    <row r="6" spans="1:24" s="5" customFormat="1" ht="45" customHeight="1">
      <c r="A6" s="157"/>
      <c r="B6" s="176"/>
      <c r="C6" s="177"/>
      <c r="D6" s="189" t="str">
        <f>IF($D$5="","",VLOOKUP($D$5,リスト!$A$1:$C$2,3,FALSE))</f>
        <v/>
      </c>
      <c r="E6" s="190"/>
      <c r="F6" s="190"/>
      <c r="G6" s="190"/>
      <c r="H6" s="190"/>
      <c r="I6" s="190"/>
      <c r="J6" s="190"/>
      <c r="K6" s="190"/>
      <c r="L6" s="190"/>
      <c r="M6" s="190"/>
      <c r="N6" s="190"/>
      <c r="O6" s="190"/>
      <c r="P6" s="190"/>
      <c r="Q6" s="190"/>
      <c r="R6" s="190"/>
      <c r="S6" s="191"/>
    </row>
    <row r="7" spans="1:24" s="5" customFormat="1" ht="35.1" customHeight="1">
      <c r="A7" s="149" t="s">
        <v>2</v>
      </c>
      <c r="B7" s="158" t="s">
        <v>894</v>
      </c>
      <c r="C7" s="159"/>
      <c r="D7" s="184"/>
      <c r="E7" s="185"/>
      <c r="F7" s="186" t="s">
        <v>913</v>
      </c>
      <c r="G7" s="187"/>
      <c r="H7" s="187"/>
      <c r="I7" s="187"/>
      <c r="J7" s="187"/>
      <c r="K7" s="187"/>
      <c r="L7" s="187"/>
      <c r="M7" s="187"/>
      <c r="N7" s="187"/>
      <c r="O7" s="187"/>
      <c r="P7" s="187"/>
      <c r="Q7" s="187"/>
      <c r="R7" s="187"/>
      <c r="S7" s="188"/>
    </row>
    <row r="8" spans="1:24" s="17" customFormat="1" ht="35.1" customHeight="1">
      <c r="A8" s="150"/>
      <c r="B8" s="206" t="s">
        <v>714</v>
      </c>
      <c r="C8" s="207"/>
      <c r="D8" s="216"/>
      <c r="E8" s="217"/>
      <c r="F8" s="217"/>
      <c r="G8" s="217"/>
      <c r="H8" s="217"/>
      <c r="I8" s="217"/>
      <c r="J8" s="218"/>
      <c r="K8" s="192" t="s">
        <v>759</v>
      </c>
      <c r="L8" s="193"/>
      <c r="M8" s="193"/>
      <c r="N8" s="193"/>
      <c r="O8" s="193"/>
      <c r="P8" s="193"/>
      <c r="Q8" s="193"/>
      <c r="R8" s="193"/>
      <c r="S8" s="194"/>
    </row>
    <row r="9" spans="1:24" s="17" customFormat="1" ht="35.1" customHeight="1">
      <c r="A9" s="150"/>
      <c r="B9" s="204" t="s">
        <v>0</v>
      </c>
      <c r="C9" s="205"/>
      <c r="D9" s="213"/>
      <c r="E9" s="214"/>
      <c r="F9" s="214"/>
      <c r="G9" s="214"/>
      <c r="H9" s="214"/>
      <c r="I9" s="214"/>
      <c r="J9" s="215"/>
      <c r="K9" s="195" t="s">
        <v>765</v>
      </c>
      <c r="L9" s="196"/>
      <c r="M9" s="196"/>
      <c r="N9" s="196"/>
      <c r="O9" s="196"/>
      <c r="P9" s="196"/>
      <c r="Q9" s="196"/>
      <c r="R9" s="196"/>
      <c r="S9" s="197"/>
    </row>
    <row r="10" spans="1:24" s="17" customFormat="1" ht="35.1" customHeight="1">
      <c r="A10" s="150"/>
      <c r="B10" s="199" t="s">
        <v>766</v>
      </c>
      <c r="C10" s="200"/>
      <c r="D10" s="151"/>
      <c r="E10" s="152"/>
      <c r="F10" s="152"/>
      <c r="G10" s="152"/>
      <c r="H10" s="152"/>
      <c r="I10" s="152"/>
      <c r="J10" s="152"/>
      <c r="K10" s="210" t="str">
        <f>IF(COUNTIF(D10,"*若者応援*")&gt;0,"若者応援宣言したハローワークを選択→","")</f>
        <v/>
      </c>
      <c r="L10" s="211"/>
      <c r="M10" s="211"/>
      <c r="N10" s="211"/>
      <c r="O10" s="211"/>
      <c r="P10" s="211"/>
      <c r="Q10" s="212"/>
      <c r="R10" s="208"/>
      <c r="S10" s="209"/>
      <c r="U10" s="182" t="s">
        <v>987</v>
      </c>
      <c r="V10" s="182"/>
      <c r="W10" s="182"/>
      <c r="X10" s="71" t="s">
        <v>982</v>
      </c>
    </row>
    <row r="11" spans="1:24" s="17" customFormat="1" ht="35.1" customHeight="1">
      <c r="A11" s="150"/>
      <c r="B11" s="158" t="s">
        <v>983</v>
      </c>
      <c r="C11" s="159"/>
      <c r="D11" s="162"/>
      <c r="E11" s="163"/>
      <c r="F11" s="163"/>
      <c r="G11" s="163"/>
      <c r="H11" s="163"/>
      <c r="I11" s="163"/>
      <c r="J11" s="163"/>
      <c r="K11" s="163"/>
      <c r="L11" s="163"/>
      <c r="M11" s="163"/>
      <c r="N11" s="163"/>
      <c r="O11" s="163"/>
      <c r="P11" s="163"/>
      <c r="Q11" s="163"/>
      <c r="R11" s="163"/>
      <c r="S11" s="164"/>
      <c r="T11" s="70" t="s">
        <v>985</v>
      </c>
      <c r="U11" s="179" t="s">
        <v>986</v>
      </c>
      <c r="V11" s="180"/>
      <c r="W11" s="181"/>
      <c r="X11" s="69">
        <f>LEN(U11)</f>
        <v>39</v>
      </c>
    </row>
    <row r="12" spans="1:24" s="17" customFormat="1" ht="35.1" customHeight="1">
      <c r="A12" s="150"/>
      <c r="B12" s="158" t="s">
        <v>767</v>
      </c>
      <c r="C12" s="159"/>
      <c r="D12" s="219"/>
      <c r="E12" s="220"/>
      <c r="F12" s="153" t="s">
        <v>899</v>
      </c>
      <c r="G12" s="154"/>
      <c r="H12" s="155"/>
      <c r="I12" s="156"/>
      <c r="J12" s="156"/>
      <c r="K12" s="153" t="s">
        <v>900</v>
      </c>
      <c r="L12" s="154"/>
      <c r="M12" s="155"/>
      <c r="N12" s="156"/>
      <c r="O12" s="156"/>
      <c r="P12" s="156"/>
      <c r="Q12" s="156"/>
      <c r="R12" s="156"/>
      <c r="S12" s="183"/>
      <c r="T12" s="70"/>
      <c r="U12" s="179" t="s">
        <v>984</v>
      </c>
      <c r="V12" s="180"/>
      <c r="W12" s="181"/>
      <c r="X12" s="69">
        <f>LEN(U12)</f>
        <v>39</v>
      </c>
    </row>
    <row r="13" spans="1:24" s="17" customFormat="1" ht="35.1" customHeight="1">
      <c r="A13" s="150"/>
      <c r="B13" s="158" t="s">
        <v>1020</v>
      </c>
      <c r="C13" s="159"/>
      <c r="D13" s="165" t="s">
        <v>20</v>
      </c>
      <c r="E13" s="166"/>
      <c r="F13" s="169"/>
      <c r="G13" s="170"/>
      <c r="H13" s="170"/>
      <c r="I13" s="170"/>
      <c r="J13" s="170"/>
      <c r="K13" s="170"/>
      <c r="L13" s="170"/>
      <c r="M13" s="170"/>
      <c r="N13" s="170"/>
      <c r="O13" s="170"/>
      <c r="P13" s="170"/>
      <c r="Q13" s="170"/>
      <c r="R13" s="170"/>
      <c r="S13" s="171"/>
    </row>
    <row r="14" spans="1:24" s="17" customFormat="1" ht="35.1" customHeight="1">
      <c r="A14" s="150"/>
      <c r="B14" s="158" t="s">
        <v>756</v>
      </c>
      <c r="C14" s="159"/>
      <c r="D14" s="251"/>
      <c r="E14" s="170"/>
      <c r="F14" s="170"/>
      <c r="G14" s="170"/>
      <c r="H14" s="170"/>
      <c r="I14" s="170"/>
      <c r="J14" s="170"/>
      <c r="K14" s="170"/>
      <c r="L14" s="170"/>
      <c r="M14" s="170"/>
      <c r="N14" s="170"/>
      <c r="O14" s="170"/>
      <c r="P14" s="170"/>
      <c r="Q14" s="170"/>
      <c r="R14" s="170"/>
      <c r="S14" s="252"/>
      <c r="U14" s="221" t="s">
        <v>910</v>
      </c>
      <c r="V14" s="222"/>
      <c r="W14" s="223"/>
    </row>
    <row r="15" spans="1:24" s="17" customFormat="1" ht="35.1" customHeight="1">
      <c r="A15" s="150"/>
      <c r="B15" s="168" t="s">
        <v>989</v>
      </c>
      <c r="C15" s="159"/>
      <c r="D15" s="61"/>
      <c r="E15" s="260" t="str">
        <f>IF($D$15="","←大卒等求人票2枚目下部の
「産業分類」３ケタを入力してください。",VLOOKUP(VALUE($D$15),リスト!$H$1:$J$529,3,TRUE))</f>
        <v>←大卒等求人票2枚目下部の
「産業分類」３ケタを入力してください。</v>
      </c>
      <c r="F15" s="261"/>
      <c r="G15" s="261"/>
      <c r="H15" s="262"/>
      <c r="I15" s="257" t="str">
        <f>IF($D$5="B","★Bエリアは、産業分類ごとに募集企業数が決まっているため入力後に再確認してください。(募集内訳）→","")</f>
        <v/>
      </c>
      <c r="J15" s="258"/>
      <c r="K15" s="258"/>
      <c r="L15" s="258"/>
      <c r="M15" s="258"/>
      <c r="N15" s="258"/>
      <c r="O15" s="258"/>
      <c r="P15" s="258"/>
      <c r="Q15" s="258"/>
      <c r="R15" s="258"/>
      <c r="S15" s="259"/>
      <c r="U15" s="53" t="s">
        <v>904</v>
      </c>
      <c r="V15" s="52" t="s">
        <v>144</v>
      </c>
      <c r="W15" s="51">
        <v>4</v>
      </c>
    </row>
    <row r="16" spans="1:24" s="17" customFormat="1" ht="35.1" customHeight="1">
      <c r="A16" s="157"/>
      <c r="B16" s="158" t="s">
        <v>757</v>
      </c>
      <c r="C16" s="159"/>
      <c r="D16" s="39"/>
      <c r="E16" s="265" t="s">
        <v>760</v>
      </c>
      <c r="F16" s="266"/>
      <c r="G16" s="266"/>
      <c r="H16" s="266"/>
      <c r="I16" s="266"/>
      <c r="J16" s="266"/>
      <c r="K16" s="266"/>
      <c r="L16" s="266"/>
      <c r="M16" s="266"/>
      <c r="N16" s="266"/>
      <c r="O16" s="266"/>
      <c r="P16" s="266"/>
      <c r="Q16" s="266"/>
      <c r="R16" s="266"/>
      <c r="S16" s="267"/>
      <c r="U16" s="53" t="s">
        <v>905</v>
      </c>
      <c r="V16" s="52" t="s">
        <v>168</v>
      </c>
      <c r="W16" s="51">
        <v>8</v>
      </c>
    </row>
    <row r="17" spans="1:23" s="17" customFormat="1" ht="35.1" customHeight="1">
      <c r="A17" s="149" t="s">
        <v>903</v>
      </c>
      <c r="B17" s="158" t="s">
        <v>758</v>
      </c>
      <c r="C17" s="159"/>
      <c r="D17" s="224"/>
      <c r="E17" s="225"/>
      <c r="F17" s="225"/>
      <c r="G17" s="225"/>
      <c r="H17" s="226"/>
      <c r="I17" s="153" t="s">
        <v>911</v>
      </c>
      <c r="J17" s="154"/>
      <c r="K17" s="224"/>
      <c r="L17" s="225"/>
      <c r="M17" s="225"/>
      <c r="N17" s="225"/>
      <c r="O17" s="225"/>
      <c r="P17" s="225"/>
      <c r="Q17" s="225"/>
      <c r="R17" s="225"/>
      <c r="S17" s="226"/>
      <c r="U17" s="53" t="s">
        <v>906</v>
      </c>
      <c r="V17" s="52" t="s">
        <v>357</v>
      </c>
      <c r="W17" s="51">
        <v>8</v>
      </c>
    </row>
    <row r="18" spans="1:23" s="17" customFormat="1" ht="35.1" customHeight="1">
      <c r="A18" s="157"/>
      <c r="B18" s="158" t="s">
        <v>711</v>
      </c>
      <c r="C18" s="159"/>
      <c r="D18" s="224"/>
      <c r="E18" s="225"/>
      <c r="F18" s="225"/>
      <c r="G18" s="225"/>
      <c r="H18" s="226"/>
      <c r="I18" s="153" t="s">
        <v>902</v>
      </c>
      <c r="J18" s="154"/>
      <c r="K18" s="248"/>
      <c r="L18" s="249"/>
      <c r="M18" s="249"/>
      <c r="N18" s="249"/>
      <c r="O18" s="249"/>
      <c r="P18" s="249"/>
      <c r="Q18" s="249"/>
      <c r="R18" s="249"/>
      <c r="S18" s="250"/>
      <c r="U18" s="53" t="s">
        <v>907</v>
      </c>
      <c r="V18" s="52" t="s">
        <v>411</v>
      </c>
      <c r="W18" s="51">
        <v>6</v>
      </c>
    </row>
    <row r="19" spans="1:23" ht="27.75" customHeight="1">
      <c r="A19" s="149" t="s">
        <v>897</v>
      </c>
      <c r="B19" s="167" t="s">
        <v>666</v>
      </c>
      <c r="C19" s="268" t="s">
        <v>895</v>
      </c>
      <c r="D19" s="263" t="s">
        <v>761</v>
      </c>
      <c r="E19" s="229" t="s">
        <v>762</v>
      </c>
      <c r="F19" s="253" t="s">
        <v>981</v>
      </c>
      <c r="G19" s="254"/>
      <c r="H19" s="227" t="s">
        <v>896</v>
      </c>
      <c r="I19" s="160" t="s">
        <v>915</v>
      </c>
      <c r="J19" s="231" t="s">
        <v>916</v>
      </c>
      <c r="K19" s="160" t="s">
        <v>917</v>
      </c>
      <c r="L19" s="245" t="s">
        <v>918</v>
      </c>
      <c r="M19" s="246"/>
      <c r="N19" s="246"/>
      <c r="O19" s="246"/>
      <c r="P19" s="246"/>
      <c r="Q19" s="246"/>
      <c r="R19" s="246"/>
      <c r="S19" s="247"/>
      <c r="U19" s="53" t="s">
        <v>908</v>
      </c>
      <c r="V19" s="52" t="s">
        <v>596</v>
      </c>
      <c r="W19" s="51">
        <v>6</v>
      </c>
    </row>
    <row r="20" spans="1:23" ht="36" customHeight="1">
      <c r="A20" s="150"/>
      <c r="B20" s="167"/>
      <c r="C20" s="269"/>
      <c r="D20" s="264"/>
      <c r="E20" s="230"/>
      <c r="F20" s="255"/>
      <c r="G20" s="256"/>
      <c r="H20" s="228"/>
      <c r="I20" s="161"/>
      <c r="J20" s="232"/>
      <c r="K20" s="161"/>
      <c r="L20" s="29" t="s">
        <v>5</v>
      </c>
      <c r="M20" s="29" t="s">
        <v>6</v>
      </c>
      <c r="N20" s="29" t="s">
        <v>7</v>
      </c>
      <c r="O20" s="29" t="s">
        <v>8</v>
      </c>
      <c r="P20" s="29" t="s">
        <v>768</v>
      </c>
      <c r="Q20" s="29" t="s">
        <v>9</v>
      </c>
      <c r="R20" s="29" t="s">
        <v>1016</v>
      </c>
      <c r="S20" s="30" t="s">
        <v>1015</v>
      </c>
      <c r="U20" s="236" t="s">
        <v>912</v>
      </c>
      <c r="V20" s="233" t="s">
        <v>909</v>
      </c>
      <c r="W20" s="239">
        <v>8</v>
      </c>
    </row>
    <row r="21" spans="1:23" ht="35.1" customHeight="1">
      <c r="A21" s="150"/>
      <c r="B21" s="31">
        <v>1</v>
      </c>
      <c r="C21" s="32"/>
      <c r="D21" s="33" t="s">
        <v>667</v>
      </c>
      <c r="E21" s="72"/>
      <c r="F21" s="66"/>
      <c r="G21" s="63" t="str">
        <f>IF(F21="","",VLOOKUP($F21,'職業分類・産業分類（参考）'!$A$2:$C$75,3,TRUE))</f>
        <v/>
      </c>
      <c r="H21" s="49"/>
      <c r="I21" s="34"/>
      <c r="J21" s="112"/>
      <c r="K21" s="50"/>
      <c r="L21" s="35"/>
      <c r="M21" s="35"/>
      <c r="N21" s="35"/>
      <c r="O21" s="35"/>
      <c r="P21" s="35"/>
      <c r="Q21" s="35"/>
      <c r="R21" s="62"/>
      <c r="S21" s="73"/>
      <c r="U21" s="237"/>
      <c r="V21" s="234"/>
      <c r="W21" s="240"/>
    </row>
    <row r="22" spans="1:23" ht="35.1" customHeight="1">
      <c r="A22" s="150"/>
      <c r="B22" s="31">
        <v>2</v>
      </c>
      <c r="C22" s="32"/>
      <c r="D22" s="37"/>
      <c r="E22" s="40"/>
      <c r="F22" s="67"/>
      <c r="G22" s="63" t="str">
        <f>IF(F22="","",VLOOKUP($F22,'職業分類・産業分類（参考）'!$A$2:$C$75,3,TRUE))</f>
        <v/>
      </c>
      <c r="H22" s="49"/>
      <c r="I22" s="34"/>
      <c r="J22" s="112"/>
      <c r="K22" s="50"/>
      <c r="L22" s="35"/>
      <c r="M22" s="35"/>
      <c r="N22" s="35"/>
      <c r="O22" s="35"/>
      <c r="P22" s="35"/>
      <c r="Q22" s="35"/>
      <c r="R22" s="62"/>
      <c r="S22" s="36"/>
      <c r="U22" s="237"/>
      <c r="V22" s="234"/>
      <c r="W22" s="240"/>
    </row>
    <row r="23" spans="1:23" ht="35.1" customHeight="1">
      <c r="A23" s="150"/>
      <c r="B23" s="31">
        <v>3</v>
      </c>
      <c r="C23" s="32"/>
      <c r="D23" s="37"/>
      <c r="E23" s="40"/>
      <c r="F23" s="67"/>
      <c r="G23" s="63" t="str">
        <f>IF(F23="","",VLOOKUP($F23,'職業分類・産業分類（参考）'!$A$2:$C$75,3,TRUE))</f>
        <v/>
      </c>
      <c r="H23" s="49"/>
      <c r="I23" s="34"/>
      <c r="J23" s="112"/>
      <c r="K23" s="50"/>
      <c r="L23" s="35"/>
      <c r="M23" s="35"/>
      <c r="N23" s="35"/>
      <c r="O23" s="35"/>
      <c r="P23" s="35"/>
      <c r="Q23" s="35"/>
      <c r="R23" s="62"/>
      <c r="S23" s="36"/>
      <c r="U23" s="237"/>
      <c r="V23" s="234"/>
      <c r="W23" s="240"/>
    </row>
    <row r="24" spans="1:23" ht="35.1" customHeight="1">
      <c r="A24" s="150"/>
      <c r="B24" s="31">
        <v>4</v>
      </c>
      <c r="C24" s="32"/>
      <c r="D24" s="37"/>
      <c r="E24" s="40"/>
      <c r="F24" s="67"/>
      <c r="G24" s="63" t="str">
        <f>IF(F24="","",VLOOKUP($F24,'職業分類・産業分類（参考）'!$A$2:$C$75,3,TRUE))</f>
        <v/>
      </c>
      <c r="H24" s="49"/>
      <c r="I24" s="34"/>
      <c r="J24" s="112"/>
      <c r="K24" s="50"/>
      <c r="L24" s="35"/>
      <c r="M24" s="35"/>
      <c r="N24" s="35"/>
      <c r="O24" s="35"/>
      <c r="P24" s="35"/>
      <c r="Q24" s="35"/>
      <c r="R24" s="62"/>
      <c r="S24" s="36"/>
      <c r="U24" s="237"/>
      <c r="V24" s="234"/>
      <c r="W24" s="240"/>
    </row>
    <row r="25" spans="1:23" ht="35.1" customHeight="1">
      <c r="A25" s="150"/>
      <c r="B25" s="38">
        <v>5</v>
      </c>
      <c r="C25" s="32"/>
      <c r="D25" s="37"/>
      <c r="E25" s="40"/>
      <c r="F25" s="67"/>
      <c r="G25" s="63" t="str">
        <f>IF(F25="","",VLOOKUP($F25,'職業分類・産業分類（参考）'!$A$2:$C$75,3,TRUE))</f>
        <v/>
      </c>
      <c r="H25" s="49"/>
      <c r="I25" s="34"/>
      <c r="J25" s="112"/>
      <c r="K25" s="50"/>
      <c r="L25" s="35"/>
      <c r="M25" s="35"/>
      <c r="N25" s="35"/>
      <c r="O25" s="35"/>
      <c r="P25" s="35"/>
      <c r="Q25" s="35"/>
      <c r="R25" s="62"/>
      <c r="S25" s="36"/>
      <c r="U25" s="238"/>
      <c r="V25" s="235"/>
      <c r="W25" s="241"/>
    </row>
    <row r="26" spans="1:23" ht="360" customHeight="1">
      <c r="A26" s="101" t="s">
        <v>898</v>
      </c>
      <c r="B26" s="242" t="s">
        <v>1489</v>
      </c>
      <c r="C26" s="243"/>
      <c r="D26" s="243"/>
      <c r="E26" s="243"/>
      <c r="F26" s="243"/>
      <c r="G26" s="243"/>
      <c r="H26" s="243"/>
      <c r="I26" s="243"/>
      <c r="J26" s="243"/>
      <c r="K26" s="243"/>
      <c r="L26" s="243"/>
      <c r="M26" s="243"/>
      <c r="N26" s="243"/>
      <c r="O26" s="243"/>
      <c r="P26" s="243"/>
      <c r="Q26" s="243"/>
      <c r="R26" s="243"/>
      <c r="S26" s="244"/>
    </row>
  </sheetData>
  <sheetProtection password="CC21" sheet="1" objects="1" scenarios="1"/>
  <mergeCells count="68">
    <mergeCell ref="B26:S26"/>
    <mergeCell ref="L19:S19"/>
    <mergeCell ref="K18:S18"/>
    <mergeCell ref="D14:S14"/>
    <mergeCell ref="F19:G20"/>
    <mergeCell ref="K19:K20"/>
    <mergeCell ref="I15:S15"/>
    <mergeCell ref="E15:H15"/>
    <mergeCell ref="D19:D20"/>
    <mergeCell ref="I18:J18"/>
    <mergeCell ref="D18:H18"/>
    <mergeCell ref="E16:S16"/>
    <mergeCell ref="D17:H17"/>
    <mergeCell ref="I17:J17"/>
    <mergeCell ref="C19:C20"/>
    <mergeCell ref="U14:W14"/>
    <mergeCell ref="K17:S17"/>
    <mergeCell ref="H19:H20"/>
    <mergeCell ref="E19:E20"/>
    <mergeCell ref="J19:J20"/>
    <mergeCell ref="V20:V25"/>
    <mergeCell ref="U20:U25"/>
    <mergeCell ref="W20:W25"/>
    <mergeCell ref="A1:S1"/>
    <mergeCell ref="A5:A6"/>
    <mergeCell ref="B10:C10"/>
    <mergeCell ref="B12:C12"/>
    <mergeCell ref="B14:C14"/>
    <mergeCell ref="B7:C7"/>
    <mergeCell ref="B2:C2"/>
    <mergeCell ref="E3:S3"/>
    <mergeCell ref="B9:C9"/>
    <mergeCell ref="B13:C13"/>
    <mergeCell ref="B8:C8"/>
    <mergeCell ref="R10:S10"/>
    <mergeCell ref="K10:Q10"/>
    <mergeCell ref="D9:J9"/>
    <mergeCell ref="D8:J8"/>
    <mergeCell ref="D12:E12"/>
    <mergeCell ref="E5:S5"/>
    <mergeCell ref="B5:C6"/>
    <mergeCell ref="N2:S2"/>
    <mergeCell ref="U11:W11"/>
    <mergeCell ref="U12:W12"/>
    <mergeCell ref="U10:W10"/>
    <mergeCell ref="M12:S12"/>
    <mergeCell ref="B11:C11"/>
    <mergeCell ref="D7:E7"/>
    <mergeCell ref="F7:S7"/>
    <mergeCell ref="D6:S6"/>
    <mergeCell ref="K8:S8"/>
    <mergeCell ref="K9:S9"/>
    <mergeCell ref="A19:A25"/>
    <mergeCell ref="D10:J10"/>
    <mergeCell ref="F12:G12"/>
    <mergeCell ref="H12:J12"/>
    <mergeCell ref="K12:L12"/>
    <mergeCell ref="A17:A18"/>
    <mergeCell ref="B17:C17"/>
    <mergeCell ref="B18:C18"/>
    <mergeCell ref="I19:I20"/>
    <mergeCell ref="D11:S11"/>
    <mergeCell ref="A7:A16"/>
    <mergeCell ref="B16:C16"/>
    <mergeCell ref="D13:E13"/>
    <mergeCell ref="B19:B20"/>
    <mergeCell ref="B15:C15"/>
    <mergeCell ref="F13:S13"/>
  </mergeCells>
  <phoneticPr fontId="3"/>
  <conditionalFormatting sqref="D5 D7:E7 D8:J10 D11:S11 D12:E12 H12:J12 M12:S12 F13:S13 D14:S14 D15:D16 D17:H18 K17:S18">
    <cfRule type="expression" dxfId="5" priority="7">
      <formula>D5=""</formula>
    </cfRule>
  </conditionalFormatting>
  <conditionalFormatting sqref="S22:S25 E22:E25">
    <cfRule type="expression" dxfId="4" priority="5">
      <formula>$D22="大卒等"</formula>
    </cfRule>
  </conditionalFormatting>
  <conditionalFormatting sqref="L22:R25">
    <cfRule type="expression" dxfId="3" priority="4">
      <formula>$D22="一般"</formula>
    </cfRule>
  </conditionalFormatting>
  <conditionalFormatting sqref="R10:S10">
    <cfRule type="expression" dxfId="2" priority="3">
      <formula>AND($D$5="B",$R$10="")</formula>
    </cfRule>
  </conditionalFormatting>
  <conditionalFormatting sqref="C21 F21 H21:K21 R21">
    <cfRule type="expression" dxfId="1" priority="2">
      <formula>$C$21=""</formula>
    </cfRule>
  </conditionalFormatting>
  <conditionalFormatting sqref="C22:F25 H22:K25 R22:S25">
    <cfRule type="containsBlanks" dxfId="0" priority="9">
      <formula>LEN(TRIM(C22))=0</formula>
    </cfRule>
  </conditionalFormatting>
  <dataValidations xWindow="742" yWindow="652" count="20">
    <dataValidation type="list" allowBlank="1" showInputMessage="1" showErrorMessage="1" sqref="S22:S25">
      <formula1>年齢</formula1>
    </dataValidation>
    <dataValidation type="textLength" imeMode="off" operator="lessThanOrEqual" allowBlank="1" showErrorMessage="1" prompt="「大卒等求人票」_x000a_裏面の産業分類番号を入力してください。_x000a_" sqref="D15">
      <formula1>3</formula1>
    </dataValidation>
    <dataValidation imeMode="off" allowBlank="1" showErrorMessage="1" prompt="_x000a_" sqref="D14:S14"/>
    <dataValidation type="textLength" imeMode="off" operator="lessThanOrEqual" allowBlank="1" showErrorMessage="1" error="13文字を超えています。_x000a_" prompt="_x000a__x000a_" sqref="D7:E7">
      <formula1>13</formula1>
    </dataValidation>
    <dataValidation imeMode="hiragana" allowBlank="1" showErrorMessage="1" prompt="求人票に掲載している勤務先を_x000a_「市(区）」「郡町」「郡村」単位ですべて入力してください。_x000a__x000a_他府県勤務の場合は「県名」　複数県の場合は「地方」「全国」等_x000a_国外の場合は「国名」を入力してください。_x000a_" sqref="J21:J25"/>
    <dataValidation type="list" imeMode="hiragana" allowBlank="1" showInputMessage="1" showErrorMessage="1" sqref="I21:I25">
      <formula1>"文系,理系,文理問わない"</formula1>
    </dataValidation>
    <dataValidation imeMode="hiragana" allowBlank="1" showInputMessage="1" showErrorMessage="1" sqref="H21:H25 D9:J9 I17 D17 K17:S17"/>
    <dataValidation imeMode="off" allowBlank="1" showErrorMessage="1" sqref="C21:C25"/>
    <dataValidation type="list" imeMode="hiragana" allowBlank="1" showInputMessage="1" showErrorMessage="1" sqref="D13:E13">
      <formula1>都道府県</formula1>
    </dataValidation>
    <dataValidation type="list" imeMode="hiragana" allowBlank="1" showInputMessage="1" showErrorMessage="1" sqref="D10:J10">
      <formula1>登録認定</formula1>
    </dataValidation>
    <dataValidation imeMode="hiragana" allowBlank="1" showErrorMessage="1" prompt="都道府県名は省略してください。" sqref="F13:S13"/>
    <dataValidation type="textLength" imeMode="hiragana" operator="lessThanOrEqual" allowBlank="1" showInputMessage="1" showErrorMessage="1" errorTitle="30文字を超えたため入力できません。" sqref="D11:S11">
      <formula1>40</formula1>
    </dataValidation>
    <dataValidation type="list" imeMode="hiragana" allowBlank="1" showInputMessage="1" showErrorMessage="1" sqref="K21:K25">
      <formula1>"あり,なし"</formula1>
    </dataValidation>
    <dataValidation imeMode="fullKatakana" allowBlank="1" showErrorMessage="1" prompt="_x000a_" sqref="K8:K9"/>
    <dataValidation allowBlank="1" showErrorMessage="1" prompt="「大卒等」求人か「一般」求人かを選択してください。" sqref="D21"/>
    <dataValidation imeMode="fullKatakana" allowBlank="1" showInputMessage="1" showErrorMessage="1" sqref="D8:J8"/>
    <dataValidation imeMode="off" allowBlank="1" showInputMessage="1" showErrorMessage="1" sqref="D12:E12 H12:J12 M12:S12 D18 K18:S18 E21:F25"/>
    <dataValidation type="list" imeMode="hiragana" allowBlank="1" showErrorMessage="1" sqref="L21:Q25">
      <formula1>"●"</formula1>
    </dataValidation>
    <dataValidation type="list" imeMode="off" allowBlank="1" showInputMessage="1" showErrorMessage="1" sqref="B3">
      <formula1>受付番号</formula1>
    </dataValidation>
    <dataValidation type="list" imeMode="hiragana" allowBlank="1" showErrorMessage="1" sqref="R21:R25">
      <formula1>既卒者</formula1>
    </dataValidation>
  </dataValidations>
  <pageMargins left="0.31496062992125984" right="0.11811023622047245" top="0.15748031496062992" bottom="0.15748031496062992" header="0.31496062992125984" footer="0.31496062992125984"/>
  <pageSetup paperSize="9" scale="74" orientation="portrait" r:id="rId1"/>
  <extLst>
    <ext xmlns:x14="http://schemas.microsoft.com/office/spreadsheetml/2009/9/main" uri="{CCE6A557-97BC-4b89-ADB6-D9C93CAAB3DF}">
      <x14:dataValidations xmlns:xm="http://schemas.microsoft.com/office/excel/2006/main" xWindow="742" yWindow="652" count="4">
        <x14:dataValidation type="list" allowBlank="1" showErrorMessage="1" prompt="_x000a__x000a_">
          <x14:formula1>
            <xm:f>リスト!$A$1:$A$2</xm:f>
          </x14:formula1>
          <xm:sqref>D5</xm:sqref>
        </x14:dataValidation>
        <x14:dataValidation type="list" imeMode="hiragana" allowBlank="1" showErrorMessage="1" prompt="留学生の受入れ状況について選択してください。">
          <x14:formula1>
            <xm:f>リスト!$A$41:$A$42</xm:f>
          </x14:formula1>
          <xm:sqref>D16</xm:sqref>
        </x14:dataValidation>
        <x14:dataValidation type="list" allowBlank="1" showInputMessage="1" showErrorMessage="1">
          <x14:formula1>
            <xm:f>リスト!$A$69:$A$86</xm:f>
          </x14:formula1>
          <xm:sqref>R10</xm:sqref>
        </x14:dataValidation>
        <x14:dataValidation type="list" imeMode="hiragana" allowBlank="1" showErrorMessage="1" prompt="「大卒等」求人か「一般」求人かを選択してください。">
          <x14:formula1>
            <xm:f>リスト!$A$10:$A$11</xm:f>
          </x14:formula1>
          <xm:sqref>D22:D25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530"/>
  <sheetViews>
    <sheetView workbookViewId="0"/>
  </sheetViews>
  <sheetFormatPr defaultRowHeight="13.5"/>
  <cols>
    <col min="2" max="2" width="64.375" customWidth="1"/>
    <col min="3" max="3" width="26.5" bestFit="1" customWidth="1"/>
    <col min="5" max="5" width="7.375" customWidth="1"/>
    <col min="6" max="6" width="74.875" bestFit="1" customWidth="1"/>
    <col min="7" max="7" width="34.625" bestFit="1" customWidth="1"/>
  </cols>
  <sheetData>
    <row r="1" spans="1:7" ht="20.100000000000001" customHeight="1">
      <c r="A1" t="s">
        <v>1042</v>
      </c>
      <c r="E1" t="s">
        <v>1043</v>
      </c>
    </row>
    <row r="2" spans="1:7" ht="27">
      <c r="A2" s="55" t="s">
        <v>781</v>
      </c>
      <c r="B2" s="42" t="s">
        <v>782</v>
      </c>
      <c r="C2" s="42" t="s">
        <v>893</v>
      </c>
      <c r="E2" s="59" t="s">
        <v>114</v>
      </c>
      <c r="F2" s="59" t="s">
        <v>115</v>
      </c>
      <c r="G2" s="59" t="s">
        <v>919</v>
      </c>
    </row>
    <row r="3" spans="1:7">
      <c r="A3" s="56" t="s">
        <v>21</v>
      </c>
      <c r="B3" s="43" t="s">
        <v>783</v>
      </c>
      <c r="C3" s="44" t="s">
        <v>784</v>
      </c>
      <c r="E3" s="74" t="s">
        <v>988</v>
      </c>
      <c r="F3" s="6" t="s">
        <v>116</v>
      </c>
      <c r="G3" s="6" t="s">
        <v>117</v>
      </c>
    </row>
    <row r="4" spans="1:7">
      <c r="A4" s="57" t="s">
        <v>23</v>
      </c>
      <c r="B4" s="45" t="s">
        <v>785</v>
      </c>
      <c r="C4" s="46" t="s">
        <v>769</v>
      </c>
      <c r="E4" s="68" t="s">
        <v>923</v>
      </c>
      <c r="F4" s="6" t="s">
        <v>118</v>
      </c>
      <c r="G4" s="6" t="s">
        <v>117</v>
      </c>
    </row>
    <row r="5" spans="1:7">
      <c r="A5" s="57" t="s">
        <v>25</v>
      </c>
      <c r="B5" s="45" t="s">
        <v>786</v>
      </c>
      <c r="C5" s="46" t="s">
        <v>769</v>
      </c>
      <c r="E5" s="68" t="s">
        <v>924</v>
      </c>
      <c r="F5" s="6" t="s">
        <v>119</v>
      </c>
      <c r="G5" s="6" t="s">
        <v>117</v>
      </c>
    </row>
    <row r="6" spans="1:7">
      <c r="A6" s="58" t="s">
        <v>27</v>
      </c>
      <c r="B6" s="47" t="s">
        <v>787</v>
      </c>
      <c r="C6" s="48" t="s">
        <v>769</v>
      </c>
      <c r="E6" s="68" t="s">
        <v>925</v>
      </c>
      <c r="F6" s="6" t="s">
        <v>120</v>
      </c>
      <c r="G6" s="6" t="s">
        <v>117</v>
      </c>
    </row>
    <row r="7" spans="1:7">
      <c r="A7" s="56" t="s">
        <v>29</v>
      </c>
      <c r="B7" s="43" t="s">
        <v>788</v>
      </c>
      <c r="C7" s="44" t="s">
        <v>789</v>
      </c>
      <c r="E7" s="68" t="s">
        <v>920</v>
      </c>
      <c r="F7" s="6" t="s">
        <v>121</v>
      </c>
      <c r="G7" s="6" t="s">
        <v>117</v>
      </c>
    </row>
    <row r="8" spans="1:7">
      <c r="A8" s="57" t="s">
        <v>31</v>
      </c>
      <c r="B8" s="45" t="s">
        <v>790</v>
      </c>
      <c r="C8" s="46" t="s">
        <v>770</v>
      </c>
      <c r="E8" s="68" t="s">
        <v>926</v>
      </c>
      <c r="F8" s="6" t="s">
        <v>122</v>
      </c>
      <c r="G8" s="6" t="s">
        <v>117</v>
      </c>
    </row>
    <row r="9" spans="1:7">
      <c r="A9" s="57" t="s">
        <v>33</v>
      </c>
      <c r="B9" s="45" t="s">
        <v>791</v>
      </c>
      <c r="C9" s="46" t="s">
        <v>770</v>
      </c>
      <c r="E9" s="68" t="s">
        <v>927</v>
      </c>
      <c r="F9" s="6" t="s">
        <v>123</v>
      </c>
      <c r="G9" s="6" t="s">
        <v>117</v>
      </c>
    </row>
    <row r="10" spans="1:7">
      <c r="A10" s="57" t="s">
        <v>35</v>
      </c>
      <c r="B10" s="45" t="s">
        <v>792</v>
      </c>
      <c r="C10" s="46" t="s">
        <v>770</v>
      </c>
      <c r="E10" s="68" t="s">
        <v>928</v>
      </c>
      <c r="F10" s="6" t="s">
        <v>124</v>
      </c>
      <c r="G10" s="6" t="s">
        <v>117</v>
      </c>
    </row>
    <row r="11" spans="1:7">
      <c r="A11" s="57" t="s">
        <v>37</v>
      </c>
      <c r="B11" s="45" t="s">
        <v>793</v>
      </c>
      <c r="C11" s="46" t="s">
        <v>770</v>
      </c>
      <c r="E11" s="68" t="s">
        <v>929</v>
      </c>
      <c r="F11" s="6" t="s">
        <v>125</v>
      </c>
      <c r="G11" s="6" t="s">
        <v>117</v>
      </c>
    </row>
    <row r="12" spans="1:7">
      <c r="A12" s="57" t="s">
        <v>39</v>
      </c>
      <c r="B12" s="45" t="s">
        <v>794</v>
      </c>
      <c r="C12" s="46" t="s">
        <v>770</v>
      </c>
      <c r="E12" s="68" t="s">
        <v>930</v>
      </c>
      <c r="F12" s="6" t="s">
        <v>126</v>
      </c>
      <c r="G12" s="6" t="s">
        <v>117</v>
      </c>
    </row>
    <row r="13" spans="1:7">
      <c r="A13" s="57" t="s">
        <v>41</v>
      </c>
      <c r="B13" s="45" t="s">
        <v>795</v>
      </c>
      <c r="C13" s="46" t="s">
        <v>770</v>
      </c>
      <c r="E13" s="68" t="s">
        <v>931</v>
      </c>
      <c r="F13" s="6" t="s">
        <v>127</v>
      </c>
      <c r="G13" s="6" t="s">
        <v>117</v>
      </c>
    </row>
    <row r="14" spans="1:7">
      <c r="A14" s="57" t="s">
        <v>43</v>
      </c>
      <c r="B14" s="45" t="s">
        <v>796</v>
      </c>
      <c r="C14" s="46" t="s">
        <v>770</v>
      </c>
      <c r="E14" s="68" t="s">
        <v>932</v>
      </c>
      <c r="F14" s="6" t="s">
        <v>128</v>
      </c>
      <c r="G14" s="6" t="s">
        <v>129</v>
      </c>
    </row>
    <row r="15" spans="1:7">
      <c r="A15" s="57" t="s">
        <v>45</v>
      </c>
      <c r="B15" s="45" t="s">
        <v>797</v>
      </c>
      <c r="C15" s="46" t="s">
        <v>770</v>
      </c>
      <c r="E15" s="68" t="s">
        <v>933</v>
      </c>
      <c r="F15" s="6" t="s">
        <v>130</v>
      </c>
      <c r="G15" s="6" t="s">
        <v>129</v>
      </c>
    </row>
    <row r="16" spans="1:7">
      <c r="A16" s="57" t="s">
        <v>47</v>
      </c>
      <c r="B16" s="45" t="s">
        <v>798</v>
      </c>
      <c r="C16" s="46" t="s">
        <v>770</v>
      </c>
      <c r="E16" s="68" t="s">
        <v>934</v>
      </c>
      <c r="F16" s="6" t="s">
        <v>131</v>
      </c>
      <c r="G16" s="6" t="s">
        <v>129</v>
      </c>
    </row>
    <row r="17" spans="1:7">
      <c r="A17" s="57" t="s">
        <v>49</v>
      </c>
      <c r="B17" s="45" t="s">
        <v>799</v>
      </c>
      <c r="C17" s="46" t="s">
        <v>770</v>
      </c>
      <c r="E17" s="68" t="s">
        <v>935</v>
      </c>
      <c r="F17" s="6" t="s">
        <v>132</v>
      </c>
      <c r="G17" s="6" t="s">
        <v>129</v>
      </c>
    </row>
    <row r="18" spans="1:7">
      <c r="A18" s="57" t="s">
        <v>51</v>
      </c>
      <c r="B18" s="45" t="s">
        <v>800</v>
      </c>
      <c r="C18" s="46" t="s">
        <v>770</v>
      </c>
      <c r="E18" s="68" t="s">
        <v>936</v>
      </c>
      <c r="F18" s="6" t="s">
        <v>133</v>
      </c>
      <c r="G18" s="6" t="s">
        <v>129</v>
      </c>
    </row>
    <row r="19" spans="1:7">
      <c r="A19" s="57" t="s">
        <v>53</v>
      </c>
      <c r="B19" s="45" t="s">
        <v>801</v>
      </c>
      <c r="C19" s="46" t="s">
        <v>770</v>
      </c>
      <c r="E19" s="68" t="s">
        <v>937</v>
      </c>
      <c r="F19" s="6" t="s">
        <v>134</v>
      </c>
      <c r="G19" s="6" t="s">
        <v>129</v>
      </c>
    </row>
    <row r="20" spans="1:7">
      <c r="A20" s="57" t="s">
        <v>55</v>
      </c>
      <c r="B20" s="45" t="s">
        <v>802</v>
      </c>
      <c r="C20" s="46" t="s">
        <v>770</v>
      </c>
      <c r="E20" s="68" t="s">
        <v>938</v>
      </c>
      <c r="F20" s="6" t="s">
        <v>135</v>
      </c>
      <c r="G20" s="6" t="s">
        <v>136</v>
      </c>
    </row>
    <row r="21" spans="1:7">
      <c r="A21" s="57" t="s">
        <v>57</v>
      </c>
      <c r="B21" s="45" t="s">
        <v>803</v>
      </c>
      <c r="C21" s="46" t="s">
        <v>770</v>
      </c>
      <c r="E21" s="68" t="s">
        <v>939</v>
      </c>
      <c r="F21" s="6" t="s">
        <v>137</v>
      </c>
      <c r="G21" s="6" t="s">
        <v>136</v>
      </c>
    </row>
    <row r="22" spans="1:7">
      <c r="A22" s="57" t="s">
        <v>59</v>
      </c>
      <c r="B22" s="45" t="s">
        <v>804</v>
      </c>
      <c r="C22" s="46" t="s">
        <v>770</v>
      </c>
      <c r="E22" s="68" t="s">
        <v>940</v>
      </c>
      <c r="F22" s="6" t="s">
        <v>138</v>
      </c>
      <c r="G22" s="6" t="s">
        <v>136</v>
      </c>
    </row>
    <row r="23" spans="1:7">
      <c r="A23" s="57" t="s">
        <v>61</v>
      </c>
      <c r="B23" s="45" t="s">
        <v>805</v>
      </c>
      <c r="C23" s="46" t="s">
        <v>770</v>
      </c>
      <c r="E23" s="68" t="s">
        <v>941</v>
      </c>
      <c r="F23" s="6" t="s">
        <v>139</v>
      </c>
      <c r="G23" s="6" t="s">
        <v>136</v>
      </c>
    </row>
    <row r="24" spans="1:7">
      <c r="A24" s="57" t="s">
        <v>63</v>
      </c>
      <c r="B24" s="45" t="s">
        <v>806</v>
      </c>
      <c r="C24" s="46" t="s">
        <v>770</v>
      </c>
      <c r="E24" s="68" t="s">
        <v>942</v>
      </c>
      <c r="F24" s="6" t="s">
        <v>140</v>
      </c>
      <c r="G24" s="6" t="s">
        <v>136</v>
      </c>
    </row>
    <row r="25" spans="1:7">
      <c r="A25" s="57" t="s">
        <v>65</v>
      </c>
      <c r="B25" s="45" t="s">
        <v>807</v>
      </c>
      <c r="C25" s="46" t="s">
        <v>770</v>
      </c>
      <c r="E25" s="68" t="s">
        <v>943</v>
      </c>
      <c r="F25" s="6" t="s">
        <v>141</v>
      </c>
      <c r="G25" s="6" t="s">
        <v>136</v>
      </c>
    </row>
    <row r="26" spans="1:7">
      <c r="A26" s="58" t="s">
        <v>66</v>
      </c>
      <c r="B26" s="47" t="s">
        <v>808</v>
      </c>
      <c r="C26" s="48" t="s">
        <v>770</v>
      </c>
      <c r="E26" s="68" t="s">
        <v>944</v>
      </c>
      <c r="F26" s="6" t="s">
        <v>142</v>
      </c>
      <c r="G26" s="6" t="s">
        <v>136</v>
      </c>
    </row>
    <row r="27" spans="1:7">
      <c r="A27" s="56" t="s">
        <v>68</v>
      </c>
      <c r="B27" s="43" t="s">
        <v>809</v>
      </c>
      <c r="C27" s="88" t="s">
        <v>810</v>
      </c>
      <c r="E27" s="68" t="s">
        <v>945</v>
      </c>
      <c r="F27" s="6" t="s">
        <v>143</v>
      </c>
      <c r="G27" s="6" t="s">
        <v>144</v>
      </c>
    </row>
    <row r="28" spans="1:7">
      <c r="A28" s="57" t="s">
        <v>70</v>
      </c>
      <c r="B28" s="45" t="s">
        <v>811</v>
      </c>
      <c r="C28" s="88" t="s">
        <v>771</v>
      </c>
      <c r="E28" s="68" t="s">
        <v>946</v>
      </c>
      <c r="F28" s="6" t="s">
        <v>145</v>
      </c>
      <c r="G28" s="6" t="s">
        <v>144</v>
      </c>
    </row>
    <row r="29" spans="1:7">
      <c r="A29" s="57" t="s">
        <v>72</v>
      </c>
      <c r="B29" s="45" t="s">
        <v>812</v>
      </c>
      <c r="C29" s="88" t="s">
        <v>771</v>
      </c>
      <c r="E29" s="68" t="s">
        <v>947</v>
      </c>
      <c r="F29" s="6" t="s">
        <v>146</v>
      </c>
      <c r="G29" s="6" t="s">
        <v>144</v>
      </c>
    </row>
    <row r="30" spans="1:7">
      <c r="A30" s="57" t="s">
        <v>74</v>
      </c>
      <c r="B30" s="45" t="s">
        <v>813</v>
      </c>
      <c r="C30" s="88" t="s">
        <v>771</v>
      </c>
      <c r="E30" s="68" t="s">
        <v>948</v>
      </c>
      <c r="F30" s="6" t="s">
        <v>147</v>
      </c>
      <c r="G30" s="6" t="s">
        <v>144</v>
      </c>
    </row>
    <row r="31" spans="1:7">
      <c r="A31" s="57" t="s">
        <v>76</v>
      </c>
      <c r="B31" s="45" t="s">
        <v>814</v>
      </c>
      <c r="C31" s="88" t="s">
        <v>771</v>
      </c>
      <c r="E31" s="68" t="s">
        <v>949</v>
      </c>
      <c r="F31" s="6" t="s">
        <v>148</v>
      </c>
      <c r="G31" s="6" t="s">
        <v>144</v>
      </c>
    </row>
    <row r="32" spans="1:7">
      <c r="A32" s="57" t="s">
        <v>78</v>
      </c>
      <c r="B32" s="45" t="s">
        <v>815</v>
      </c>
      <c r="C32" s="88" t="s">
        <v>771</v>
      </c>
      <c r="E32" s="68" t="s">
        <v>950</v>
      </c>
      <c r="F32" s="6" t="s">
        <v>149</v>
      </c>
      <c r="G32" s="6" t="s">
        <v>144</v>
      </c>
    </row>
    <row r="33" spans="1:7">
      <c r="A33" s="58" t="s">
        <v>80</v>
      </c>
      <c r="B33" s="47" t="s">
        <v>816</v>
      </c>
      <c r="C33" s="89" t="s">
        <v>771</v>
      </c>
      <c r="E33" s="68" t="s">
        <v>951</v>
      </c>
      <c r="F33" s="6" t="s">
        <v>150</v>
      </c>
      <c r="G33" s="6" t="s">
        <v>144</v>
      </c>
    </row>
    <row r="34" spans="1:7">
      <c r="A34" s="56" t="s">
        <v>82</v>
      </c>
      <c r="B34" s="43" t="s">
        <v>817</v>
      </c>
      <c r="C34" s="46" t="s">
        <v>818</v>
      </c>
      <c r="E34" s="68" t="s">
        <v>952</v>
      </c>
      <c r="F34" s="6" t="s">
        <v>151</v>
      </c>
      <c r="G34" s="6" t="s">
        <v>144</v>
      </c>
    </row>
    <row r="35" spans="1:7">
      <c r="A35" s="57" t="s">
        <v>84</v>
      </c>
      <c r="B35" s="45" t="s">
        <v>819</v>
      </c>
      <c r="C35" s="46" t="s">
        <v>772</v>
      </c>
      <c r="E35" s="68" t="s">
        <v>953</v>
      </c>
      <c r="F35" s="6" t="s">
        <v>152</v>
      </c>
      <c r="G35" s="6" t="s">
        <v>144</v>
      </c>
    </row>
    <row r="36" spans="1:7">
      <c r="A36" s="90" t="s">
        <v>86</v>
      </c>
      <c r="B36" s="91" t="s">
        <v>820</v>
      </c>
      <c r="C36" s="89" t="s">
        <v>772</v>
      </c>
      <c r="E36" s="68" t="s">
        <v>954</v>
      </c>
      <c r="F36" s="6" t="s">
        <v>153</v>
      </c>
      <c r="G36" s="6" t="s">
        <v>144</v>
      </c>
    </row>
    <row r="37" spans="1:7">
      <c r="A37" s="56" t="s">
        <v>88</v>
      </c>
      <c r="B37" s="43" t="s">
        <v>821</v>
      </c>
      <c r="C37" s="46" t="s">
        <v>822</v>
      </c>
      <c r="E37" s="68" t="s">
        <v>955</v>
      </c>
      <c r="F37" s="6" t="s">
        <v>154</v>
      </c>
      <c r="G37" s="6" t="s">
        <v>144</v>
      </c>
    </row>
    <row r="38" spans="1:7">
      <c r="A38" s="57" t="s">
        <v>90</v>
      </c>
      <c r="B38" s="45" t="s">
        <v>823</v>
      </c>
      <c r="C38" s="46" t="s">
        <v>773</v>
      </c>
      <c r="E38" s="68" t="s">
        <v>956</v>
      </c>
      <c r="F38" s="6" t="s">
        <v>155</v>
      </c>
      <c r="G38" s="6" t="s">
        <v>144</v>
      </c>
    </row>
    <row r="39" spans="1:7">
      <c r="A39" s="57" t="s">
        <v>92</v>
      </c>
      <c r="B39" s="45" t="s">
        <v>824</v>
      </c>
      <c r="C39" s="46" t="s">
        <v>773</v>
      </c>
      <c r="E39" s="68" t="s">
        <v>957</v>
      </c>
      <c r="F39" s="6" t="s">
        <v>156</v>
      </c>
      <c r="G39" s="6" t="s">
        <v>144</v>
      </c>
    </row>
    <row r="40" spans="1:7">
      <c r="A40" s="57" t="s">
        <v>94</v>
      </c>
      <c r="B40" s="45" t="s">
        <v>825</v>
      </c>
      <c r="C40" s="46" t="s">
        <v>773</v>
      </c>
      <c r="E40" s="68" t="s">
        <v>958</v>
      </c>
      <c r="F40" s="6" t="s">
        <v>157</v>
      </c>
      <c r="G40" s="6" t="s">
        <v>144</v>
      </c>
    </row>
    <row r="41" spans="1:7">
      <c r="A41" s="57" t="s">
        <v>96</v>
      </c>
      <c r="B41" s="45" t="s">
        <v>826</v>
      </c>
      <c r="C41" s="46" t="s">
        <v>773</v>
      </c>
      <c r="E41" s="68" t="s">
        <v>959</v>
      </c>
      <c r="F41" s="6" t="s">
        <v>158</v>
      </c>
      <c r="G41" s="6" t="s">
        <v>144</v>
      </c>
    </row>
    <row r="42" spans="1:7">
      <c r="A42" s="57" t="s">
        <v>98</v>
      </c>
      <c r="B42" s="45" t="s">
        <v>827</v>
      </c>
      <c r="C42" s="46" t="s">
        <v>773</v>
      </c>
      <c r="E42" s="68" t="s">
        <v>960</v>
      </c>
      <c r="F42" s="6" t="s">
        <v>159</v>
      </c>
      <c r="G42" s="6" t="s">
        <v>144</v>
      </c>
    </row>
    <row r="43" spans="1:7">
      <c r="A43" s="57" t="s">
        <v>100</v>
      </c>
      <c r="B43" s="45" t="s">
        <v>828</v>
      </c>
      <c r="C43" s="46" t="s">
        <v>773</v>
      </c>
      <c r="E43" s="68" t="s">
        <v>961</v>
      </c>
      <c r="F43" s="6" t="s">
        <v>160</v>
      </c>
      <c r="G43" s="6" t="s">
        <v>144</v>
      </c>
    </row>
    <row r="44" spans="1:7">
      <c r="A44" s="58" t="s">
        <v>102</v>
      </c>
      <c r="B44" s="47" t="s">
        <v>829</v>
      </c>
      <c r="C44" s="48" t="s">
        <v>773</v>
      </c>
      <c r="E44" s="68" t="s">
        <v>962</v>
      </c>
      <c r="F44" s="6" t="s">
        <v>161</v>
      </c>
      <c r="G44" s="6" t="s">
        <v>144</v>
      </c>
    </row>
    <row r="45" spans="1:7">
      <c r="A45" s="56" t="s">
        <v>104</v>
      </c>
      <c r="B45" s="43" t="s">
        <v>830</v>
      </c>
      <c r="C45" s="46" t="s">
        <v>831</v>
      </c>
      <c r="E45" s="68" t="s">
        <v>963</v>
      </c>
      <c r="F45" s="6" t="s">
        <v>162</v>
      </c>
      <c r="G45" s="6" t="s">
        <v>144</v>
      </c>
    </row>
    <row r="46" spans="1:7">
      <c r="A46" s="57" t="s">
        <v>106</v>
      </c>
      <c r="B46" s="45" t="s">
        <v>832</v>
      </c>
      <c r="C46" s="46" t="s">
        <v>774</v>
      </c>
      <c r="E46" s="68" t="s">
        <v>964</v>
      </c>
      <c r="F46" s="6" t="s">
        <v>163</v>
      </c>
      <c r="G46" s="6" t="s">
        <v>144</v>
      </c>
    </row>
    <row r="47" spans="1:7">
      <c r="A47" s="58" t="s">
        <v>108</v>
      </c>
      <c r="B47" s="47" t="s">
        <v>833</v>
      </c>
      <c r="C47" s="48" t="s">
        <v>774</v>
      </c>
      <c r="E47" s="68" t="s">
        <v>965</v>
      </c>
      <c r="F47" s="6" t="s">
        <v>164</v>
      </c>
      <c r="G47" s="6" t="s">
        <v>144</v>
      </c>
    </row>
    <row r="48" spans="1:7">
      <c r="A48" s="56" t="s">
        <v>110</v>
      </c>
      <c r="B48" s="43" t="s">
        <v>834</v>
      </c>
      <c r="C48" s="46" t="s">
        <v>835</v>
      </c>
      <c r="E48" s="68" t="s">
        <v>966</v>
      </c>
      <c r="F48" s="6" t="s">
        <v>165</v>
      </c>
      <c r="G48" s="6" t="s">
        <v>144</v>
      </c>
    </row>
    <row r="49" spans="1:7">
      <c r="A49" s="57" t="s">
        <v>112</v>
      </c>
      <c r="B49" s="45" t="s">
        <v>836</v>
      </c>
      <c r="C49" s="46" t="s">
        <v>775</v>
      </c>
      <c r="E49" s="68" t="s">
        <v>967</v>
      </c>
      <c r="F49" s="6" t="s">
        <v>166</v>
      </c>
      <c r="G49" s="6" t="s">
        <v>144</v>
      </c>
    </row>
    <row r="50" spans="1:7">
      <c r="A50" s="58" t="s">
        <v>837</v>
      </c>
      <c r="B50" s="47" t="s">
        <v>838</v>
      </c>
      <c r="C50" s="48" t="s">
        <v>775</v>
      </c>
      <c r="E50" s="68" t="s">
        <v>968</v>
      </c>
      <c r="F50" s="6" t="s">
        <v>167</v>
      </c>
      <c r="G50" s="6" t="s">
        <v>168</v>
      </c>
    </row>
    <row r="51" spans="1:7">
      <c r="A51" s="56" t="s">
        <v>839</v>
      </c>
      <c r="B51" s="43" t="s">
        <v>840</v>
      </c>
      <c r="C51" s="46" t="s">
        <v>841</v>
      </c>
      <c r="E51" s="68" t="s">
        <v>969</v>
      </c>
      <c r="F51" s="6" t="s">
        <v>169</v>
      </c>
      <c r="G51" s="6" t="s">
        <v>168</v>
      </c>
    </row>
    <row r="52" spans="1:7">
      <c r="A52" s="57" t="s">
        <v>842</v>
      </c>
      <c r="B52" s="45" t="s">
        <v>892</v>
      </c>
      <c r="C52" s="46" t="s">
        <v>776</v>
      </c>
      <c r="E52" s="68" t="s">
        <v>970</v>
      </c>
      <c r="F52" s="6" t="s">
        <v>170</v>
      </c>
      <c r="G52" s="6" t="s">
        <v>168</v>
      </c>
    </row>
    <row r="53" spans="1:7">
      <c r="A53" s="57" t="s">
        <v>843</v>
      </c>
      <c r="B53" s="45" t="s">
        <v>844</v>
      </c>
      <c r="C53" s="46" t="s">
        <v>776</v>
      </c>
      <c r="E53" s="68" t="s">
        <v>971</v>
      </c>
      <c r="F53" s="6" t="s">
        <v>171</v>
      </c>
      <c r="G53" s="6" t="s">
        <v>168</v>
      </c>
    </row>
    <row r="54" spans="1:7">
      <c r="A54" s="57" t="s">
        <v>845</v>
      </c>
      <c r="B54" s="45" t="s">
        <v>846</v>
      </c>
      <c r="C54" s="46" t="s">
        <v>776</v>
      </c>
      <c r="E54" s="68" t="s">
        <v>972</v>
      </c>
      <c r="F54" s="6" t="s">
        <v>172</v>
      </c>
      <c r="G54" s="6" t="s">
        <v>168</v>
      </c>
    </row>
    <row r="55" spans="1:7">
      <c r="A55" s="57" t="s">
        <v>847</v>
      </c>
      <c r="B55" s="45" t="s">
        <v>848</v>
      </c>
      <c r="C55" s="46" t="s">
        <v>776</v>
      </c>
      <c r="E55" s="68" t="s">
        <v>973</v>
      </c>
      <c r="F55" s="6" t="s">
        <v>173</v>
      </c>
      <c r="G55" s="6" t="s">
        <v>168</v>
      </c>
    </row>
    <row r="56" spans="1:7">
      <c r="A56" s="57" t="s">
        <v>849</v>
      </c>
      <c r="B56" s="45" t="s">
        <v>850</v>
      </c>
      <c r="C56" s="46" t="s">
        <v>776</v>
      </c>
      <c r="E56" s="68" t="s">
        <v>974</v>
      </c>
      <c r="F56" s="6" t="s">
        <v>174</v>
      </c>
      <c r="G56" s="6" t="s">
        <v>168</v>
      </c>
    </row>
    <row r="57" spans="1:7">
      <c r="A57" s="57" t="s">
        <v>851</v>
      </c>
      <c r="B57" s="45" t="s">
        <v>852</v>
      </c>
      <c r="C57" s="46" t="s">
        <v>776</v>
      </c>
      <c r="E57" s="68" t="s">
        <v>975</v>
      </c>
      <c r="F57" s="6" t="s">
        <v>175</v>
      </c>
      <c r="G57" s="6" t="s">
        <v>168</v>
      </c>
    </row>
    <row r="58" spans="1:7">
      <c r="A58" s="57" t="s">
        <v>853</v>
      </c>
      <c r="B58" s="45" t="s">
        <v>854</v>
      </c>
      <c r="C58" s="46" t="s">
        <v>776</v>
      </c>
      <c r="E58" s="68" t="s">
        <v>976</v>
      </c>
      <c r="F58" s="6" t="s">
        <v>176</v>
      </c>
      <c r="G58" s="6" t="s">
        <v>168</v>
      </c>
    </row>
    <row r="59" spans="1:7">
      <c r="A59" s="57" t="s">
        <v>855</v>
      </c>
      <c r="B59" s="45" t="s">
        <v>856</v>
      </c>
      <c r="C59" s="46" t="s">
        <v>776</v>
      </c>
      <c r="E59" s="68">
        <v>99</v>
      </c>
      <c r="F59" s="6" t="s">
        <v>177</v>
      </c>
      <c r="G59" s="6" t="s">
        <v>168</v>
      </c>
    </row>
    <row r="60" spans="1:7">
      <c r="A60" s="57" t="s">
        <v>857</v>
      </c>
      <c r="B60" s="45" t="s">
        <v>858</v>
      </c>
      <c r="C60" s="46" t="s">
        <v>776</v>
      </c>
      <c r="E60" s="68">
        <v>100</v>
      </c>
      <c r="F60" s="6" t="s">
        <v>178</v>
      </c>
      <c r="G60" s="6" t="s">
        <v>168</v>
      </c>
    </row>
    <row r="61" spans="1:7">
      <c r="A61" s="58" t="s">
        <v>859</v>
      </c>
      <c r="B61" s="47" t="s">
        <v>860</v>
      </c>
      <c r="C61" s="48" t="s">
        <v>776</v>
      </c>
      <c r="E61" s="68">
        <v>101</v>
      </c>
      <c r="F61" s="6" t="s">
        <v>179</v>
      </c>
      <c r="G61" s="6" t="s">
        <v>168</v>
      </c>
    </row>
    <row r="62" spans="1:7">
      <c r="A62" s="56" t="s">
        <v>861</v>
      </c>
      <c r="B62" s="43" t="s">
        <v>862</v>
      </c>
      <c r="C62" s="46" t="s">
        <v>863</v>
      </c>
      <c r="E62" s="68">
        <v>102</v>
      </c>
      <c r="F62" s="6" t="s">
        <v>180</v>
      </c>
      <c r="G62" s="6" t="s">
        <v>168</v>
      </c>
    </row>
    <row r="63" spans="1:7">
      <c r="A63" s="57" t="s">
        <v>864</v>
      </c>
      <c r="B63" s="45" t="s">
        <v>865</v>
      </c>
      <c r="C63" s="46" t="s">
        <v>777</v>
      </c>
      <c r="E63" s="68">
        <v>103</v>
      </c>
      <c r="F63" s="6" t="s">
        <v>181</v>
      </c>
      <c r="G63" s="6" t="s">
        <v>168</v>
      </c>
    </row>
    <row r="64" spans="1:7">
      <c r="A64" s="57" t="s">
        <v>866</v>
      </c>
      <c r="B64" s="45" t="s">
        <v>867</v>
      </c>
      <c r="C64" s="46" t="s">
        <v>777</v>
      </c>
      <c r="E64" s="68">
        <v>104</v>
      </c>
      <c r="F64" s="6" t="s">
        <v>182</v>
      </c>
      <c r="G64" s="6" t="s">
        <v>168</v>
      </c>
    </row>
    <row r="65" spans="1:7">
      <c r="A65" s="57" t="s">
        <v>868</v>
      </c>
      <c r="B65" s="45" t="s">
        <v>869</v>
      </c>
      <c r="C65" s="46" t="s">
        <v>777</v>
      </c>
      <c r="E65" s="68">
        <v>105</v>
      </c>
      <c r="F65" s="6" t="s">
        <v>183</v>
      </c>
      <c r="G65" s="6" t="s">
        <v>168</v>
      </c>
    </row>
    <row r="66" spans="1:7">
      <c r="A66" s="58" t="s">
        <v>870</v>
      </c>
      <c r="B66" s="47" t="s">
        <v>871</v>
      </c>
      <c r="C66" s="48" t="s">
        <v>777</v>
      </c>
      <c r="E66" s="68">
        <v>106</v>
      </c>
      <c r="F66" s="6" t="s">
        <v>184</v>
      </c>
      <c r="G66" s="6" t="s">
        <v>168</v>
      </c>
    </row>
    <row r="67" spans="1:7">
      <c r="A67" s="56" t="s">
        <v>872</v>
      </c>
      <c r="B67" s="43" t="s">
        <v>873</v>
      </c>
      <c r="C67" s="46" t="s">
        <v>874</v>
      </c>
      <c r="E67" s="68">
        <v>110</v>
      </c>
      <c r="F67" s="6" t="s">
        <v>185</v>
      </c>
      <c r="G67" s="6" t="s">
        <v>168</v>
      </c>
    </row>
    <row r="68" spans="1:7">
      <c r="A68" s="57" t="s">
        <v>875</v>
      </c>
      <c r="B68" s="45" t="s">
        <v>876</v>
      </c>
      <c r="C68" s="46" t="s">
        <v>778</v>
      </c>
      <c r="E68" s="68">
        <v>111</v>
      </c>
      <c r="F68" s="6" t="s">
        <v>186</v>
      </c>
      <c r="G68" s="6" t="s">
        <v>168</v>
      </c>
    </row>
    <row r="69" spans="1:7">
      <c r="A69" s="57" t="s">
        <v>877</v>
      </c>
      <c r="B69" s="45" t="s">
        <v>878</v>
      </c>
      <c r="C69" s="46" t="s">
        <v>778</v>
      </c>
      <c r="E69" s="68">
        <v>112</v>
      </c>
      <c r="F69" s="6" t="s">
        <v>187</v>
      </c>
      <c r="G69" s="6" t="s">
        <v>168</v>
      </c>
    </row>
    <row r="70" spans="1:7">
      <c r="A70" s="57" t="s">
        <v>879</v>
      </c>
      <c r="B70" s="45" t="s">
        <v>880</v>
      </c>
      <c r="C70" s="46" t="s">
        <v>778</v>
      </c>
      <c r="E70" s="68">
        <v>113</v>
      </c>
      <c r="F70" s="6" t="s">
        <v>188</v>
      </c>
      <c r="G70" s="6" t="s">
        <v>168</v>
      </c>
    </row>
    <row r="71" spans="1:7">
      <c r="A71" s="58" t="s">
        <v>881</v>
      </c>
      <c r="B71" s="47" t="s">
        <v>882</v>
      </c>
      <c r="C71" s="48" t="s">
        <v>778</v>
      </c>
      <c r="E71" s="68">
        <v>114</v>
      </c>
      <c r="F71" s="6" t="s">
        <v>189</v>
      </c>
      <c r="G71" s="6" t="s">
        <v>168</v>
      </c>
    </row>
    <row r="72" spans="1:7">
      <c r="A72" s="56" t="s">
        <v>883</v>
      </c>
      <c r="B72" s="43" t="s">
        <v>884</v>
      </c>
      <c r="C72" s="46" t="s">
        <v>885</v>
      </c>
      <c r="E72" s="68">
        <v>115</v>
      </c>
      <c r="F72" s="6" t="s">
        <v>190</v>
      </c>
      <c r="G72" s="6" t="s">
        <v>168</v>
      </c>
    </row>
    <row r="73" spans="1:7">
      <c r="A73" s="57" t="s">
        <v>886</v>
      </c>
      <c r="B73" s="45" t="s">
        <v>887</v>
      </c>
      <c r="C73" s="46" t="s">
        <v>779</v>
      </c>
      <c r="E73" s="68">
        <v>116</v>
      </c>
      <c r="F73" s="6" t="s">
        <v>191</v>
      </c>
      <c r="G73" s="6" t="s">
        <v>168</v>
      </c>
    </row>
    <row r="74" spans="1:7">
      <c r="A74" s="57" t="s">
        <v>888</v>
      </c>
      <c r="B74" s="45" t="s">
        <v>889</v>
      </c>
      <c r="C74" s="46" t="s">
        <v>779</v>
      </c>
      <c r="E74" s="68">
        <v>117</v>
      </c>
      <c r="F74" s="6" t="s">
        <v>192</v>
      </c>
      <c r="G74" s="6" t="s">
        <v>168</v>
      </c>
    </row>
    <row r="75" spans="1:7">
      <c r="A75" s="58" t="s">
        <v>890</v>
      </c>
      <c r="B75" s="47" t="s">
        <v>891</v>
      </c>
      <c r="C75" s="48" t="s">
        <v>779</v>
      </c>
      <c r="E75" s="68">
        <v>118</v>
      </c>
      <c r="F75" s="6" t="s">
        <v>193</v>
      </c>
      <c r="G75" s="6" t="s">
        <v>168</v>
      </c>
    </row>
    <row r="76" spans="1:7">
      <c r="E76" s="68">
        <v>119</v>
      </c>
      <c r="F76" s="6" t="s">
        <v>194</v>
      </c>
      <c r="G76" s="6" t="s">
        <v>168</v>
      </c>
    </row>
    <row r="77" spans="1:7">
      <c r="E77" s="68">
        <v>120</v>
      </c>
      <c r="F77" s="6" t="s">
        <v>195</v>
      </c>
      <c r="G77" s="6" t="s">
        <v>168</v>
      </c>
    </row>
    <row r="78" spans="1:7">
      <c r="E78" s="68">
        <v>121</v>
      </c>
      <c r="F78" s="6" t="s">
        <v>196</v>
      </c>
      <c r="G78" s="6" t="s">
        <v>168</v>
      </c>
    </row>
    <row r="79" spans="1:7">
      <c r="E79" s="68">
        <v>122</v>
      </c>
      <c r="F79" s="6" t="s">
        <v>197</v>
      </c>
      <c r="G79" s="6" t="s">
        <v>168</v>
      </c>
    </row>
    <row r="80" spans="1:7">
      <c r="E80" s="68">
        <v>123</v>
      </c>
      <c r="F80" s="6" t="s">
        <v>198</v>
      </c>
      <c r="G80" s="6" t="s">
        <v>168</v>
      </c>
    </row>
    <row r="81" spans="5:7">
      <c r="E81" s="68">
        <v>129</v>
      </c>
      <c r="F81" s="6" t="s">
        <v>199</v>
      </c>
      <c r="G81" s="6" t="s">
        <v>168</v>
      </c>
    </row>
    <row r="82" spans="5:7">
      <c r="E82" s="68">
        <v>130</v>
      </c>
      <c r="F82" s="6" t="s">
        <v>200</v>
      </c>
      <c r="G82" s="6" t="s">
        <v>168</v>
      </c>
    </row>
    <row r="83" spans="5:7">
      <c r="E83" s="68">
        <v>131</v>
      </c>
      <c r="F83" s="6" t="s">
        <v>201</v>
      </c>
      <c r="G83" s="6" t="s">
        <v>168</v>
      </c>
    </row>
    <row r="84" spans="5:7">
      <c r="E84" s="68">
        <v>132</v>
      </c>
      <c r="F84" s="6" t="s">
        <v>202</v>
      </c>
      <c r="G84" s="6" t="s">
        <v>168</v>
      </c>
    </row>
    <row r="85" spans="5:7">
      <c r="E85" s="68">
        <v>133</v>
      </c>
      <c r="F85" s="6" t="s">
        <v>203</v>
      </c>
      <c r="G85" s="6" t="s">
        <v>168</v>
      </c>
    </row>
    <row r="86" spans="5:7">
      <c r="E86" s="68">
        <v>139</v>
      </c>
      <c r="F86" s="6" t="s">
        <v>204</v>
      </c>
      <c r="G86" s="6" t="s">
        <v>168</v>
      </c>
    </row>
    <row r="87" spans="5:7">
      <c r="E87" s="68">
        <v>140</v>
      </c>
      <c r="F87" s="6" t="s">
        <v>205</v>
      </c>
      <c r="G87" s="6" t="s">
        <v>168</v>
      </c>
    </row>
    <row r="88" spans="5:7">
      <c r="E88" s="68">
        <v>141</v>
      </c>
      <c r="F88" s="6" t="s">
        <v>206</v>
      </c>
      <c r="G88" s="6" t="s">
        <v>168</v>
      </c>
    </row>
    <row r="89" spans="5:7">
      <c r="E89" s="68">
        <v>142</v>
      </c>
      <c r="F89" s="6" t="s">
        <v>207</v>
      </c>
      <c r="G89" s="6" t="s">
        <v>168</v>
      </c>
    </row>
    <row r="90" spans="5:7">
      <c r="E90" s="68">
        <v>143</v>
      </c>
      <c r="F90" s="6" t="s">
        <v>208</v>
      </c>
      <c r="G90" s="6" t="s">
        <v>168</v>
      </c>
    </row>
    <row r="91" spans="5:7">
      <c r="E91" s="68">
        <v>144</v>
      </c>
      <c r="F91" s="6" t="s">
        <v>209</v>
      </c>
      <c r="G91" s="6" t="s">
        <v>168</v>
      </c>
    </row>
    <row r="92" spans="5:7">
      <c r="E92" s="68">
        <v>145</v>
      </c>
      <c r="F92" s="6" t="s">
        <v>210</v>
      </c>
      <c r="G92" s="6" t="s">
        <v>168</v>
      </c>
    </row>
    <row r="93" spans="5:7">
      <c r="E93" s="68">
        <v>149</v>
      </c>
      <c r="F93" s="6" t="s">
        <v>211</v>
      </c>
      <c r="G93" s="6" t="s">
        <v>168</v>
      </c>
    </row>
    <row r="94" spans="5:7">
      <c r="E94" s="68">
        <v>150</v>
      </c>
      <c r="F94" s="6" t="s">
        <v>212</v>
      </c>
      <c r="G94" s="6" t="s">
        <v>168</v>
      </c>
    </row>
    <row r="95" spans="5:7">
      <c r="E95" s="68">
        <v>151</v>
      </c>
      <c r="F95" s="6" t="s">
        <v>213</v>
      </c>
      <c r="G95" s="6" t="s">
        <v>168</v>
      </c>
    </row>
    <row r="96" spans="5:7">
      <c r="E96" s="68">
        <v>152</v>
      </c>
      <c r="F96" s="6" t="s">
        <v>214</v>
      </c>
      <c r="G96" s="6" t="s">
        <v>168</v>
      </c>
    </row>
    <row r="97" spans="5:7">
      <c r="E97" s="68">
        <v>153</v>
      </c>
      <c r="F97" s="6" t="s">
        <v>215</v>
      </c>
      <c r="G97" s="6" t="s">
        <v>168</v>
      </c>
    </row>
    <row r="98" spans="5:7">
      <c r="E98" s="68">
        <v>159</v>
      </c>
      <c r="F98" s="6" t="s">
        <v>216</v>
      </c>
      <c r="G98" s="6" t="s">
        <v>168</v>
      </c>
    </row>
    <row r="99" spans="5:7">
      <c r="E99" s="68">
        <v>160</v>
      </c>
      <c r="F99" s="6" t="s">
        <v>217</v>
      </c>
      <c r="G99" s="6" t="s">
        <v>168</v>
      </c>
    </row>
    <row r="100" spans="5:7">
      <c r="E100" s="68">
        <v>161</v>
      </c>
      <c r="F100" s="6" t="s">
        <v>218</v>
      </c>
      <c r="G100" s="6" t="s">
        <v>168</v>
      </c>
    </row>
    <row r="101" spans="5:7">
      <c r="E101" s="68">
        <v>162</v>
      </c>
      <c r="F101" s="6" t="s">
        <v>219</v>
      </c>
      <c r="G101" s="6" t="s">
        <v>168</v>
      </c>
    </row>
    <row r="102" spans="5:7">
      <c r="E102" s="68">
        <v>163</v>
      </c>
      <c r="F102" s="6" t="s">
        <v>220</v>
      </c>
      <c r="G102" s="6" t="s">
        <v>168</v>
      </c>
    </row>
    <row r="103" spans="5:7">
      <c r="E103" s="68">
        <v>164</v>
      </c>
      <c r="F103" s="6" t="s">
        <v>221</v>
      </c>
      <c r="G103" s="6" t="s">
        <v>168</v>
      </c>
    </row>
    <row r="104" spans="5:7">
      <c r="E104" s="68">
        <v>165</v>
      </c>
      <c r="F104" s="6" t="s">
        <v>222</v>
      </c>
      <c r="G104" s="6" t="s">
        <v>168</v>
      </c>
    </row>
    <row r="105" spans="5:7">
      <c r="E105" s="68">
        <v>166</v>
      </c>
      <c r="F105" s="6" t="s">
        <v>223</v>
      </c>
      <c r="G105" s="6" t="s">
        <v>168</v>
      </c>
    </row>
    <row r="106" spans="5:7">
      <c r="E106" s="68">
        <v>169</v>
      </c>
      <c r="F106" s="6" t="s">
        <v>224</v>
      </c>
      <c r="G106" s="6" t="s">
        <v>168</v>
      </c>
    </row>
    <row r="107" spans="5:7">
      <c r="E107" s="68">
        <v>170</v>
      </c>
      <c r="F107" s="6" t="s">
        <v>225</v>
      </c>
      <c r="G107" s="6" t="s">
        <v>168</v>
      </c>
    </row>
    <row r="108" spans="5:7">
      <c r="E108" s="68">
        <v>171</v>
      </c>
      <c r="F108" s="6" t="s">
        <v>226</v>
      </c>
      <c r="G108" s="6" t="s">
        <v>168</v>
      </c>
    </row>
    <row r="109" spans="5:7">
      <c r="E109" s="68">
        <v>172</v>
      </c>
      <c r="F109" s="6" t="s">
        <v>227</v>
      </c>
      <c r="G109" s="6" t="s">
        <v>168</v>
      </c>
    </row>
    <row r="110" spans="5:7">
      <c r="E110" s="68">
        <v>173</v>
      </c>
      <c r="F110" s="6" t="s">
        <v>228</v>
      </c>
      <c r="G110" s="6" t="s">
        <v>168</v>
      </c>
    </row>
    <row r="111" spans="5:7">
      <c r="E111" s="68">
        <v>174</v>
      </c>
      <c r="F111" s="6" t="s">
        <v>229</v>
      </c>
      <c r="G111" s="6" t="s">
        <v>168</v>
      </c>
    </row>
    <row r="112" spans="5:7">
      <c r="E112" s="68">
        <v>179</v>
      </c>
      <c r="F112" s="6" t="s">
        <v>230</v>
      </c>
      <c r="G112" s="6" t="s">
        <v>168</v>
      </c>
    </row>
    <row r="113" spans="5:7">
      <c r="E113" s="68">
        <v>180</v>
      </c>
      <c r="F113" s="6" t="s">
        <v>231</v>
      </c>
      <c r="G113" s="6" t="s">
        <v>168</v>
      </c>
    </row>
    <row r="114" spans="5:7">
      <c r="E114" s="68">
        <v>181</v>
      </c>
      <c r="F114" s="6" t="s">
        <v>232</v>
      </c>
      <c r="G114" s="6" t="s">
        <v>168</v>
      </c>
    </row>
    <row r="115" spans="5:7">
      <c r="E115" s="68">
        <v>182</v>
      </c>
      <c r="F115" s="6" t="s">
        <v>233</v>
      </c>
      <c r="G115" s="6" t="s">
        <v>168</v>
      </c>
    </row>
    <row r="116" spans="5:7">
      <c r="E116" s="68">
        <v>183</v>
      </c>
      <c r="F116" s="6" t="s">
        <v>234</v>
      </c>
      <c r="G116" s="6" t="s">
        <v>168</v>
      </c>
    </row>
    <row r="117" spans="5:7">
      <c r="E117" s="68">
        <v>184</v>
      </c>
      <c r="F117" s="6" t="s">
        <v>235</v>
      </c>
      <c r="G117" s="6" t="s">
        <v>168</v>
      </c>
    </row>
    <row r="118" spans="5:7">
      <c r="E118" s="68">
        <v>185</v>
      </c>
      <c r="F118" s="6" t="s">
        <v>236</v>
      </c>
      <c r="G118" s="6" t="s">
        <v>168</v>
      </c>
    </row>
    <row r="119" spans="5:7">
      <c r="E119" s="68">
        <v>189</v>
      </c>
      <c r="F119" s="6" t="s">
        <v>237</v>
      </c>
      <c r="G119" s="6" t="s">
        <v>168</v>
      </c>
    </row>
    <row r="120" spans="5:7">
      <c r="E120" s="68">
        <v>190</v>
      </c>
      <c r="F120" s="6" t="s">
        <v>238</v>
      </c>
      <c r="G120" s="6" t="s">
        <v>168</v>
      </c>
    </row>
    <row r="121" spans="5:7">
      <c r="E121" s="68">
        <v>191</v>
      </c>
      <c r="F121" s="6" t="s">
        <v>239</v>
      </c>
      <c r="G121" s="6" t="s">
        <v>168</v>
      </c>
    </row>
    <row r="122" spans="5:7">
      <c r="E122" s="68">
        <v>192</v>
      </c>
      <c r="F122" s="6" t="s">
        <v>240</v>
      </c>
      <c r="G122" s="6" t="s">
        <v>168</v>
      </c>
    </row>
    <row r="123" spans="5:7">
      <c r="E123" s="68">
        <v>193</v>
      </c>
      <c r="F123" s="6" t="s">
        <v>241</v>
      </c>
      <c r="G123" s="6" t="s">
        <v>168</v>
      </c>
    </row>
    <row r="124" spans="5:7">
      <c r="E124" s="68">
        <v>199</v>
      </c>
      <c r="F124" s="6" t="s">
        <v>242</v>
      </c>
      <c r="G124" s="6" t="s">
        <v>168</v>
      </c>
    </row>
    <row r="125" spans="5:7">
      <c r="E125" s="68">
        <v>200</v>
      </c>
      <c r="F125" s="6" t="s">
        <v>243</v>
      </c>
      <c r="G125" s="6" t="s">
        <v>168</v>
      </c>
    </row>
    <row r="126" spans="5:7">
      <c r="E126" s="68">
        <v>201</v>
      </c>
      <c r="F126" s="6" t="s">
        <v>244</v>
      </c>
      <c r="G126" s="6" t="s">
        <v>168</v>
      </c>
    </row>
    <row r="127" spans="5:7">
      <c r="E127" s="68">
        <v>202</v>
      </c>
      <c r="F127" s="6" t="s">
        <v>245</v>
      </c>
      <c r="G127" s="6" t="s">
        <v>168</v>
      </c>
    </row>
    <row r="128" spans="5:7">
      <c r="E128" s="68">
        <v>203</v>
      </c>
      <c r="F128" s="6" t="s">
        <v>246</v>
      </c>
      <c r="G128" s="6" t="s">
        <v>168</v>
      </c>
    </row>
    <row r="129" spans="5:7">
      <c r="E129" s="68">
        <v>204</v>
      </c>
      <c r="F129" s="6" t="s">
        <v>247</v>
      </c>
      <c r="G129" s="6" t="s">
        <v>168</v>
      </c>
    </row>
    <row r="130" spans="5:7">
      <c r="E130" s="68">
        <v>205</v>
      </c>
      <c r="F130" s="6" t="s">
        <v>248</v>
      </c>
      <c r="G130" s="6" t="s">
        <v>168</v>
      </c>
    </row>
    <row r="131" spans="5:7">
      <c r="E131" s="68">
        <v>206</v>
      </c>
      <c r="F131" s="6" t="s">
        <v>249</v>
      </c>
      <c r="G131" s="6" t="s">
        <v>168</v>
      </c>
    </row>
    <row r="132" spans="5:7">
      <c r="E132" s="68">
        <v>207</v>
      </c>
      <c r="F132" s="6" t="s">
        <v>250</v>
      </c>
      <c r="G132" s="6" t="s">
        <v>168</v>
      </c>
    </row>
    <row r="133" spans="5:7">
      <c r="E133" s="68">
        <v>208</v>
      </c>
      <c r="F133" s="6" t="s">
        <v>251</v>
      </c>
      <c r="G133" s="6" t="s">
        <v>168</v>
      </c>
    </row>
    <row r="134" spans="5:7">
      <c r="E134" s="68">
        <v>209</v>
      </c>
      <c r="F134" s="6" t="s">
        <v>252</v>
      </c>
      <c r="G134" s="6" t="s">
        <v>168</v>
      </c>
    </row>
    <row r="135" spans="5:7">
      <c r="E135" s="68">
        <v>210</v>
      </c>
      <c r="F135" s="6" t="s">
        <v>253</v>
      </c>
      <c r="G135" s="6" t="s">
        <v>168</v>
      </c>
    </row>
    <row r="136" spans="5:7">
      <c r="E136" s="68">
        <v>211</v>
      </c>
      <c r="F136" s="6" t="s">
        <v>254</v>
      </c>
      <c r="G136" s="6" t="s">
        <v>168</v>
      </c>
    </row>
    <row r="137" spans="5:7">
      <c r="E137" s="68">
        <v>212</v>
      </c>
      <c r="F137" s="6" t="s">
        <v>255</v>
      </c>
      <c r="G137" s="6" t="s">
        <v>168</v>
      </c>
    </row>
    <row r="138" spans="5:7">
      <c r="E138" s="68">
        <v>213</v>
      </c>
      <c r="F138" s="6" t="s">
        <v>256</v>
      </c>
      <c r="G138" s="6" t="s">
        <v>168</v>
      </c>
    </row>
    <row r="139" spans="5:7">
      <c r="E139" s="68">
        <v>214</v>
      </c>
      <c r="F139" s="6" t="s">
        <v>257</v>
      </c>
      <c r="G139" s="6" t="s">
        <v>168</v>
      </c>
    </row>
    <row r="140" spans="5:7">
      <c r="E140" s="68">
        <v>215</v>
      </c>
      <c r="F140" s="6" t="s">
        <v>258</v>
      </c>
      <c r="G140" s="6" t="s">
        <v>168</v>
      </c>
    </row>
    <row r="141" spans="5:7">
      <c r="E141" s="68">
        <v>216</v>
      </c>
      <c r="F141" s="6" t="s">
        <v>259</v>
      </c>
      <c r="G141" s="6" t="s">
        <v>168</v>
      </c>
    </row>
    <row r="142" spans="5:7">
      <c r="E142" s="68">
        <v>217</v>
      </c>
      <c r="F142" s="6" t="s">
        <v>260</v>
      </c>
      <c r="G142" s="6" t="s">
        <v>168</v>
      </c>
    </row>
    <row r="143" spans="5:7">
      <c r="E143" s="68">
        <v>218</v>
      </c>
      <c r="F143" s="6" t="s">
        <v>261</v>
      </c>
      <c r="G143" s="6" t="s">
        <v>168</v>
      </c>
    </row>
    <row r="144" spans="5:7">
      <c r="E144" s="68">
        <v>219</v>
      </c>
      <c r="F144" s="6" t="s">
        <v>262</v>
      </c>
      <c r="G144" s="6" t="s">
        <v>168</v>
      </c>
    </row>
    <row r="145" spans="5:7">
      <c r="E145" s="68">
        <v>220</v>
      </c>
      <c r="F145" s="6" t="s">
        <v>263</v>
      </c>
      <c r="G145" s="6" t="s">
        <v>168</v>
      </c>
    </row>
    <row r="146" spans="5:7">
      <c r="E146" s="68">
        <v>221</v>
      </c>
      <c r="F146" s="6" t="s">
        <v>264</v>
      </c>
      <c r="G146" s="6" t="s">
        <v>168</v>
      </c>
    </row>
    <row r="147" spans="5:7">
      <c r="E147" s="68">
        <v>222</v>
      </c>
      <c r="F147" s="6" t="s">
        <v>265</v>
      </c>
      <c r="G147" s="6" t="s">
        <v>168</v>
      </c>
    </row>
    <row r="148" spans="5:7">
      <c r="E148" s="68">
        <v>223</v>
      </c>
      <c r="F148" s="6" t="s">
        <v>266</v>
      </c>
      <c r="G148" s="6" t="s">
        <v>168</v>
      </c>
    </row>
    <row r="149" spans="5:7">
      <c r="E149" s="68">
        <v>224</v>
      </c>
      <c r="F149" s="6" t="s">
        <v>267</v>
      </c>
      <c r="G149" s="6" t="s">
        <v>168</v>
      </c>
    </row>
    <row r="150" spans="5:7">
      <c r="E150" s="68">
        <v>225</v>
      </c>
      <c r="F150" s="6" t="s">
        <v>268</v>
      </c>
      <c r="G150" s="6" t="s">
        <v>168</v>
      </c>
    </row>
    <row r="151" spans="5:7">
      <c r="E151" s="68">
        <v>229</v>
      </c>
      <c r="F151" s="6" t="s">
        <v>269</v>
      </c>
      <c r="G151" s="6" t="s">
        <v>168</v>
      </c>
    </row>
    <row r="152" spans="5:7">
      <c r="E152" s="68">
        <v>230</v>
      </c>
      <c r="F152" s="6" t="s">
        <v>270</v>
      </c>
      <c r="G152" s="6" t="s">
        <v>168</v>
      </c>
    </row>
    <row r="153" spans="5:7">
      <c r="E153" s="68">
        <v>231</v>
      </c>
      <c r="F153" s="6" t="s">
        <v>271</v>
      </c>
      <c r="G153" s="6" t="s">
        <v>168</v>
      </c>
    </row>
    <row r="154" spans="5:7">
      <c r="E154" s="68">
        <v>232</v>
      </c>
      <c r="F154" s="6" t="s">
        <v>272</v>
      </c>
      <c r="G154" s="6" t="s">
        <v>168</v>
      </c>
    </row>
    <row r="155" spans="5:7">
      <c r="E155" s="68">
        <v>233</v>
      </c>
      <c r="F155" s="6" t="s">
        <v>273</v>
      </c>
      <c r="G155" s="6" t="s">
        <v>168</v>
      </c>
    </row>
    <row r="156" spans="5:7">
      <c r="E156" s="68">
        <v>234</v>
      </c>
      <c r="F156" s="6" t="s">
        <v>274</v>
      </c>
      <c r="G156" s="6" t="s">
        <v>168</v>
      </c>
    </row>
    <row r="157" spans="5:7">
      <c r="E157" s="68">
        <v>235</v>
      </c>
      <c r="F157" s="6" t="s">
        <v>275</v>
      </c>
      <c r="G157" s="6" t="s">
        <v>168</v>
      </c>
    </row>
    <row r="158" spans="5:7">
      <c r="E158" s="68">
        <v>239</v>
      </c>
      <c r="F158" s="6" t="s">
        <v>276</v>
      </c>
      <c r="G158" s="6" t="s">
        <v>168</v>
      </c>
    </row>
    <row r="159" spans="5:7">
      <c r="E159" s="68">
        <v>240</v>
      </c>
      <c r="F159" s="6" t="s">
        <v>277</v>
      </c>
      <c r="G159" s="6" t="s">
        <v>168</v>
      </c>
    </row>
    <row r="160" spans="5:7">
      <c r="E160" s="68">
        <v>241</v>
      </c>
      <c r="F160" s="6" t="s">
        <v>278</v>
      </c>
      <c r="G160" s="6" t="s">
        <v>168</v>
      </c>
    </row>
    <row r="161" spans="5:7">
      <c r="E161" s="68">
        <v>242</v>
      </c>
      <c r="F161" s="6" t="s">
        <v>279</v>
      </c>
      <c r="G161" s="6" t="s">
        <v>168</v>
      </c>
    </row>
    <row r="162" spans="5:7">
      <c r="E162" s="68">
        <v>243</v>
      </c>
      <c r="F162" s="6" t="s">
        <v>280</v>
      </c>
      <c r="G162" s="6" t="s">
        <v>168</v>
      </c>
    </row>
    <row r="163" spans="5:7">
      <c r="E163" s="68">
        <v>244</v>
      </c>
      <c r="F163" s="6" t="s">
        <v>281</v>
      </c>
      <c r="G163" s="6" t="s">
        <v>168</v>
      </c>
    </row>
    <row r="164" spans="5:7">
      <c r="E164" s="68">
        <v>245</v>
      </c>
      <c r="F164" s="6" t="s">
        <v>282</v>
      </c>
      <c r="G164" s="6" t="s">
        <v>168</v>
      </c>
    </row>
    <row r="165" spans="5:7">
      <c r="E165" s="68">
        <v>246</v>
      </c>
      <c r="F165" s="6" t="s">
        <v>283</v>
      </c>
      <c r="G165" s="6" t="s">
        <v>168</v>
      </c>
    </row>
    <row r="166" spans="5:7">
      <c r="E166" s="68">
        <v>247</v>
      </c>
      <c r="F166" s="6" t="s">
        <v>284</v>
      </c>
      <c r="G166" s="6" t="s">
        <v>168</v>
      </c>
    </row>
    <row r="167" spans="5:7">
      <c r="E167" s="68">
        <v>248</v>
      </c>
      <c r="F167" s="6" t="s">
        <v>285</v>
      </c>
      <c r="G167" s="6" t="s">
        <v>168</v>
      </c>
    </row>
    <row r="168" spans="5:7">
      <c r="E168" s="68">
        <v>249</v>
      </c>
      <c r="F168" s="6" t="s">
        <v>286</v>
      </c>
      <c r="G168" s="6" t="s">
        <v>168</v>
      </c>
    </row>
    <row r="169" spans="5:7">
      <c r="E169" s="68">
        <v>250</v>
      </c>
      <c r="F169" s="6" t="s">
        <v>287</v>
      </c>
      <c r="G169" s="6" t="s">
        <v>168</v>
      </c>
    </row>
    <row r="170" spans="5:7">
      <c r="E170" s="68">
        <v>251</v>
      </c>
      <c r="F170" s="6" t="s">
        <v>288</v>
      </c>
      <c r="G170" s="6" t="s">
        <v>168</v>
      </c>
    </row>
    <row r="171" spans="5:7">
      <c r="E171" s="68">
        <v>252</v>
      </c>
      <c r="F171" s="6" t="s">
        <v>289</v>
      </c>
      <c r="G171" s="6" t="s">
        <v>168</v>
      </c>
    </row>
    <row r="172" spans="5:7">
      <c r="E172" s="68">
        <v>253</v>
      </c>
      <c r="F172" s="6" t="s">
        <v>290</v>
      </c>
      <c r="G172" s="6" t="s">
        <v>168</v>
      </c>
    </row>
    <row r="173" spans="5:7">
      <c r="E173" s="68">
        <v>259</v>
      </c>
      <c r="F173" s="6" t="s">
        <v>291</v>
      </c>
      <c r="G173" s="6" t="s">
        <v>168</v>
      </c>
    </row>
    <row r="174" spans="5:7">
      <c r="E174" s="68">
        <v>260</v>
      </c>
      <c r="F174" s="6" t="s">
        <v>292</v>
      </c>
      <c r="G174" s="6" t="s">
        <v>168</v>
      </c>
    </row>
    <row r="175" spans="5:7">
      <c r="E175" s="68">
        <v>261</v>
      </c>
      <c r="F175" s="6" t="s">
        <v>293</v>
      </c>
      <c r="G175" s="6" t="s">
        <v>168</v>
      </c>
    </row>
    <row r="176" spans="5:7">
      <c r="E176" s="68">
        <v>262</v>
      </c>
      <c r="F176" s="6" t="s">
        <v>294</v>
      </c>
      <c r="G176" s="6" t="s">
        <v>168</v>
      </c>
    </row>
    <row r="177" spans="5:7">
      <c r="E177" s="68">
        <v>263</v>
      </c>
      <c r="F177" s="6" t="s">
        <v>295</v>
      </c>
      <c r="G177" s="6" t="s">
        <v>168</v>
      </c>
    </row>
    <row r="178" spans="5:7">
      <c r="E178" s="68">
        <v>264</v>
      </c>
      <c r="F178" s="6" t="s">
        <v>296</v>
      </c>
      <c r="G178" s="6" t="s">
        <v>168</v>
      </c>
    </row>
    <row r="179" spans="5:7">
      <c r="E179" s="68">
        <v>265</v>
      </c>
      <c r="F179" s="6" t="s">
        <v>297</v>
      </c>
      <c r="G179" s="6" t="s">
        <v>168</v>
      </c>
    </row>
    <row r="180" spans="5:7">
      <c r="E180" s="68">
        <v>266</v>
      </c>
      <c r="F180" s="6" t="s">
        <v>298</v>
      </c>
      <c r="G180" s="6" t="s">
        <v>168</v>
      </c>
    </row>
    <row r="181" spans="5:7">
      <c r="E181" s="68">
        <v>267</v>
      </c>
      <c r="F181" s="6" t="s">
        <v>299</v>
      </c>
      <c r="G181" s="6" t="s">
        <v>168</v>
      </c>
    </row>
    <row r="182" spans="5:7">
      <c r="E182" s="68">
        <v>269</v>
      </c>
      <c r="F182" s="6" t="s">
        <v>300</v>
      </c>
      <c r="G182" s="6" t="s">
        <v>168</v>
      </c>
    </row>
    <row r="183" spans="5:7">
      <c r="E183" s="68">
        <v>270</v>
      </c>
      <c r="F183" s="6" t="s">
        <v>301</v>
      </c>
      <c r="G183" s="6" t="s">
        <v>168</v>
      </c>
    </row>
    <row r="184" spans="5:7">
      <c r="E184" s="68">
        <v>271</v>
      </c>
      <c r="F184" s="6" t="s">
        <v>302</v>
      </c>
      <c r="G184" s="6" t="s">
        <v>168</v>
      </c>
    </row>
    <row r="185" spans="5:7">
      <c r="E185" s="68">
        <v>272</v>
      </c>
      <c r="F185" s="6" t="s">
        <v>303</v>
      </c>
      <c r="G185" s="6" t="s">
        <v>168</v>
      </c>
    </row>
    <row r="186" spans="5:7">
      <c r="E186" s="68">
        <v>273</v>
      </c>
      <c r="F186" s="6" t="s">
        <v>304</v>
      </c>
      <c r="G186" s="6" t="s">
        <v>168</v>
      </c>
    </row>
    <row r="187" spans="5:7">
      <c r="E187" s="68">
        <v>274</v>
      </c>
      <c r="F187" s="6" t="s">
        <v>305</v>
      </c>
      <c r="G187" s="6" t="s">
        <v>168</v>
      </c>
    </row>
    <row r="188" spans="5:7">
      <c r="E188" s="68">
        <v>275</v>
      </c>
      <c r="F188" s="6" t="s">
        <v>306</v>
      </c>
      <c r="G188" s="6" t="s">
        <v>168</v>
      </c>
    </row>
    <row r="189" spans="5:7">
      <c r="E189" s="68">
        <v>276</v>
      </c>
      <c r="F189" s="6" t="s">
        <v>307</v>
      </c>
      <c r="G189" s="6" t="s">
        <v>168</v>
      </c>
    </row>
    <row r="190" spans="5:7">
      <c r="E190" s="68">
        <v>280</v>
      </c>
      <c r="F190" s="6" t="s">
        <v>308</v>
      </c>
      <c r="G190" s="6" t="s">
        <v>168</v>
      </c>
    </row>
    <row r="191" spans="5:7">
      <c r="E191" s="68">
        <v>281</v>
      </c>
      <c r="F191" s="6" t="s">
        <v>309</v>
      </c>
      <c r="G191" s="6" t="s">
        <v>168</v>
      </c>
    </row>
    <row r="192" spans="5:7">
      <c r="E192" s="68">
        <v>282</v>
      </c>
      <c r="F192" s="6" t="s">
        <v>310</v>
      </c>
      <c r="G192" s="6" t="s">
        <v>168</v>
      </c>
    </row>
    <row r="193" spans="5:7">
      <c r="E193" s="68">
        <v>283</v>
      </c>
      <c r="F193" s="6" t="s">
        <v>311</v>
      </c>
      <c r="G193" s="6" t="s">
        <v>168</v>
      </c>
    </row>
    <row r="194" spans="5:7">
      <c r="E194" s="68">
        <v>284</v>
      </c>
      <c r="F194" s="6" t="s">
        <v>312</v>
      </c>
      <c r="G194" s="6" t="s">
        <v>168</v>
      </c>
    </row>
    <row r="195" spans="5:7">
      <c r="E195" s="68">
        <v>285</v>
      </c>
      <c r="F195" s="6" t="s">
        <v>313</v>
      </c>
      <c r="G195" s="6" t="s">
        <v>168</v>
      </c>
    </row>
    <row r="196" spans="5:7">
      <c r="E196" s="68">
        <v>289</v>
      </c>
      <c r="F196" s="6" t="s">
        <v>314</v>
      </c>
      <c r="G196" s="6" t="s">
        <v>168</v>
      </c>
    </row>
    <row r="197" spans="5:7">
      <c r="E197" s="68">
        <v>290</v>
      </c>
      <c r="F197" s="6" t="s">
        <v>315</v>
      </c>
      <c r="G197" s="6" t="s">
        <v>168</v>
      </c>
    </row>
    <row r="198" spans="5:7">
      <c r="E198" s="68">
        <v>291</v>
      </c>
      <c r="F198" s="6" t="s">
        <v>316</v>
      </c>
      <c r="G198" s="6" t="s">
        <v>168</v>
      </c>
    </row>
    <row r="199" spans="5:7">
      <c r="E199" s="68">
        <v>292</v>
      </c>
      <c r="F199" s="6" t="s">
        <v>317</v>
      </c>
      <c r="G199" s="6" t="s">
        <v>168</v>
      </c>
    </row>
    <row r="200" spans="5:7">
      <c r="E200" s="68">
        <v>293</v>
      </c>
      <c r="F200" s="6" t="s">
        <v>318</v>
      </c>
      <c r="G200" s="6" t="s">
        <v>168</v>
      </c>
    </row>
    <row r="201" spans="5:7">
      <c r="E201" s="68">
        <v>294</v>
      </c>
      <c r="F201" s="6" t="s">
        <v>319</v>
      </c>
      <c r="G201" s="6" t="s">
        <v>168</v>
      </c>
    </row>
    <row r="202" spans="5:7">
      <c r="E202" s="68">
        <v>295</v>
      </c>
      <c r="F202" s="6" t="s">
        <v>320</v>
      </c>
      <c r="G202" s="6" t="s">
        <v>168</v>
      </c>
    </row>
    <row r="203" spans="5:7">
      <c r="E203" s="68">
        <v>296</v>
      </c>
      <c r="F203" s="6" t="s">
        <v>321</v>
      </c>
      <c r="G203" s="6" t="s">
        <v>168</v>
      </c>
    </row>
    <row r="204" spans="5:7">
      <c r="E204" s="68">
        <v>297</v>
      </c>
      <c r="F204" s="6" t="s">
        <v>322</v>
      </c>
      <c r="G204" s="6" t="s">
        <v>168</v>
      </c>
    </row>
    <row r="205" spans="5:7">
      <c r="E205" s="68">
        <v>299</v>
      </c>
      <c r="F205" s="6" t="s">
        <v>323</v>
      </c>
      <c r="G205" s="6" t="s">
        <v>168</v>
      </c>
    </row>
    <row r="206" spans="5:7">
      <c r="E206" s="68">
        <v>300</v>
      </c>
      <c r="F206" s="6" t="s">
        <v>324</v>
      </c>
      <c r="G206" s="6" t="s">
        <v>168</v>
      </c>
    </row>
    <row r="207" spans="5:7">
      <c r="E207" s="68">
        <v>301</v>
      </c>
      <c r="F207" s="6" t="s">
        <v>325</v>
      </c>
      <c r="G207" s="6" t="s">
        <v>168</v>
      </c>
    </row>
    <row r="208" spans="5:7">
      <c r="E208" s="68">
        <v>302</v>
      </c>
      <c r="F208" s="6" t="s">
        <v>326</v>
      </c>
      <c r="G208" s="6" t="s">
        <v>168</v>
      </c>
    </row>
    <row r="209" spans="5:7">
      <c r="E209" s="68">
        <v>303</v>
      </c>
      <c r="F209" s="6" t="s">
        <v>327</v>
      </c>
      <c r="G209" s="6" t="s">
        <v>168</v>
      </c>
    </row>
    <row r="210" spans="5:7">
      <c r="E210" s="68">
        <v>310</v>
      </c>
      <c r="F210" s="6" t="s">
        <v>328</v>
      </c>
      <c r="G210" s="6" t="s">
        <v>168</v>
      </c>
    </row>
    <row r="211" spans="5:7">
      <c r="E211" s="68">
        <v>311</v>
      </c>
      <c r="F211" s="6" t="s">
        <v>329</v>
      </c>
      <c r="G211" s="6" t="s">
        <v>168</v>
      </c>
    </row>
    <row r="212" spans="5:7">
      <c r="E212" s="68">
        <v>312</v>
      </c>
      <c r="F212" s="6" t="s">
        <v>330</v>
      </c>
      <c r="G212" s="6" t="s">
        <v>168</v>
      </c>
    </row>
    <row r="213" spans="5:7">
      <c r="E213" s="68">
        <v>313</v>
      </c>
      <c r="F213" s="6" t="s">
        <v>331</v>
      </c>
      <c r="G213" s="6" t="s">
        <v>168</v>
      </c>
    </row>
    <row r="214" spans="5:7">
      <c r="E214" s="68">
        <v>314</v>
      </c>
      <c r="F214" s="6" t="s">
        <v>332</v>
      </c>
      <c r="G214" s="6" t="s">
        <v>168</v>
      </c>
    </row>
    <row r="215" spans="5:7">
      <c r="E215" s="68">
        <v>315</v>
      </c>
      <c r="F215" s="6" t="s">
        <v>333</v>
      </c>
      <c r="G215" s="6" t="s">
        <v>168</v>
      </c>
    </row>
    <row r="216" spans="5:7">
      <c r="E216" s="68">
        <v>319</v>
      </c>
      <c r="F216" s="6" t="s">
        <v>334</v>
      </c>
      <c r="G216" s="6" t="s">
        <v>168</v>
      </c>
    </row>
    <row r="217" spans="5:7">
      <c r="E217" s="68">
        <v>320</v>
      </c>
      <c r="F217" s="6" t="s">
        <v>335</v>
      </c>
      <c r="G217" s="6" t="s">
        <v>168</v>
      </c>
    </row>
    <row r="218" spans="5:7">
      <c r="E218" s="68">
        <v>321</v>
      </c>
      <c r="F218" s="6" t="s">
        <v>336</v>
      </c>
      <c r="G218" s="6" t="s">
        <v>168</v>
      </c>
    </row>
    <row r="219" spans="5:7">
      <c r="E219" s="68">
        <v>322</v>
      </c>
      <c r="F219" s="6" t="s">
        <v>337</v>
      </c>
      <c r="G219" s="6" t="s">
        <v>168</v>
      </c>
    </row>
    <row r="220" spans="5:7">
      <c r="E220" s="68">
        <v>323</v>
      </c>
      <c r="F220" s="6" t="s">
        <v>338</v>
      </c>
      <c r="G220" s="6" t="s">
        <v>168</v>
      </c>
    </row>
    <row r="221" spans="5:7">
      <c r="E221" s="68">
        <v>324</v>
      </c>
      <c r="F221" s="6" t="s">
        <v>339</v>
      </c>
      <c r="G221" s="6" t="s">
        <v>168</v>
      </c>
    </row>
    <row r="222" spans="5:7">
      <c r="E222" s="68">
        <v>325</v>
      </c>
      <c r="F222" s="6" t="s">
        <v>340</v>
      </c>
      <c r="G222" s="6" t="s">
        <v>168</v>
      </c>
    </row>
    <row r="223" spans="5:7">
      <c r="E223" s="68">
        <v>326</v>
      </c>
      <c r="F223" s="6" t="s">
        <v>341</v>
      </c>
      <c r="G223" s="6" t="s">
        <v>168</v>
      </c>
    </row>
    <row r="224" spans="5:7">
      <c r="E224" s="68">
        <v>327</v>
      </c>
      <c r="F224" s="6" t="s">
        <v>342</v>
      </c>
      <c r="G224" s="6" t="s">
        <v>168</v>
      </c>
    </row>
    <row r="225" spans="5:7">
      <c r="E225" s="68">
        <v>328</v>
      </c>
      <c r="F225" s="6" t="s">
        <v>343</v>
      </c>
      <c r="G225" s="6" t="s">
        <v>168</v>
      </c>
    </row>
    <row r="226" spans="5:7">
      <c r="E226" s="68">
        <v>329</v>
      </c>
      <c r="F226" s="6" t="s">
        <v>344</v>
      </c>
      <c r="G226" s="6" t="s">
        <v>168</v>
      </c>
    </row>
    <row r="227" spans="5:7">
      <c r="E227" s="68">
        <v>330</v>
      </c>
      <c r="F227" s="6" t="s">
        <v>345</v>
      </c>
      <c r="G227" s="6" t="s">
        <v>346</v>
      </c>
    </row>
    <row r="228" spans="5:7">
      <c r="E228" s="68">
        <v>331</v>
      </c>
      <c r="F228" s="6" t="s">
        <v>347</v>
      </c>
      <c r="G228" s="6" t="s">
        <v>346</v>
      </c>
    </row>
    <row r="229" spans="5:7">
      <c r="E229" s="68">
        <v>340</v>
      </c>
      <c r="F229" s="6" t="s">
        <v>348</v>
      </c>
      <c r="G229" s="6" t="s">
        <v>346</v>
      </c>
    </row>
    <row r="230" spans="5:7">
      <c r="E230" s="68">
        <v>341</v>
      </c>
      <c r="F230" s="6" t="s">
        <v>349</v>
      </c>
      <c r="G230" s="6" t="s">
        <v>346</v>
      </c>
    </row>
    <row r="231" spans="5:7">
      <c r="E231" s="68">
        <v>350</v>
      </c>
      <c r="F231" s="6" t="s">
        <v>350</v>
      </c>
      <c r="G231" s="6" t="s">
        <v>346</v>
      </c>
    </row>
    <row r="232" spans="5:7">
      <c r="E232" s="68">
        <v>351</v>
      </c>
      <c r="F232" s="6" t="s">
        <v>351</v>
      </c>
      <c r="G232" s="6" t="s">
        <v>346</v>
      </c>
    </row>
    <row r="233" spans="5:7">
      <c r="E233" s="68">
        <v>360</v>
      </c>
      <c r="F233" s="6" t="s">
        <v>352</v>
      </c>
      <c r="G233" s="6" t="s">
        <v>346</v>
      </c>
    </row>
    <row r="234" spans="5:7">
      <c r="E234" s="68">
        <v>361</v>
      </c>
      <c r="F234" s="6" t="s">
        <v>353</v>
      </c>
      <c r="G234" s="6" t="s">
        <v>346</v>
      </c>
    </row>
    <row r="235" spans="5:7">
      <c r="E235" s="68">
        <v>362</v>
      </c>
      <c r="F235" s="6" t="s">
        <v>354</v>
      </c>
      <c r="G235" s="6" t="s">
        <v>346</v>
      </c>
    </row>
    <row r="236" spans="5:7">
      <c r="E236" s="68">
        <v>363</v>
      </c>
      <c r="F236" s="6" t="s">
        <v>355</v>
      </c>
      <c r="G236" s="6" t="s">
        <v>346</v>
      </c>
    </row>
    <row r="237" spans="5:7">
      <c r="E237" s="68">
        <v>370</v>
      </c>
      <c r="F237" s="6" t="s">
        <v>356</v>
      </c>
      <c r="G237" s="6" t="s">
        <v>357</v>
      </c>
    </row>
    <row r="238" spans="5:7">
      <c r="E238" s="68">
        <v>371</v>
      </c>
      <c r="F238" s="6" t="s">
        <v>358</v>
      </c>
      <c r="G238" s="6" t="s">
        <v>357</v>
      </c>
    </row>
    <row r="239" spans="5:7">
      <c r="E239" s="68">
        <v>372</v>
      </c>
      <c r="F239" s="6" t="s">
        <v>359</v>
      </c>
      <c r="G239" s="6" t="s">
        <v>357</v>
      </c>
    </row>
    <row r="240" spans="5:7">
      <c r="E240" s="68">
        <v>373</v>
      </c>
      <c r="F240" s="6" t="s">
        <v>360</v>
      </c>
      <c r="G240" s="6" t="s">
        <v>357</v>
      </c>
    </row>
    <row r="241" spans="5:7">
      <c r="E241" s="68">
        <v>380</v>
      </c>
      <c r="F241" s="6" t="s">
        <v>361</v>
      </c>
      <c r="G241" s="6" t="s">
        <v>357</v>
      </c>
    </row>
    <row r="242" spans="5:7">
      <c r="E242" s="68">
        <v>381</v>
      </c>
      <c r="F242" s="6" t="s">
        <v>362</v>
      </c>
      <c r="G242" s="6" t="s">
        <v>357</v>
      </c>
    </row>
    <row r="243" spans="5:7">
      <c r="E243" s="68">
        <v>382</v>
      </c>
      <c r="F243" s="6" t="s">
        <v>363</v>
      </c>
      <c r="G243" s="6" t="s">
        <v>357</v>
      </c>
    </row>
    <row r="244" spans="5:7">
      <c r="E244" s="68">
        <v>383</v>
      </c>
      <c r="F244" s="6" t="s">
        <v>364</v>
      </c>
      <c r="G244" s="6" t="s">
        <v>357</v>
      </c>
    </row>
    <row r="245" spans="5:7">
      <c r="E245" s="68">
        <v>390</v>
      </c>
      <c r="F245" s="6" t="s">
        <v>365</v>
      </c>
      <c r="G245" s="6" t="s">
        <v>357</v>
      </c>
    </row>
    <row r="246" spans="5:7">
      <c r="E246" s="68">
        <v>391</v>
      </c>
      <c r="F246" s="6" t="s">
        <v>366</v>
      </c>
      <c r="G246" s="6" t="s">
        <v>357</v>
      </c>
    </row>
    <row r="247" spans="5:7">
      <c r="E247" s="68">
        <v>392</v>
      </c>
      <c r="F247" s="6" t="s">
        <v>367</v>
      </c>
      <c r="G247" s="6" t="s">
        <v>357</v>
      </c>
    </row>
    <row r="248" spans="5:7">
      <c r="E248" s="68">
        <v>400</v>
      </c>
      <c r="F248" s="6" t="s">
        <v>368</v>
      </c>
      <c r="G248" s="6" t="s">
        <v>357</v>
      </c>
    </row>
    <row r="249" spans="5:7">
      <c r="E249" s="68">
        <v>401</v>
      </c>
      <c r="F249" s="6" t="s">
        <v>369</v>
      </c>
      <c r="G249" s="6" t="s">
        <v>357</v>
      </c>
    </row>
    <row r="250" spans="5:7">
      <c r="E250" s="68">
        <v>410</v>
      </c>
      <c r="F250" s="6" t="s">
        <v>370</v>
      </c>
      <c r="G250" s="6" t="s">
        <v>357</v>
      </c>
    </row>
    <row r="251" spans="5:7">
      <c r="E251" s="68">
        <v>411</v>
      </c>
      <c r="F251" s="6" t="s">
        <v>371</v>
      </c>
      <c r="G251" s="6" t="s">
        <v>357</v>
      </c>
    </row>
    <row r="252" spans="5:7">
      <c r="E252" s="68">
        <v>412</v>
      </c>
      <c r="F252" s="6" t="s">
        <v>372</v>
      </c>
      <c r="G252" s="6" t="s">
        <v>357</v>
      </c>
    </row>
    <row r="253" spans="5:7">
      <c r="E253" s="68">
        <v>413</v>
      </c>
      <c r="F253" s="6" t="s">
        <v>373</v>
      </c>
      <c r="G253" s="6" t="s">
        <v>357</v>
      </c>
    </row>
    <row r="254" spans="5:7">
      <c r="E254" s="68">
        <v>414</v>
      </c>
      <c r="F254" s="6" t="s">
        <v>374</v>
      </c>
      <c r="G254" s="6" t="s">
        <v>357</v>
      </c>
    </row>
    <row r="255" spans="5:7">
      <c r="E255" s="68">
        <v>415</v>
      </c>
      <c r="F255" s="6" t="s">
        <v>375</v>
      </c>
      <c r="G255" s="6" t="s">
        <v>357</v>
      </c>
    </row>
    <row r="256" spans="5:7">
      <c r="E256" s="68">
        <v>416</v>
      </c>
      <c r="F256" s="6" t="s">
        <v>376</v>
      </c>
      <c r="G256" s="6" t="s">
        <v>357</v>
      </c>
    </row>
    <row r="257" spans="5:7">
      <c r="E257" s="68">
        <v>420</v>
      </c>
      <c r="F257" s="6" t="s">
        <v>377</v>
      </c>
      <c r="G257" s="6" t="s">
        <v>378</v>
      </c>
    </row>
    <row r="258" spans="5:7">
      <c r="E258" s="68">
        <v>421</v>
      </c>
      <c r="F258" s="6" t="s">
        <v>379</v>
      </c>
      <c r="G258" s="6" t="s">
        <v>378</v>
      </c>
    </row>
    <row r="259" spans="5:7">
      <c r="E259" s="68">
        <v>430</v>
      </c>
      <c r="F259" s="6" t="s">
        <v>380</v>
      </c>
      <c r="G259" s="6" t="s">
        <v>378</v>
      </c>
    </row>
    <row r="260" spans="5:7">
      <c r="E260" s="68">
        <v>431</v>
      </c>
      <c r="F260" s="6" t="s">
        <v>381</v>
      </c>
      <c r="G260" s="6" t="s">
        <v>378</v>
      </c>
    </row>
    <row r="261" spans="5:7">
      <c r="E261" s="68">
        <v>432</v>
      </c>
      <c r="F261" s="6" t="s">
        <v>382</v>
      </c>
      <c r="G261" s="6" t="s">
        <v>378</v>
      </c>
    </row>
    <row r="262" spans="5:7">
      <c r="E262" s="68">
        <v>433</v>
      </c>
      <c r="F262" s="6" t="s">
        <v>383</v>
      </c>
      <c r="G262" s="6" t="s">
        <v>378</v>
      </c>
    </row>
    <row r="263" spans="5:7">
      <c r="E263" s="68">
        <v>439</v>
      </c>
      <c r="F263" s="6" t="s">
        <v>384</v>
      </c>
      <c r="G263" s="6" t="s">
        <v>378</v>
      </c>
    </row>
    <row r="264" spans="5:7">
      <c r="E264" s="68">
        <v>440</v>
      </c>
      <c r="F264" s="6" t="s">
        <v>385</v>
      </c>
      <c r="G264" s="6" t="s">
        <v>378</v>
      </c>
    </row>
    <row r="265" spans="5:7">
      <c r="E265" s="68">
        <v>441</v>
      </c>
      <c r="F265" s="6" t="s">
        <v>386</v>
      </c>
      <c r="G265" s="6" t="s">
        <v>378</v>
      </c>
    </row>
    <row r="266" spans="5:7">
      <c r="E266" s="68">
        <v>442</v>
      </c>
      <c r="F266" s="6" t="s">
        <v>387</v>
      </c>
      <c r="G266" s="6" t="s">
        <v>378</v>
      </c>
    </row>
    <row r="267" spans="5:7">
      <c r="E267" s="68">
        <v>443</v>
      </c>
      <c r="F267" s="6" t="s">
        <v>388</v>
      </c>
      <c r="G267" s="6" t="s">
        <v>378</v>
      </c>
    </row>
    <row r="268" spans="5:7">
      <c r="E268" s="68">
        <v>444</v>
      </c>
      <c r="F268" s="6" t="s">
        <v>389</v>
      </c>
      <c r="G268" s="6" t="s">
        <v>378</v>
      </c>
    </row>
    <row r="269" spans="5:7">
      <c r="E269" s="68">
        <v>449</v>
      </c>
      <c r="F269" s="6" t="s">
        <v>390</v>
      </c>
      <c r="G269" s="6" t="s">
        <v>378</v>
      </c>
    </row>
    <row r="270" spans="5:7">
      <c r="E270" s="68">
        <v>450</v>
      </c>
      <c r="F270" s="6" t="s">
        <v>391</v>
      </c>
      <c r="G270" s="6" t="s">
        <v>378</v>
      </c>
    </row>
    <row r="271" spans="5:7">
      <c r="E271" s="68">
        <v>451</v>
      </c>
      <c r="F271" s="6" t="s">
        <v>392</v>
      </c>
      <c r="G271" s="6" t="s">
        <v>378</v>
      </c>
    </row>
    <row r="272" spans="5:7">
      <c r="E272" s="68">
        <v>452</v>
      </c>
      <c r="F272" s="6" t="s">
        <v>393</v>
      </c>
      <c r="G272" s="6" t="s">
        <v>378</v>
      </c>
    </row>
    <row r="273" spans="5:7">
      <c r="E273" s="68">
        <v>453</v>
      </c>
      <c r="F273" s="6" t="s">
        <v>394</v>
      </c>
      <c r="G273" s="6" t="s">
        <v>378</v>
      </c>
    </row>
    <row r="274" spans="5:7">
      <c r="E274" s="68">
        <v>454</v>
      </c>
      <c r="F274" s="6" t="s">
        <v>395</v>
      </c>
      <c r="G274" s="6" t="s">
        <v>378</v>
      </c>
    </row>
    <row r="275" spans="5:7">
      <c r="E275" s="68">
        <v>460</v>
      </c>
      <c r="F275" s="6" t="s">
        <v>396</v>
      </c>
      <c r="G275" s="6" t="s">
        <v>378</v>
      </c>
    </row>
    <row r="276" spans="5:7">
      <c r="E276" s="68">
        <v>461</v>
      </c>
      <c r="F276" s="6" t="s">
        <v>397</v>
      </c>
      <c r="G276" s="6" t="s">
        <v>378</v>
      </c>
    </row>
    <row r="277" spans="5:7">
      <c r="E277" s="68">
        <v>462</v>
      </c>
      <c r="F277" s="6" t="s">
        <v>398</v>
      </c>
      <c r="G277" s="6" t="s">
        <v>378</v>
      </c>
    </row>
    <row r="278" spans="5:7">
      <c r="E278" s="68">
        <v>470</v>
      </c>
      <c r="F278" s="6" t="s">
        <v>399</v>
      </c>
      <c r="G278" s="6" t="s">
        <v>378</v>
      </c>
    </row>
    <row r="279" spans="5:7">
      <c r="E279" s="68">
        <v>471</v>
      </c>
      <c r="F279" s="6" t="s">
        <v>400</v>
      </c>
      <c r="G279" s="6" t="s">
        <v>378</v>
      </c>
    </row>
    <row r="280" spans="5:7">
      <c r="E280" s="68">
        <v>472</v>
      </c>
      <c r="F280" s="6" t="s">
        <v>401</v>
      </c>
      <c r="G280" s="6" t="s">
        <v>378</v>
      </c>
    </row>
    <row r="281" spans="5:7">
      <c r="E281" s="68">
        <v>481</v>
      </c>
      <c r="F281" s="6" t="s">
        <v>402</v>
      </c>
      <c r="G281" s="6" t="s">
        <v>378</v>
      </c>
    </row>
    <row r="282" spans="5:7">
      <c r="E282" s="68">
        <v>482</v>
      </c>
      <c r="F282" s="6" t="s">
        <v>403</v>
      </c>
      <c r="G282" s="6" t="s">
        <v>378</v>
      </c>
    </row>
    <row r="283" spans="5:7">
      <c r="E283" s="68">
        <v>483</v>
      </c>
      <c r="F283" s="6" t="s">
        <v>404</v>
      </c>
      <c r="G283" s="6" t="s">
        <v>378</v>
      </c>
    </row>
    <row r="284" spans="5:7">
      <c r="E284" s="68">
        <v>484</v>
      </c>
      <c r="F284" s="6" t="s">
        <v>405</v>
      </c>
      <c r="G284" s="6" t="s">
        <v>378</v>
      </c>
    </row>
    <row r="285" spans="5:7">
      <c r="E285" s="68">
        <v>485</v>
      </c>
      <c r="F285" s="6" t="s">
        <v>406</v>
      </c>
      <c r="G285" s="6" t="s">
        <v>378</v>
      </c>
    </row>
    <row r="286" spans="5:7">
      <c r="E286" s="68">
        <v>489</v>
      </c>
      <c r="F286" s="6" t="s">
        <v>407</v>
      </c>
      <c r="G286" s="6" t="s">
        <v>378</v>
      </c>
    </row>
    <row r="287" spans="5:7">
      <c r="E287" s="68">
        <v>490</v>
      </c>
      <c r="F287" s="6" t="s">
        <v>408</v>
      </c>
      <c r="G287" s="6" t="s">
        <v>378</v>
      </c>
    </row>
    <row r="288" spans="5:7">
      <c r="E288" s="68">
        <v>491</v>
      </c>
      <c r="F288" s="6" t="s">
        <v>409</v>
      </c>
      <c r="G288" s="6" t="s">
        <v>378</v>
      </c>
    </row>
    <row r="289" spans="5:7">
      <c r="E289" s="68">
        <v>500</v>
      </c>
      <c r="F289" s="6" t="s">
        <v>410</v>
      </c>
      <c r="G289" s="6" t="s">
        <v>411</v>
      </c>
    </row>
    <row r="290" spans="5:7">
      <c r="E290" s="68">
        <v>501</v>
      </c>
      <c r="F290" s="6" t="s">
        <v>412</v>
      </c>
      <c r="G290" s="6" t="s">
        <v>411</v>
      </c>
    </row>
    <row r="291" spans="5:7">
      <c r="E291" s="68">
        <v>510</v>
      </c>
      <c r="F291" s="6" t="s">
        <v>413</v>
      </c>
      <c r="G291" s="6" t="s">
        <v>411</v>
      </c>
    </row>
    <row r="292" spans="5:7">
      <c r="E292" s="68">
        <v>511</v>
      </c>
      <c r="F292" s="6" t="s">
        <v>414</v>
      </c>
      <c r="G292" s="6" t="s">
        <v>411</v>
      </c>
    </row>
    <row r="293" spans="5:7">
      <c r="E293" s="68">
        <v>512</v>
      </c>
      <c r="F293" s="6" t="s">
        <v>415</v>
      </c>
      <c r="G293" s="6" t="s">
        <v>411</v>
      </c>
    </row>
    <row r="294" spans="5:7">
      <c r="E294" s="68">
        <v>513</v>
      </c>
      <c r="F294" s="6" t="s">
        <v>416</v>
      </c>
      <c r="G294" s="6" t="s">
        <v>411</v>
      </c>
    </row>
    <row r="295" spans="5:7">
      <c r="E295" s="68">
        <v>520</v>
      </c>
      <c r="F295" s="6" t="s">
        <v>417</v>
      </c>
      <c r="G295" s="6" t="s">
        <v>411</v>
      </c>
    </row>
    <row r="296" spans="5:7">
      <c r="E296" s="68">
        <v>521</v>
      </c>
      <c r="F296" s="6" t="s">
        <v>418</v>
      </c>
      <c r="G296" s="6" t="s">
        <v>411</v>
      </c>
    </row>
    <row r="297" spans="5:7">
      <c r="E297" s="68">
        <v>522</v>
      </c>
      <c r="F297" s="6" t="s">
        <v>419</v>
      </c>
      <c r="G297" s="6" t="s">
        <v>411</v>
      </c>
    </row>
    <row r="298" spans="5:7">
      <c r="E298" s="68">
        <v>530</v>
      </c>
      <c r="F298" s="6" t="s">
        <v>420</v>
      </c>
      <c r="G298" s="6" t="s">
        <v>411</v>
      </c>
    </row>
    <row r="299" spans="5:7">
      <c r="E299" s="68">
        <v>531</v>
      </c>
      <c r="F299" s="6" t="s">
        <v>421</v>
      </c>
      <c r="G299" s="6" t="s">
        <v>411</v>
      </c>
    </row>
    <row r="300" spans="5:7">
      <c r="E300" s="68">
        <v>532</v>
      </c>
      <c r="F300" s="6" t="s">
        <v>422</v>
      </c>
      <c r="G300" s="6" t="s">
        <v>411</v>
      </c>
    </row>
    <row r="301" spans="5:7">
      <c r="E301" s="68">
        <v>533</v>
      </c>
      <c r="F301" s="6" t="s">
        <v>423</v>
      </c>
      <c r="G301" s="6" t="s">
        <v>411</v>
      </c>
    </row>
    <row r="302" spans="5:7">
      <c r="E302" s="68">
        <v>534</v>
      </c>
      <c r="F302" s="6" t="s">
        <v>424</v>
      </c>
      <c r="G302" s="6" t="s">
        <v>411</v>
      </c>
    </row>
    <row r="303" spans="5:7">
      <c r="E303" s="68">
        <v>535</v>
      </c>
      <c r="F303" s="6" t="s">
        <v>425</v>
      </c>
      <c r="G303" s="6" t="s">
        <v>411</v>
      </c>
    </row>
    <row r="304" spans="5:7">
      <c r="E304" s="68">
        <v>536</v>
      </c>
      <c r="F304" s="6" t="s">
        <v>426</v>
      </c>
      <c r="G304" s="6" t="s">
        <v>411</v>
      </c>
    </row>
    <row r="305" spans="5:7">
      <c r="E305" s="68">
        <v>540</v>
      </c>
      <c r="F305" s="6" t="s">
        <v>427</v>
      </c>
      <c r="G305" s="6" t="s">
        <v>411</v>
      </c>
    </row>
    <row r="306" spans="5:7">
      <c r="E306" s="68">
        <v>541</v>
      </c>
      <c r="F306" s="6" t="s">
        <v>428</v>
      </c>
      <c r="G306" s="6" t="s">
        <v>411</v>
      </c>
    </row>
    <row r="307" spans="5:7">
      <c r="E307" s="68">
        <v>542</v>
      </c>
      <c r="F307" s="6" t="s">
        <v>429</v>
      </c>
      <c r="G307" s="6" t="s">
        <v>411</v>
      </c>
    </row>
    <row r="308" spans="5:7">
      <c r="E308" s="68">
        <v>543</v>
      </c>
      <c r="F308" s="6" t="s">
        <v>430</v>
      </c>
      <c r="G308" s="6" t="s">
        <v>411</v>
      </c>
    </row>
    <row r="309" spans="5:7">
      <c r="E309" s="68">
        <v>549</v>
      </c>
      <c r="F309" s="6" t="s">
        <v>431</v>
      </c>
      <c r="G309" s="6" t="s">
        <v>411</v>
      </c>
    </row>
    <row r="310" spans="5:7">
      <c r="E310" s="68">
        <v>550</v>
      </c>
      <c r="F310" s="6" t="s">
        <v>432</v>
      </c>
      <c r="G310" s="6" t="s">
        <v>411</v>
      </c>
    </row>
    <row r="311" spans="5:7">
      <c r="E311" s="68">
        <v>551</v>
      </c>
      <c r="F311" s="6" t="s">
        <v>433</v>
      </c>
      <c r="G311" s="6" t="s">
        <v>411</v>
      </c>
    </row>
    <row r="312" spans="5:7">
      <c r="E312" s="68">
        <v>552</v>
      </c>
      <c r="F312" s="6" t="s">
        <v>434</v>
      </c>
      <c r="G312" s="6" t="s">
        <v>411</v>
      </c>
    </row>
    <row r="313" spans="5:7">
      <c r="E313" s="68">
        <v>553</v>
      </c>
      <c r="F313" s="6" t="s">
        <v>435</v>
      </c>
      <c r="G313" s="6" t="s">
        <v>411</v>
      </c>
    </row>
    <row r="314" spans="5:7">
      <c r="E314" s="68">
        <v>559</v>
      </c>
      <c r="F314" s="6" t="s">
        <v>436</v>
      </c>
      <c r="G314" s="6" t="s">
        <v>411</v>
      </c>
    </row>
    <row r="315" spans="5:7">
      <c r="E315" s="68">
        <v>560</v>
      </c>
      <c r="F315" s="6" t="s">
        <v>437</v>
      </c>
      <c r="G315" s="6" t="s">
        <v>411</v>
      </c>
    </row>
    <row r="316" spans="5:7">
      <c r="E316" s="68">
        <v>561</v>
      </c>
      <c r="F316" s="6" t="s">
        <v>438</v>
      </c>
      <c r="G316" s="6" t="s">
        <v>411</v>
      </c>
    </row>
    <row r="317" spans="5:7">
      <c r="E317" s="68">
        <v>569</v>
      </c>
      <c r="F317" s="6" t="s">
        <v>439</v>
      </c>
      <c r="G317" s="6" t="s">
        <v>411</v>
      </c>
    </row>
    <row r="318" spans="5:7">
      <c r="E318" s="68">
        <v>570</v>
      </c>
      <c r="F318" s="6" t="s">
        <v>440</v>
      </c>
      <c r="G318" s="6" t="s">
        <v>411</v>
      </c>
    </row>
    <row r="319" spans="5:7">
      <c r="E319" s="68">
        <v>571</v>
      </c>
      <c r="F319" s="6" t="s">
        <v>441</v>
      </c>
      <c r="G319" s="6" t="s">
        <v>411</v>
      </c>
    </row>
    <row r="320" spans="5:7">
      <c r="E320" s="68">
        <v>572</v>
      </c>
      <c r="F320" s="6" t="s">
        <v>442</v>
      </c>
      <c r="G320" s="6" t="s">
        <v>411</v>
      </c>
    </row>
    <row r="321" spans="5:7">
      <c r="E321" s="68">
        <v>573</v>
      </c>
      <c r="F321" s="6" t="s">
        <v>443</v>
      </c>
      <c r="G321" s="6" t="s">
        <v>411</v>
      </c>
    </row>
    <row r="322" spans="5:7">
      <c r="E322" s="68">
        <v>574</v>
      </c>
      <c r="F322" s="6" t="s">
        <v>444</v>
      </c>
      <c r="G322" s="6" t="s">
        <v>411</v>
      </c>
    </row>
    <row r="323" spans="5:7">
      <c r="E323" s="68">
        <v>579</v>
      </c>
      <c r="F323" s="6" t="s">
        <v>445</v>
      </c>
      <c r="G323" s="6" t="s">
        <v>411</v>
      </c>
    </row>
    <row r="324" spans="5:7">
      <c r="E324" s="68">
        <v>580</v>
      </c>
      <c r="F324" s="6" t="s">
        <v>446</v>
      </c>
      <c r="G324" s="6" t="s">
        <v>411</v>
      </c>
    </row>
    <row r="325" spans="5:7">
      <c r="E325" s="68">
        <v>581</v>
      </c>
      <c r="F325" s="6" t="s">
        <v>447</v>
      </c>
      <c r="G325" s="6" t="s">
        <v>411</v>
      </c>
    </row>
    <row r="326" spans="5:7">
      <c r="E326" s="68">
        <v>582</v>
      </c>
      <c r="F326" s="6" t="s">
        <v>448</v>
      </c>
      <c r="G326" s="6" t="s">
        <v>411</v>
      </c>
    </row>
    <row r="327" spans="5:7">
      <c r="E327" s="68">
        <v>583</v>
      </c>
      <c r="F327" s="6" t="s">
        <v>449</v>
      </c>
      <c r="G327" s="6" t="s">
        <v>411</v>
      </c>
    </row>
    <row r="328" spans="5:7">
      <c r="E328" s="68">
        <v>584</v>
      </c>
      <c r="F328" s="6" t="s">
        <v>450</v>
      </c>
      <c r="G328" s="6" t="s">
        <v>411</v>
      </c>
    </row>
    <row r="329" spans="5:7">
      <c r="E329" s="68">
        <v>585</v>
      </c>
      <c r="F329" s="6" t="s">
        <v>451</v>
      </c>
      <c r="G329" s="6" t="s">
        <v>411</v>
      </c>
    </row>
    <row r="330" spans="5:7">
      <c r="E330" s="68">
        <v>586</v>
      </c>
      <c r="F330" s="6" t="s">
        <v>452</v>
      </c>
      <c r="G330" s="6" t="s">
        <v>411</v>
      </c>
    </row>
    <row r="331" spans="5:7">
      <c r="E331" s="68">
        <v>589</v>
      </c>
      <c r="F331" s="6" t="s">
        <v>453</v>
      </c>
      <c r="G331" s="6" t="s">
        <v>411</v>
      </c>
    </row>
    <row r="332" spans="5:7">
      <c r="E332" s="68">
        <v>590</v>
      </c>
      <c r="F332" s="6" t="s">
        <v>454</v>
      </c>
      <c r="G332" s="6" t="s">
        <v>411</v>
      </c>
    </row>
    <row r="333" spans="5:7">
      <c r="E333" s="68">
        <v>591</v>
      </c>
      <c r="F333" s="6" t="s">
        <v>455</v>
      </c>
      <c r="G333" s="6" t="s">
        <v>411</v>
      </c>
    </row>
    <row r="334" spans="5:7">
      <c r="E334" s="68">
        <v>592</v>
      </c>
      <c r="F334" s="6" t="s">
        <v>456</v>
      </c>
      <c r="G334" s="6" t="s">
        <v>411</v>
      </c>
    </row>
    <row r="335" spans="5:7">
      <c r="E335" s="68">
        <v>593</v>
      </c>
      <c r="F335" s="6" t="s">
        <v>457</v>
      </c>
      <c r="G335" s="6" t="s">
        <v>411</v>
      </c>
    </row>
    <row r="336" spans="5:7">
      <c r="E336" s="68">
        <v>600</v>
      </c>
      <c r="F336" s="6" t="s">
        <v>458</v>
      </c>
      <c r="G336" s="6" t="s">
        <v>411</v>
      </c>
    </row>
    <row r="337" spans="5:7">
      <c r="E337" s="68">
        <v>601</v>
      </c>
      <c r="F337" s="6" t="s">
        <v>459</v>
      </c>
      <c r="G337" s="6" t="s">
        <v>411</v>
      </c>
    </row>
    <row r="338" spans="5:7">
      <c r="E338" s="68">
        <v>602</v>
      </c>
      <c r="F338" s="6" t="s">
        <v>460</v>
      </c>
      <c r="G338" s="6" t="s">
        <v>411</v>
      </c>
    </row>
    <row r="339" spans="5:7">
      <c r="E339" s="68">
        <v>603</v>
      </c>
      <c r="F339" s="6" t="s">
        <v>461</v>
      </c>
      <c r="G339" s="6" t="s">
        <v>411</v>
      </c>
    </row>
    <row r="340" spans="5:7">
      <c r="E340" s="68">
        <v>604</v>
      </c>
      <c r="F340" s="6" t="s">
        <v>462</v>
      </c>
      <c r="G340" s="6" t="s">
        <v>411</v>
      </c>
    </row>
    <row r="341" spans="5:7">
      <c r="E341" s="68">
        <v>605</v>
      </c>
      <c r="F341" s="6" t="s">
        <v>463</v>
      </c>
      <c r="G341" s="6" t="s">
        <v>411</v>
      </c>
    </row>
    <row r="342" spans="5:7">
      <c r="E342" s="68">
        <v>606</v>
      </c>
      <c r="F342" s="6" t="s">
        <v>464</v>
      </c>
      <c r="G342" s="6" t="s">
        <v>411</v>
      </c>
    </row>
    <row r="343" spans="5:7">
      <c r="E343" s="68">
        <v>607</v>
      </c>
      <c r="F343" s="6" t="s">
        <v>465</v>
      </c>
      <c r="G343" s="6" t="s">
        <v>411</v>
      </c>
    </row>
    <row r="344" spans="5:7">
      <c r="E344" s="68">
        <v>608</v>
      </c>
      <c r="F344" s="6" t="s">
        <v>466</v>
      </c>
      <c r="G344" s="6" t="s">
        <v>411</v>
      </c>
    </row>
    <row r="345" spans="5:7">
      <c r="E345" s="68">
        <v>609</v>
      </c>
      <c r="F345" s="6" t="s">
        <v>467</v>
      </c>
      <c r="G345" s="6" t="s">
        <v>411</v>
      </c>
    </row>
    <row r="346" spans="5:7">
      <c r="E346" s="68">
        <v>610</v>
      </c>
      <c r="F346" s="6" t="s">
        <v>468</v>
      </c>
      <c r="G346" s="6" t="s">
        <v>411</v>
      </c>
    </row>
    <row r="347" spans="5:7">
      <c r="E347" s="68">
        <v>611</v>
      </c>
      <c r="F347" s="6" t="s">
        <v>469</v>
      </c>
      <c r="G347" s="6" t="s">
        <v>411</v>
      </c>
    </row>
    <row r="348" spans="5:7">
      <c r="E348" s="68">
        <v>612</v>
      </c>
      <c r="F348" s="6" t="s">
        <v>470</v>
      </c>
      <c r="G348" s="6" t="s">
        <v>411</v>
      </c>
    </row>
    <row r="349" spans="5:7">
      <c r="E349" s="68">
        <v>619</v>
      </c>
      <c r="F349" s="6" t="s">
        <v>471</v>
      </c>
      <c r="G349" s="6" t="s">
        <v>411</v>
      </c>
    </row>
    <row r="350" spans="5:7">
      <c r="E350" s="68">
        <v>620</v>
      </c>
      <c r="F350" s="6" t="s">
        <v>472</v>
      </c>
      <c r="G350" s="6" t="s">
        <v>473</v>
      </c>
    </row>
    <row r="351" spans="5:7">
      <c r="E351" s="68">
        <v>621</v>
      </c>
      <c r="F351" s="6" t="s">
        <v>474</v>
      </c>
      <c r="G351" s="6" t="s">
        <v>473</v>
      </c>
    </row>
    <row r="352" spans="5:7">
      <c r="E352" s="68">
        <v>622</v>
      </c>
      <c r="F352" s="6" t="s">
        <v>475</v>
      </c>
      <c r="G352" s="6" t="s">
        <v>473</v>
      </c>
    </row>
    <row r="353" spans="5:7">
      <c r="E353" s="68">
        <v>630</v>
      </c>
      <c r="F353" s="6" t="s">
        <v>476</v>
      </c>
      <c r="G353" s="6" t="s">
        <v>473</v>
      </c>
    </row>
    <row r="354" spans="5:7">
      <c r="E354" s="68">
        <v>631</v>
      </c>
      <c r="F354" s="6" t="s">
        <v>477</v>
      </c>
      <c r="G354" s="6" t="s">
        <v>473</v>
      </c>
    </row>
    <row r="355" spans="5:7">
      <c r="E355" s="68">
        <v>632</v>
      </c>
      <c r="F355" s="6" t="s">
        <v>478</v>
      </c>
      <c r="G355" s="6" t="s">
        <v>473</v>
      </c>
    </row>
    <row r="356" spans="5:7">
      <c r="E356" s="68">
        <v>640</v>
      </c>
      <c r="F356" s="6" t="s">
        <v>479</v>
      </c>
      <c r="G356" s="6" t="s">
        <v>473</v>
      </c>
    </row>
    <row r="357" spans="5:7">
      <c r="E357" s="68">
        <v>641</v>
      </c>
      <c r="F357" s="6" t="s">
        <v>480</v>
      </c>
      <c r="G357" s="6" t="s">
        <v>473</v>
      </c>
    </row>
    <row r="358" spans="5:7">
      <c r="E358" s="68">
        <v>642</v>
      </c>
      <c r="F358" s="6" t="s">
        <v>481</v>
      </c>
      <c r="G358" s="6" t="s">
        <v>473</v>
      </c>
    </row>
    <row r="359" spans="5:7">
      <c r="E359" s="68">
        <v>643</v>
      </c>
      <c r="F359" s="6" t="s">
        <v>482</v>
      </c>
      <c r="G359" s="6" t="s">
        <v>473</v>
      </c>
    </row>
    <row r="360" spans="5:7">
      <c r="E360" s="68">
        <v>649</v>
      </c>
      <c r="F360" s="6" t="s">
        <v>483</v>
      </c>
      <c r="G360" s="6" t="s">
        <v>473</v>
      </c>
    </row>
    <row r="361" spans="5:7">
      <c r="E361" s="68">
        <v>650</v>
      </c>
      <c r="F361" s="6" t="s">
        <v>484</v>
      </c>
      <c r="G361" s="6" t="s">
        <v>473</v>
      </c>
    </row>
    <row r="362" spans="5:7">
      <c r="E362" s="68">
        <v>651</v>
      </c>
      <c r="F362" s="6" t="s">
        <v>485</v>
      </c>
      <c r="G362" s="6" t="s">
        <v>473</v>
      </c>
    </row>
    <row r="363" spans="5:7">
      <c r="E363" s="68">
        <v>652</v>
      </c>
      <c r="F363" s="6" t="s">
        <v>486</v>
      </c>
      <c r="G363" s="6" t="s">
        <v>473</v>
      </c>
    </row>
    <row r="364" spans="5:7">
      <c r="E364" s="68">
        <v>660</v>
      </c>
      <c r="F364" s="6" t="s">
        <v>487</v>
      </c>
      <c r="G364" s="6" t="s">
        <v>473</v>
      </c>
    </row>
    <row r="365" spans="5:7">
      <c r="E365" s="68">
        <v>661</v>
      </c>
      <c r="F365" s="6" t="s">
        <v>488</v>
      </c>
      <c r="G365" s="6" t="s">
        <v>473</v>
      </c>
    </row>
    <row r="366" spans="5:7">
      <c r="E366" s="68">
        <v>662</v>
      </c>
      <c r="F366" s="6" t="s">
        <v>489</v>
      </c>
      <c r="G366" s="6" t="s">
        <v>473</v>
      </c>
    </row>
    <row r="367" spans="5:7">
      <c r="E367" s="68">
        <v>663</v>
      </c>
      <c r="F367" s="6" t="s">
        <v>490</v>
      </c>
      <c r="G367" s="6" t="s">
        <v>473</v>
      </c>
    </row>
    <row r="368" spans="5:7">
      <c r="E368" s="68">
        <v>670</v>
      </c>
      <c r="F368" s="6" t="s">
        <v>491</v>
      </c>
      <c r="G368" s="6" t="s">
        <v>473</v>
      </c>
    </row>
    <row r="369" spans="5:7">
      <c r="E369" s="68">
        <v>671</v>
      </c>
      <c r="F369" s="6" t="s">
        <v>492</v>
      </c>
      <c r="G369" s="6" t="s">
        <v>473</v>
      </c>
    </row>
    <row r="370" spans="5:7">
      <c r="E370" s="68">
        <v>672</v>
      </c>
      <c r="F370" s="6" t="s">
        <v>493</v>
      </c>
      <c r="G370" s="6" t="s">
        <v>473</v>
      </c>
    </row>
    <row r="371" spans="5:7">
      <c r="E371" s="68">
        <v>673</v>
      </c>
      <c r="F371" s="6" t="s">
        <v>494</v>
      </c>
      <c r="G371" s="6" t="s">
        <v>473</v>
      </c>
    </row>
    <row r="372" spans="5:7">
      <c r="E372" s="68">
        <v>674</v>
      </c>
      <c r="F372" s="6" t="s">
        <v>495</v>
      </c>
      <c r="G372" s="6" t="s">
        <v>473</v>
      </c>
    </row>
    <row r="373" spans="5:7">
      <c r="E373" s="68">
        <v>675</v>
      </c>
      <c r="F373" s="6" t="s">
        <v>496</v>
      </c>
      <c r="G373" s="6" t="s">
        <v>473</v>
      </c>
    </row>
    <row r="374" spans="5:7">
      <c r="E374" s="68">
        <v>680</v>
      </c>
      <c r="F374" s="6" t="s">
        <v>497</v>
      </c>
      <c r="G374" s="6" t="s">
        <v>498</v>
      </c>
    </row>
    <row r="375" spans="5:7">
      <c r="E375" s="68">
        <v>681</v>
      </c>
      <c r="F375" s="6" t="s">
        <v>499</v>
      </c>
      <c r="G375" s="6" t="s">
        <v>498</v>
      </c>
    </row>
    <row r="376" spans="5:7">
      <c r="E376" s="68">
        <v>682</v>
      </c>
      <c r="F376" s="6" t="s">
        <v>500</v>
      </c>
      <c r="G376" s="6" t="s">
        <v>498</v>
      </c>
    </row>
    <row r="377" spans="5:7">
      <c r="E377" s="68">
        <v>690</v>
      </c>
      <c r="F377" s="6" t="s">
        <v>501</v>
      </c>
      <c r="G377" s="6" t="s">
        <v>498</v>
      </c>
    </row>
    <row r="378" spans="5:7">
      <c r="E378" s="68">
        <v>691</v>
      </c>
      <c r="F378" s="6" t="s">
        <v>502</v>
      </c>
      <c r="G378" s="6" t="s">
        <v>498</v>
      </c>
    </row>
    <row r="379" spans="5:7">
      <c r="E379" s="68">
        <v>692</v>
      </c>
      <c r="F379" s="6" t="s">
        <v>503</v>
      </c>
      <c r="G379" s="6" t="s">
        <v>498</v>
      </c>
    </row>
    <row r="380" spans="5:7">
      <c r="E380" s="68">
        <v>693</v>
      </c>
      <c r="F380" s="6" t="s">
        <v>504</v>
      </c>
      <c r="G380" s="6" t="s">
        <v>498</v>
      </c>
    </row>
    <row r="381" spans="5:7">
      <c r="E381" s="68">
        <v>694</v>
      </c>
      <c r="F381" s="6" t="s">
        <v>505</v>
      </c>
      <c r="G381" s="6" t="s">
        <v>498</v>
      </c>
    </row>
    <row r="382" spans="5:7">
      <c r="E382" s="68">
        <v>700</v>
      </c>
      <c r="F382" s="6" t="s">
        <v>506</v>
      </c>
      <c r="G382" s="6" t="s">
        <v>498</v>
      </c>
    </row>
    <row r="383" spans="5:7">
      <c r="E383" s="68">
        <v>701</v>
      </c>
      <c r="F383" s="6" t="s">
        <v>507</v>
      </c>
      <c r="G383" s="6" t="s">
        <v>498</v>
      </c>
    </row>
    <row r="384" spans="5:7">
      <c r="E384" s="68">
        <v>702</v>
      </c>
      <c r="F384" s="6" t="s">
        <v>508</v>
      </c>
      <c r="G384" s="6" t="s">
        <v>498</v>
      </c>
    </row>
    <row r="385" spans="5:7">
      <c r="E385" s="68">
        <v>703</v>
      </c>
      <c r="F385" s="6" t="s">
        <v>509</v>
      </c>
      <c r="G385" s="6" t="s">
        <v>498</v>
      </c>
    </row>
    <row r="386" spans="5:7">
      <c r="E386" s="68">
        <v>704</v>
      </c>
      <c r="F386" s="6" t="s">
        <v>510</v>
      </c>
      <c r="G386" s="6" t="s">
        <v>498</v>
      </c>
    </row>
    <row r="387" spans="5:7">
      <c r="E387" s="68">
        <v>705</v>
      </c>
      <c r="F387" s="6" t="s">
        <v>511</v>
      </c>
      <c r="G387" s="6" t="s">
        <v>498</v>
      </c>
    </row>
    <row r="388" spans="5:7">
      <c r="E388" s="68">
        <v>709</v>
      </c>
      <c r="F388" s="6" t="s">
        <v>512</v>
      </c>
      <c r="G388" s="6" t="s">
        <v>498</v>
      </c>
    </row>
    <row r="389" spans="5:7">
      <c r="E389" s="68">
        <v>710</v>
      </c>
      <c r="F389" s="6" t="s">
        <v>513</v>
      </c>
      <c r="G389" s="6" t="s">
        <v>514</v>
      </c>
    </row>
    <row r="390" spans="5:7">
      <c r="E390" s="68">
        <v>711</v>
      </c>
      <c r="F390" s="6" t="s">
        <v>515</v>
      </c>
      <c r="G390" s="6" t="s">
        <v>514</v>
      </c>
    </row>
    <row r="391" spans="5:7">
      <c r="E391" s="68">
        <v>712</v>
      </c>
      <c r="F391" s="6" t="s">
        <v>516</v>
      </c>
      <c r="G391" s="6" t="s">
        <v>514</v>
      </c>
    </row>
    <row r="392" spans="5:7">
      <c r="E392" s="68">
        <v>720</v>
      </c>
      <c r="F392" s="6" t="s">
        <v>517</v>
      </c>
      <c r="G392" s="6" t="s">
        <v>514</v>
      </c>
    </row>
    <row r="393" spans="5:7">
      <c r="E393" s="68">
        <v>721</v>
      </c>
      <c r="F393" s="6" t="s">
        <v>518</v>
      </c>
      <c r="G393" s="6" t="s">
        <v>514</v>
      </c>
    </row>
    <row r="394" spans="5:7">
      <c r="E394" s="68">
        <v>722</v>
      </c>
      <c r="F394" s="6" t="s">
        <v>519</v>
      </c>
      <c r="G394" s="6" t="s">
        <v>514</v>
      </c>
    </row>
    <row r="395" spans="5:7">
      <c r="E395" s="68">
        <v>723</v>
      </c>
      <c r="F395" s="6" t="s">
        <v>520</v>
      </c>
      <c r="G395" s="6" t="s">
        <v>514</v>
      </c>
    </row>
    <row r="396" spans="5:7">
      <c r="E396" s="68">
        <v>724</v>
      </c>
      <c r="F396" s="6" t="s">
        <v>521</v>
      </c>
      <c r="G396" s="6" t="s">
        <v>514</v>
      </c>
    </row>
    <row r="397" spans="5:7">
      <c r="E397" s="68">
        <v>725</v>
      </c>
      <c r="F397" s="6" t="s">
        <v>522</v>
      </c>
      <c r="G397" s="6" t="s">
        <v>514</v>
      </c>
    </row>
    <row r="398" spans="5:7">
      <c r="E398" s="68">
        <v>726</v>
      </c>
      <c r="F398" s="6" t="s">
        <v>523</v>
      </c>
      <c r="G398" s="6" t="s">
        <v>514</v>
      </c>
    </row>
    <row r="399" spans="5:7">
      <c r="E399" s="68">
        <v>727</v>
      </c>
      <c r="F399" s="6" t="s">
        <v>524</v>
      </c>
      <c r="G399" s="6" t="s">
        <v>514</v>
      </c>
    </row>
    <row r="400" spans="5:7">
      <c r="E400" s="68">
        <v>728</v>
      </c>
      <c r="F400" s="6" t="s">
        <v>525</v>
      </c>
      <c r="G400" s="6" t="s">
        <v>514</v>
      </c>
    </row>
    <row r="401" spans="5:7">
      <c r="E401" s="68">
        <v>729</v>
      </c>
      <c r="F401" s="6" t="s">
        <v>526</v>
      </c>
      <c r="G401" s="6" t="s">
        <v>514</v>
      </c>
    </row>
    <row r="402" spans="5:7">
      <c r="E402" s="68">
        <v>730</v>
      </c>
      <c r="F402" s="6" t="s">
        <v>527</v>
      </c>
      <c r="G402" s="6" t="s">
        <v>514</v>
      </c>
    </row>
    <row r="403" spans="5:7">
      <c r="E403" s="68">
        <v>731</v>
      </c>
      <c r="F403" s="6" t="s">
        <v>528</v>
      </c>
      <c r="G403" s="6" t="s">
        <v>514</v>
      </c>
    </row>
    <row r="404" spans="5:7">
      <c r="E404" s="68">
        <v>740</v>
      </c>
      <c r="F404" s="6" t="s">
        <v>529</v>
      </c>
      <c r="G404" s="6" t="s">
        <v>514</v>
      </c>
    </row>
    <row r="405" spans="5:7">
      <c r="E405" s="68">
        <v>741</v>
      </c>
      <c r="F405" s="6" t="s">
        <v>530</v>
      </c>
      <c r="G405" s="6" t="s">
        <v>514</v>
      </c>
    </row>
    <row r="406" spans="5:7">
      <c r="E406" s="68">
        <v>742</v>
      </c>
      <c r="F406" s="6" t="s">
        <v>531</v>
      </c>
      <c r="G406" s="6" t="s">
        <v>514</v>
      </c>
    </row>
    <row r="407" spans="5:7">
      <c r="E407" s="68">
        <v>743</v>
      </c>
      <c r="F407" s="6" t="s">
        <v>532</v>
      </c>
      <c r="G407" s="6" t="s">
        <v>514</v>
      </c>
    </row>
    <row r="408" spans="5:7">
      <c r="E408" s="68">
        <v>744</v>
      </c>
      <c r="F408" s="6" t="s">
        <v>533</v>
      </c>
      <c r="G408" s="6" t="s">
        <v>514</v>
      </c>
    </row>
    <row r="409" spans="5:7">
      <c r="E409" s="68">
        <v>745</v>
      </c>
      <c r="F409" s="6" t="s">
        <v>534</v>
      </c>
      <c r="G409" s="6" t="s">
        <v>514</v>
      </c>
    </row>
    <row r="410" spans="5:7">
      <c r="E410" s="68">
        <v>746</v>
      </c>
      <c r="F410" s="6" t="s">
        <v>535</v>
      </c>
      <c r="G410" s="6" t="s">
        <v>514</v>
      </c>
    </row>
    <row r="411" spans="5:7">
      <c r="E411" s="68">
        <v>749</v>
      </c>
      <c r="F411" s="6" t="s">
        <v>536</v>
      </c>
      <c r="G411" s="6" t="s">
        <v>514</v>
      </c>
    </row>
    <row r="412" spans="5:7">
      <c r="E412" s="68">
        <v>750</v>
      </c>
      <c r="F412" s="6" t="s">
        <v>537</v>
      </c>
      <c r="G412" s="6" t="s">
        <v>538</v>
      </c>
    </row>
    <row r="413" spans="5:7">
      <c r="E413" s="68">
        <v>751</v>
      </c>
      <c r="F413" s="6" t="s">
        <v>539</v>
      </c>
      <c r="G413" s="6" t="s">
        <v>538</v>
      </c>
    </row>
    <row r="414" spans="5:7">
      <c r="E414" s="68">
        <v>752</v>
      </c>
      <c r="F414" s="6" t="s">
        <v>540</v>
      </c>
      <c r="G414" s="6" t="s">
        <v>538</v>
      </c>
    </row>
    <row r="415" spans="5:7">
      <c r="E415" s="68">
        <v>753</v>
      </c>
      <c r="F415" s="6" t="s">
        <v>541</v>
      </c>
      <c r="G415" s="6" t="s">
        <v>538</v>
      </c>
    </row>
    <row r="416" spans="5:7">
      <c r="E416" s="68">
        <v>759</v>
      </c>
      <c r="F416" s="6" t="s">
        <v>542</v>
      </c>
      <c r="G416" s="6" t="s">
        <v>538</v>
      </c>
    </row>
    <row r="417" spans="5:7">
      <c r="E417" s="68">
        <v>760</v>
      </c>
      <c r="F417" s="6" t="s">
        <v>543</v>
      </c>
      <c r="G417" s="6" t="s">
        <v>538</v>
      </c>
    </row>
    <row r="418" spans="5:7">
      <c r="E418" s="68">
        <v>761</v>
      </c>
      <c r="F418" s="6" t="s">
        <v>544</v>
      </c>
      <c r="G418" s="6" t="s">
        <v>538</v>
      </c>
    </row>
    <row r="419" spans="5:7">
      <c r="E419" s="68">
        <v>762</v>
      </c>
      <c r="F419" s="6" t="s">
        <v>545</v>
      </c>
      <c r="G419" s="6" t="s">
        <v>538</v>
      </c>
    </row>
    <row r="420" spans="5:7">
      <c r="E420" s="68">
        <v>763</v>
      </c>
      <c r="F420" s="6" t="s">
        <v>546</v>
      </c>
      <c r="G420" s="6" t="s">
        <v>538</v>
      </c>
    </row>
    <row r="421" spans="5:7">
      <c r="E421" s="68">
        <v>764</v>
      </c>
      <c r="F421" s="6" t="s">
        <v>547</v>
      </c>
      <c r="G421" s="6" t="s">
        <v>538</v>
      </c>
    </row>
    <row r="422" spans="5:7">
      <c r="E422" s="68">
        <v>765</v>
      </c>
      <c r="F422" s="6" t="s">
        <v>548</v>
      </c>
      <c r="G422" s="6" t="s">
        <v>538</v>
      </c>
    </row>
    <row r="423" spans="5:7">
      <c r="E423" s="68">
        <v>766</v>
      </c>
      <c r="F423" s="6" t="s">
        <v>549</v>
      </c>
      <c r="G423" s="6" t="s">
        <v>538</v>
      </c>
    </row>
    <row r="424" spans="5:7">
      <c r="E424" s="68">
        <v>767</v>
      </c>
      <c r="F424" s="6" t="s">
        <v>550</v>
      </c>
      <c r="G424" s="6" t="s">
        <v>538</v>
      </c>
    </row>
    <row r="425" spans="5:7">
      <c r="E425" s="68">
        <v>769</v>
      </c>
      <c r="F425" s="6" t="s">
        <v>551</v>
      </c>
      <c r="G425" s="6" t="s">
        <v>538</v>
      </c>
    </row>
    <row r="426" spans="5:7">
      <c r="E426" s="68">
        <v>770</v>
      </c>
      <c r="F426" s="6" t="s">
        <v>552</v>
      </c>
      <c r="G426" s="6" t="s">
        <v>538</v>
      </c>
    </row>
    <row r="427" spans="5:7">
      <c r="E427" s="68">
        <v>771</v>
      </c>
      <c r="F427" s="6" t="s">
        <v>553</v>
      </c>
      <c r="G427" s="6" t="s">
        <v>538</v>
      </c>
    </row>
    <row r="428" spans="5:7">
      <c r="E428" s="68">
        <v>772</v>
      </c>
      <c r="F428" s="6" t="s">
        <v>554</v>
      </c>
      <c r="G428" s="6" t="s">
        <v>538</v>
      </c>
    </row>
    <row r="429" spans="5:7">
      <c r="E429" s="68">
        <v>780</v>
      </c>
      <c r="F429" s="6" t="s">
        <v>555</v>
      </c>
      <c r="G429" s="6" t="s">
        <v>556</v>
      </c>
    </row>
    <row r="430" spans="5:7">
      <c r="E430" s="68">
        <v>781</v>
      </c>
      <c r="F430" s="6" t="s">
        <v>557</v>
      </c>
      <c r="G430" s="6" t="s">
        <v>556</v>
      </c>
    </row>
    <row r="431" spans="5:7">
      <c r="E431" s="68">
        <v>782</v>
      </c>
      <c r="F431" s="6" t="s">
        <v>558</v>
      </c>
      <c r="G431" s="6" t="s">
        <v>556</v>
      </c>
    </row>
    <row r="432" spans="5:7">
      <c r="E432" s="68">
        <v>783</v>
      </c>
      <c r="F432" s="6" t="s">
        <v>559</v>
      </c>
      <c r="G432" s="6" t="s">
        <v>556</v>
      </c>
    </row>
    <row r="433" spans="5:7">
      <c r="E433" s="68">
        <v>784</v>
      </c>
      <c r="F433" s="6" t="s">
        <v>560</v>
      </c>
      <c r="G433" s="6" t="s">
        <v>556</v>
      </c>
    </row>
    <row r="434" spans="5:7">
      <c r="E434" s="68">
        <v>785</v>
      </c>
      <c r="F434" s="6" t="s">
        <v>561</v>
      </c>
      <c r="G434" s="6" t="s">
        <v>556</v>
      </c>
    </row>
    <row r="435" spans="5:7">
      <c r="E435" s="68">
        <v>789</v>
      </c>
      <c r="F435" s="6" t="s">
        <v>562</v>
      </c>
      <c r="G435" s="6" t="s">
        <v>556</v>
      </c>
    </row>
    <row r="436" spans="5:7">
      <c r="E436" s="68">
        <v>790</v>
      </c>
      <c r="F436" s="6" t="s">
        <v>563</v>
      </c>
      <c r="G436" s="6" t="s">
        <v>556</v>
      </c>
    </row>
    <row r="437" spans="5:7">
      <c r="E437" s="68">
        <v>791</v>
      </c>
      <c r="F437" s="6" t="s">
        <v>564</v>
      </c>
      <c r="G437" s="6" t="s">
        <v>556</v>
      </c>
    </row>
    <row r="438" spans="5:7">
      <c r="E438" s="68">
        <v>792</v>
      </c>
      <c r="F438" s="6" t="s">
        <v>565</v>
      </c>
      <c r="G438" s="6" t="s">
        <v>556</v>
      </c>
    </row>
    <row r="439" spans="5:7">
      <c r="E439" s="68">
        <v>793</v>
      </c>
      <c r="F439" s="6" t="s">
        <v>566</v>
      </c>
      <c r="G439" s="6" t="s">
        <v>556</v>
      </c>
    </row>
    <row r="440" spans="5:7">
      <c r="E440" s="68">
        <v>794</v>
      </c>
      <c r="F440" s="6" t="s">
        <v>567</v>
      </c>
      <c r="G440" s="6" t="s">
        <v>556</v>
      </c>
    </row>
    <row r="441" spans="5:7">
      <c r="E441" s="68">
        <v>795</v>
      </c>
      <c r="F441" s="6" t="s">
        <v>568</v>
      </c>
      <c r="G441" s="6" t="s">
        <v>556</v>
      </c>
    </row>
    <row r="442" spans="5:7">
      <c r="E442" s="68">
        <v>796</v>
      </c>
      <c r="F442" s="6" t="s">
        <v>569</v>
      </c>
      <c r="G442" s="6" t="s">
        <v>556</v>
      </c>
    </row>
    <row r="443" spans="5:7">
      <c r="E443" s="68">
        <v>799</v>
      </c>
      <c r="F443" s="6" t="s">
        <v>570</v>
      </c>
      <c r="G443" s="6" t="s">
        <v>556</v>
      </c>
    </row>
    <row r="444" spans="5:7">
      <c r="E444" s="68">
        <v>800</v>
      </c>
      <c r="F444" s="6" t="s">
        <v>571</v>
      </c>
      <c r="G444" s="6" t="s">
        <v>556</v>
      </c>
    </row>
    <row r="445" spans="5:7">
      <c r="E445" s="68">
        <v>801</v>
      </c>
      <c r="F445" s="6" t="s">
        <v>572</v>
      </c>
      <c r="G445" s="6" t="s">
        <v>556</v>
      </c>
    </row>
    <row r="446" spans="5:7">
      <c r="E446" s="68">
        <v>802</v>
      </c>
      <c r="F446" s="6" t="s">
        <v>573</v>
      </c>
      <c r="G446" s="6" t="s">
        <v>556</v>
      </c>
    </row>
    <row r="447" spans="5:7">
      <c r="E447" s="68">
        <v>803</v>
      </c>
      <c r="F447" s="6" t="s">
        <v>574</v>
      </c>
      <c r="G447" s="6" t="s">
        <v>556</v>
      </c>
    </row>
    <row r="448" spans="5:7">
      <c r="E448" s="68">
        <v>804</v>
      </c>
      <c r="F448" s="6" t="s">
        <v>575</v>
      </c>
      <c r="G448" s="6" t="s">
        <v>556</v>
      </c>
    </row>
    <row r="449" spans="5:7">
      <c r="E449" s="68">
        <v>805</v>
      </c>
      <c r="F449" s="6" t="s">
        <v>576</v>
      </c>
      <c r="G449" s="6" t="s">
        <v>556</v>
      </c>
    </row>
    <row r="450" spans="5:7">
      <c r="E450" s="68">
        <v>806</v>
      </c>
      <c r="F450" s="6" t="s">
        <v>577</v>
      </c>
      <c r="G450" s="6" t="s">
        <v>556</v>
      </c>
    </row>
    <row r="451" spans="5:7">
      <c r="E451" s="68">
        <v>809</v>
      </c>
      <c r="F451" s="6" t="s">
        <v>578</v>
      </c>
      <c r="G451" s="6" t="s">
        <v>556</v>
      </c>
    </row>
    <row r="452" spans="5:7">
      <c r="E452" s="68">
        <v>810</v>
      </c>
      <c r="F452" s="6" t="s">
        <v>579</v>
      </c>
      <c r="G452" s="6" t="s">
        <v>580</v>
      </c>
    </row>
    <row r="453" spans="5:7">
      <c r="E453" s="68">
        <v>811</v>
      </c>
      <c r="F453" s="6" t="s">
        <v>581</v>
      </c>
      <c r="G453" s="6" t="s">
        <v>580</v>
      </c>
    </row>
    <row r="454" spans="5:7">
      <c r="E454" s="68">
        <v>812</v>
      </c>
      <c r="F454" s="6" t="s">
        <v>582</v>
      </c>
      <c r="G454" s="6" t="s">
        <v>580</v>
      </c>
    </row>
    <row r="455" spans="5:7">
      <c r="E455" s="68">
        <v>813</v>
      </c>
      <c r="F455" s="6" t="s">
        <v>583</v>
      </c>
      <c r="G455" s="6" t="s">
        <v>580</v>
      </c>
    </row>
    <row r="456" spans="5:7">
      <c r="E456" s="68">
        <v>814</v>
      </c>
      <c r="F456" s="6" t="s">
        <v>584</v>
      </c>
      <c r="G456" s="6" t="s">
        <v>580</v>
      </c>
    </row>
    <row r="457" spans="5:7">
      <c r="E457" s="68">
        <v>815</v>
      </c>
      <c r="F457" s="6" t="s">
        <v>585</v>
      </c>
      <c r="G457" s="6" t="s">
        <v>580</v>
      </c>
    </row>
    <row r="458" spans="5:7">
      <c r="E458" s="68">
        <v>816</v>
      </c>
      <c r="F458" s="6" t="s">
        <v>586</v>
      </c>
      <c r="G458" s="6" t="s">
        <v>580</v>
      </c>
    </row>
    <row r="459" spans="5:7">
      <c r="E459" s="68">
        <v>817</v>
      </c>
      <c r="F459" s="6" t="s">
        <v>587</v>
      </c>
      <c r="G459" s="6" t="s">
        <v>580</v>
      </c>
    </row>
    <row r="460" spans="5:7">
      <c r="E460" s="68">
        <v>818</v>
      </c>
      <c r="F460" s="6" t="s">
        <v>588</v>
      </c>
      <c r="G460" s="6" t="s">
        <v>580</v>
      </c>
    </row>
    <row r="461" spans="5:7">
      <c r="E461" s="68">
        <v>820</v>
      </c>
      <c r="F461" s="6" t="s">
        <v>589</v>
      </c>
      <c r="G461" s="6" t="s">
        <v>580</v>
      </c>
    </row>
    <row r="462" spans="5:7">
      <c r="E462" s="68">
        <v>821</v>
      </c>
      <c r="F462" s="6" t="s">
        <v>590</v>
      </c>
      <c r="G462" s="6" t="s">
        <v>580</v>
      </c>
    </row>
    <row r="463" spans="5:7">
      <c r="E463" s="68">
        <v>822</v>
      </c>
      <c r="F463" s="6" t="s">
        <v>591</v>
      </c>
      <c r="G463" s="6" t="s">
        <v>580</v>
      </c>
    </row>
    <row r="464" spans="5:7">
      <c r="E464" s="68">
        <v>823</v>
      </c>
      <c r="F464" s="6" t="s">
        <v>592</v>
      </c>
      <c r="G464" s="6" t="s">
        <v>580</v>
      </c>
    </row>
    <row r="465" spans="5:7">
      <c r="E465" s="68">
        <v>824</v>
      </c>
      <c r="F465" s="6" t="s">
        <v>593</v>
      </c>
      <c r="G465" s="6" t="s">
        <v>580</v>
      </c>
    </row>
    <row r="466" spans="5:7">
      <c r="E466" s="68">
        <v>829</v>
      </c>
      <c r="F466" s="6" t="s">
        <v>594</v>
      </c>
      <c r="G466" s="6" t="s">
        <v>580</v>
      </c>
    </row>
    <row r="467" spans="5:7">
      <c r="E467" s="68">
        <v>830</v>
      </c>
      <c r="F467" s="6" t="s">
        <v>595</v>
      </c>
      <c r="G467" s="6" t="s">
        <v>596</v>
      </c>
    </row>
    <row r="468" spans="5:7">
      <c r="E468" s="68">
        <v>831</v>
      </c>
      <c r="F468" s="6" t="s">
        <v>597</v>
      </c>
      <c r="G468" s="6" t="s">
        <v>596</v>
      </c>
    </row>
    <row r="469" spans="5:7">
      <c r="E469" s="68">
        <v>832</v>
      </c>
      <c r="F469" s="6" t="s">
        <v>598</v>
      </c>
      <c r="G469" s="6" t="s">
        <v>596</v>
      </c>
    </row>
    <row r="470" spans="5:7">
      <c r="E470" s="68">
        <v>833</v>
      </c>
      <c r="F470" s="6" t="s">
        <v>599</v>
      </c>
      <c r="G470" s="6" t="s">
        <v>596</v>
      </c>
    </row>
    <row r="471" spans="5:7">
      <c r="E471" s="68">
        <v>834</v>
      </c>
      <c r="F471" s="6" t="s">
        <v>600</v>
      </c>
      <c r="G471" s="6" t="s">
        <v>596</v>
      </c>
    </row>
    <row r="472" spans="5:7">
      <c r="E472" s="68">
        <v>835</v>
      </c>
      <c r="F472" s="6" t="s">
        <v>601</v>
      </c>
      <c r="G472" s="6" t="s">
        <v>596</v>
      </c>
    </row>
    <row r="473" spans="5:7">
      <c r="E473" s="68">
        <v>836</v>
      </c>
      <c r="F473" s="6" t="s">
        <v>602</v>
      </c>
      <c r="G473" s="6" t="s">
        <v>596</v>
      </c>
    </row>
    <row r="474" spans="5:7">
      <c r="E474" s="68">
        <v>840</v>
      </c>
      <c r="F474" s="6" t="s">
        <v>603</v>
      </c>
      <c r="G474" s="6" t="s">
        <v>596</v>
      </c>
    </row>
    <row r="475" spans="5:7">
      <c r="E475" s="68">
        <v>841</v>
      </c>
      <c r="F475" s="6" t="s">
        <v>604</v>
      </c>
      <c r="G475" s="6" t="s">
        <v>596</v>
      </c>
    </row>
    <row r="476" spans="5:7">
      <c r="E476" s="68">
        <v>842</v>
      </c>
      <c r="F476" s="6" t="s">
        <v>605</v>
      </c>
      <c r="G476" s="6" t="s">
        <v>596</v>
      </c>
    </row>
    <row r="477" spans="5:7">
      <c r="E477" s="68">
        <v>849</v>
      </c>
      <c r="F477" s="6" t="s">
        <v>606</v>
      </c>
      <c r="G477" s="6" t="s">
        <v>596</v>
      </c>
    </row>
    <row r="478" spans="5:7">
      <c r="E478" s="68">
        <v>850</v>
      </c>
      <c r="F478" s="6" t="s">
        <v>607</v>
      </c>
      <c r="G478" s="6" t="s">
        <v>596</v>
      </c>
    </row>
    <row r="479" spans="5:7">
      <c r="E479" s="68">
        <v>851</v>
      </c>
      <c r="F479" s="6" t="s">
        <v>608</v>
      </c>
      <c r="G479" s="6" t="s">
        <v>596</v>
      </c>
    </row>
    <row r="480" spans="5:7">
      <c r="E480" s="68">
        <v>852</v>
      </c>
      <c r="F480" s="6" t="s">
        <v>609</v>
      </c>
      <c r="G480" s="6" t="s">
        <v>596</v>
      </c>
    </row>
    <row r="481" spans="5:7">
      <c r="E481" s="68">
        <v>853</v>
      </c>
      <c r="F481" s="6" t="s">
        <v>610</v>
      </c>
      <c r="G481" s="6" t="s">
        <v>596</v>
      </c>
    </row>
    <row r="482" spans="5:7">
      <c r="E482" s="68">
        <v>854</v>
      </c>
      <c r="F482" s="6" t="s">
        <v>611</v>
      </c>
      <c r="G482" s="6" t="s">
        <v>596</v>
      </c>
    </row>
    <row r="483" spans="5:7">
      <c r="E483" s="68">
        <v>855</v>
      </c>
      <c r="F483" s="6" t="s">
        <v>612</v>
      </c>
      <c r="G483" s="6" t="s">
        <v>596</v>
      </c>
    </row>
    <row r="484" spans="5:7">
      <c r="E484" s="68">
        <v>859</v>
      </c>
      <c r="F484" s="6" t="s">
        <v>613</v>
      </c>
      <c r="G484" s="6" t="s">
        <v>596</v>
      </c>
    </row>
    <row r="485" spans="5:7">
      <c r="E485" s="68">
        <v>860</v>
      </c>
      <c r="F485" s="6" t="s">
        <v>614</v>
      </c>
      <c r="G485" s="6" t="s">
        <v>615</v>
      </c>
    </row>
    <row r="486" spans="5:7">
      <c r="E486" s="68">
        <v>861</v>
      </c>
      <c r="F486" s="6" t="s">
        <v>616</v>
      </c>
      <c r="G486" s="6" t="s">
        <v>615</v>
      </c>
    </row>
    <row r="487" spans="5:7">
      <c r="E487" s="68">
        <v>862</v>
      </c>
      <c r="F487" s="6" t="s">
        <v>617</v>
      </c>
      <c r="G487" s="6" t="s">
        <v>615</v>
      </c>
    </row>
    <row r="488" spans="5:7">
      <c r="E488" s="68">
        <v>870</v>
      </c>
      <c r="F488" s="6" t="s">
        <v>618</v>
      </c>
      <c r="G488" s="6" t="s">
        <v>615</v>
      </c>
    </row>
    <row r="489" spans="5:7">
      <c r="E489" s="68">
        <v>871</v>
      </c>
      <c r="F489" s="6" t="s">
        <v>619</v>
      </c>
      <c r="G489" s="6" t="s">
        <v>615</v>
      </c>
    </row>
    <row r="490" spans="5:7">
      <c r="E490" s="68">
        <v>872</v>
      </c>
      <c r="F490" s="6" t="s">
        <v>620</v>
      </c>
      <c r="G490" s="6" t="s">
        <v>615</v>
      </c>
    </row>
    <row r="491" spans="5:7">
      <c r="E491" s="68">
        <v>880</v>
      </c>
      <c r="F491" s="6" t="s">
        <v>621</v>
      </c>
      <c r="G491" s="6" t="s">
        <v>622</v>
      </c>
    </row>
    <row r="492" spans="5:7">
      <c r="E492" s="68">
        <v>881</v>
      </c>
      <c r="F492" s="6" t="s">
        <v>623</v>
      </c>
      <c r="G492" s="6" t="s">
        <v>622</v>
      </c>
    </row>
    <row r="493" spans="5:7">
      <c r="E493" s="68">
        <v>882</v>
      </c>
      <c r="F493" s="6" t="s">
        <v>624</v>
      </c>
      <c r="G493" s="6" t="s">
        <v>622</v>
      </c>
    </row>
    <row r="494" spans="5:7">
      <c r="E494" s="68">
        <v>889</v>
      </c>
      <c r="F494" s="6" t="s">
        <v>625</v>
      </c>
      <c r="G494" s="6" t="s">
        <v>622</v>
      </c>
    </row>
    <row r="495" spans="5:7">
      <c r="E495" s="68">
        <v>890</v>
      </c>
      <c r="F495" s="6" t="s">
        <v>626</v>
      </c>
      <c r="G495" s="6" t="s">
        <v>622</v>
      </c>
    </row>
    <row r="496" spans="5:7">
      <c r="E496" s="68">
        <v>891</v>
      </c>
      <c r="F496" s="6" t="s">
        <v>627</v>
      </c>
      <c r="G496" s="6" t="s">
        <v>622</v>
      </c>
    </row>
    <row r="497" spans="5:7">
      <c r="E497" s="68">
        <v>900</v>
      </c>
      <c r="F497" s="6" t="s">
        <v>628</v>
      </c>
      <c r="G497" s="6" t="s">
        <v>622</v>
      </c>
    </row>
    <row r="498" spans="5:7">
      <c r="E498" s="68">
        <v>901</v>
      </c>
      <c r="F498" s="6" t="s">
        <v>629</v>
      </c>
      <c r="G498" s="6" t="s">
        <v>622</v>
      </c>
    </row>
    <row r="499" spans="5:7">
      <c r="E499" s="68">
        <v>902</v>
      </c>
      <c r="F499" s="6" t="s">
        <v>630</v>
      </c>
      <c r="G499" s="6" t="s">
        <v>622</v>
      </c>
    </row>
    <row r="500" spans="5:7">
      <c r="E500" s="68">
        <v>903</v>
      </c>
      <c r="F500" s="6" t="s">
        <v>631</v>
      </c>
      <c r="G500" s="6" t="s">
        <v>622</v>
      </c>
    </row>
    <row r="501" spans="5:7">
      <c r="E501" s="68">
        <v>909</v>
      </c>
      <c r="F501" s="6" t="s">
        <v>632</v>
      </c>
      <c r="G501" s="6" t="s">
        <v>622</v>
      </c>
    </row>
    <row r="502" spans="5:7">
      <c r="E502" s="68">
        <v>910</v>
      </c>
      <c r="F502" s="6" t="s">
        <v>633</v>
      </c>
      <c r="G502" s="6" t="s">
        <v>622</v>
      </c>
    </row>
    <row r="503" spans="5:7">
      <c r="E503" s="68">
        <v>911</v>
      </c>
      <c r="F503" s="6" t="s">
        <v>634</v>
      </c>
      <c r="G503" s="6" t="s">
        <v>622</v>
      </c>
    </row>
    <row r="504" spans="5:7">
      <c r="E504" s="68">
        <v>912</v>
      </c>
      <c r="F504" s="6" t="s">
        <v>635</v>
      </c>
      <c r="G504" s="6" t="s">
        <v>622</v>
      </c>
    </row>
    <row r="505" spans="5:7">
      <c r="E505" s="68">
        <v>920</v>
      </c>
      <c r="F505" s="6" t="s">
        <v>636</v>
      </c>
      <c r="G505" s="6" t="s">
        <v>622</v>
      </c>
    </row>
    <row r="506" spans="5:7">
      <c r="E506" s="68">
        <v>921</v>
      </c>
      <c r="F506" s="6" t="s">
        <v>637</v>
      </c>
      <c r="G506" s="6" t="s">
        <v>622</v>
      </c>
    </row>
    <row r="507" spans="5:7">
      <c r="E507" s="68">
        <v>922</v>
      </c>
      <c r="F507" s="6" t="s">
        <v>638</v>
      </c>
      <c r="G507" s="6" t="s">
        <v>622</v>
      </c>
    </row>
    <row r="508" spans="5:7">
      <c r="E508" s="68">
        <v>923</v>
      </c>
      <c r="F508" s="6" t="s">
        <v>639</v>
      </c>
      <c r="G508" s="6" t="s">
        <v>622</v>
      </c>
    </row>
    <row r="509" spans="5:7">
      <c r="E509" s="68">
        <v>929</v>
      </c>
      <c r="F509" s="6" t="s">
        <v>640</v>
      </c>
      <c r="G509" s="6" t="s">
        <v>622</v>
      </c>
    </row>
    <row r="510" spans="5:7">
      <c r="E510" s="68">
        <v>931</v>
      </c>
      <c r="F510" s="6" t="s">
        <v>641</v>
      </c>
      <c r="G510" s="6" t="s">
        <v>622</v>
      </c>
    </row>
    <row r="511" spans="5:7">
      <c r="E511" s="68">
        <v>932</v>
      </c>
      <c r="F511" s="6" t="s">
        <v>642</v>
      </c>
      <c r="G511" s="6" t="s">
        <v>622</v>
      </c>
    </row>
    <row r="512" spans="5:7">
      <c r="E512" s="68">
        <v>933</v>
      </c>
      <c r="F512" s="6" t="s">
        <v>643</v>
      </c>
      <c r="G512" s="6" t="s">
        <v>622</v>
      </c>
    </row>
    <row r="513" spans="5:7">
      <c r="E513" s="68">
        <v>934</v>
      </c>
      <c r="F513" s="6" t="s">
        <v>644</v>
      </c>
      <c r="G513" s="6" t="s">
        <v>622</v>
      </c>
    </row>
    <row r="514" spans="5:7">
      <c r="E514" s="68">
        <v>939</v>
      </c>
      <c r="F514" s="6" t="s">
        <v>645</v>
      </c>
      <c r="G514" s="6" t="s">
        <v>622</v>
      </c>
    </row>
    <row r="515" spans="5:7">
      <c r="E515" s="68">
        <v>941</v>
      </c>
      <c r="F515" s="6" t="s">
        <v>646</v>
      </c>
      <c r="G515" s="6" t="s">
        <v>622</v>
      </c>
    </row>
    <row r="516" spans="5:7">
      <c r="E516" s="68">
        <v>942</v>
      </c>
      <c r="F516" s="6" t="s">
        <v>647</v>
      </c>
      <c r="G516" s="6" t="s">
        <v>622</v>
      </c>
    </row>
    <row r="517" spans="5:7">
      <c r="E517" s="68">
        <v>943</v>
      </c>
      <c r="F517" s="6" t="s">
        <v>648</v>
      </c>
      <c r="G517" s="6" t="s">
        <v>622</v>
      </c>
    </row>
    <row r="518" spans="5:7">
      <c r="E518" s="68">
        <v>949</v>
      </c>
      <c r="F518" s="6" t="s">
        <v>649</v>
      </c>
      <c r="G518" s="6" t="s">
        <v>622</v>
      </c>
    </row>
    <row r="519" spans="5:7">
      <c r="E519" s="68">
        <v>950</v>
      </c>
      <c r="F519" s="6" t="s">
        <v>650</v>
      </c>
      <c r="G519" s="6" t="s">
        <v>622</v>
      </c>
    </row>
    <row r="520" spans="5:7">
      <c r="E520" s="68">
        <v>951</v>
      </c>
      <c r="F520" s="6" t="s">
        <v>651</v>
      </c>
      <c r="G520" s="6" t="s">
        <v>622</v>
      </c>
    </row>
    <row r="521" spans="5:7">
      <c r="E521" s="68">
        <v>952</v>
      </c>
      <c r="F521" s="6" t="s">
        <v>652</v>
      </c>
      <c r="G521" s="6" t="s">
        <v>622</v>
      </c>
    </row>
    <row r="522" spans="5:7">
      <c r="E522" s="68">
        <v>959</v>
      </c>
      <c r="F522" s="6" t="s">
        <v>653</v>
      </c>
      <c r="G522" s="6" t="s">
        <v>622</v>
      </c>
    </row>
    <row r="523" spans="5:7">
      <c r="E523" s="68">
        <v>961</v>
      </c>
      <c r="F523" s="6" t="s">
        <v>654</v>
      </c>
      <c r="G523" s="6" t="s">
        <v>622</v>
      </c>
    </row>
    <row r="524" spans="5:7">
      <c r="E524" s="68">
        <v>969</v>
      </c>
      <c r="F524" s="6" t="s">
        <v>655</v>
      </c>
      <c r="G524" s="6" t="s">
        <v>622</v>
      </c>
    </row>
    <row r="525" spans="5:7">
      <c r="E525" s="68">
        <v>971</v>
      </c>
      <c r="F525" s="6" t="s">
        <v>656</v>
      </c>
      <c r="G525" s="6" t="s">
        <v>657</v>
      </c>
    </row>
    <row r="526" spans="5:7">
      <c r="E526" s="68">
        <v>972</v>
      </c>
      <c r="F526" s="6" t="s">
        <v>658</v>
      </c>
      <c r="G526" s="6" t="s">
        <v>657</v>
      </c>
    </row>
    <row r="527" spans="5:7">
      <c r="E527" s="68">
        <v>973</v>
      </c>
      <c r="F527" s="6" t="s">
        <v>659</v>
      </c>
      <c r="G527" s="6" t="s">
        <v>657</v>
      </c>
    </row>
    <row r="528" spans="5:7">
      <c r="E528" s="68">
        <v>981</v>
      </c>
      <c r="F528" s="6" t="s">
        <v>660</v>
      </c>
      <c r="G528" s="6" t="s">
        <v>657</v>
      </c>
    </row>
    <row r="529" spans="5:7">
      <c r="E529" s="68">
        <v>982</v>
      </c>
      <c r="F529" s="6" t="s">
        <v>661</v>
      </c>
      <c r="G529" s="6" t="s">
        <v>657</v>
      </c>
    </row>
    <row r="530" spans="5:7">
      <c r="E530" s="68">
        <v>999</v>
      </c>
      <c r="F530" s="6" t="s">
        <v>662</v>
      </c>
      <c r="G530" s="6" t="s">
        <v>663</v>
      </c>
    </row>
  </sheetData>
  <sheetProtection password="CC21" sheet="1" objects="1" scenarios="1"/>
  <phoneticPr fontId="3"/>
  <pageMargins left="0.70866141732283472" right="0.70866141732283472" top="0.74803149606299213" bottom="0.74803149606299213" header="0.31496062992125984" footer="0.31496062992125984"/>
  <pageSetup paperSize="9" scale="16" fitToHeight="2"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V3"/>
  <sheetViews>
    <sheetView workbookViewId="0">
      <selection activeCell="H20" sqref="H20"/>
    </sheetView>
  </sheetViews>
  <sheetFormatPr defaultRowHeight="13.5"/>
  <cols>
    <col min="1" max="1" width="6.625" style="27" customWidth="1"/>
    <col min="2" max="22" width="7.5" style="19" customWidth="1"/>
    <col min="23" max="16384" width="9" style="19"/>
  </cols>
  <sheetData>
    <row r="1" spans="1:22" ht="54.75" customHeight="1">
      <c r="A1" s="25" t="s">
        <v>681</v>
      </c>
      <c r="B1" s="24" t="s">
        <v>727</v>
      </c>
      <c r="C1" s="24" t="s">
        <v>715</v>
      </c>
      <c r="D1" s="24" t="s">
        <v>722</v>
      </c>
      <c r="E1" s="24" t="s">
        <v>723</v>
      </c>
      <c r="F1" s="24" t="s">
        <v>0</v>
      </c>
      <c r="G1" s="24" t="s">
        <v>680</v>
      </c>
      <c r="H1" s="24" t="s">
        <v>1017</v>
      </c>
      <c r="I1" s="24" t="s">
        <v>1018</v>
      </c>
      <c r="J1" s="24" t="s">
        <v>767</v>
      </c>
      <c r="K1" s="24" t="s">
        <v>724</v>
      </c>
      <c r="L1" s="24" t="s">
        <v>725</v>
      </c>
      <c r="M1" s="24" t="s">
        <v>1019</v>
      </c>
      <c r="N1" s="24" t="s">
        <v>1021</v>
      </c>
      <c r="O1" s="24" t="s">
        <v>756</v>
      </c>
      <c r="P1" s="24" t="s">
        <v>716</v>
      </c>
      <c r="Q1" s="24" t="s">
        <v>1022</v>
      </c>
      <c r="R1" s="24" t="s">
        <v>726</v>
      </c>
      <c r="S1" s="24" t="s">
        <v>758</v>
      </c>
      <c r="T1" s="24" t="s">
        <v>911</v>
      </c>
      <c r="U1" s="24" t="s">
        <v>1023</v>
      </c>
      <c r="V1" s="24" t="s">
        <v>712</v>
      </c>
    </row>
    <row r="2" spans="1:22" ht="183" customHeight="1">
      <c r="A2" s="26" t="str">
        <f>IF(参加申込書!B3="","受付番号入力してください",参加申込書!B3)</f>
        <v>受付番号入力してください</v>
      </c>
      <c r="B2" s="103" t="str">
        <f>IF(参加申込書!C3="","受付日付を入力してください",参加申込書!C3)</f>
        <v>受付日付を入力してください</v>
      </c>
      <c r="C2" s="23" t="str">
        <f>IF(参加申込書!D5="","",参加申込書!D5)</f>
        <v/>
      </c>
      <c r="D2" s="102" t="str">
        <f>IF(参加申込書!D7="","",参加申込書!D7)</f>
        <v/>
      </c>
      <c r="E2" s="23" t="str">
        <f>IF(参加申込書!D8="","",参加申込書!D8)</f>
        <v/>
      </c>
      <c r="F2" s="23" t="str">
        <f>IF(参加申込書!D9="","",参加申込書!D9)</f>
        <v/>
      </c>
      <c r="G2" s="23" t="str">
        <f>IF(参加申込書!D10="","",参加申込書!D10)</f>
        <v/>
      </c>
      <c r="H2" s="23" t="str">
        <f>IF(参加申込書!R10="","",参加申込書!R10)</f>
        <v/>
      </c>
      <c r="I2" s="23" t="str">
        <f>IF(参加申込書!D11="","",参加申込書!D11)</f>
        <v/>
      </c>
      <c r="J2" s="104" t="str">
        <f>IF(参加申込書!D12="","",参加申込書!D12)</f>
        <v/>
      </c>
      <c r="K2" s="104" t="str">
        <f>IF(参加申込書!H12="","",参加申込書!H12)</f>
        <v/>
      </c>
      <c r="L2" s="104" t="str">
        <f>IF(参加申込書!M12="","",参加申込書!M12)</f>
        <v/>
      </c>
      <c r="M2" s="104" t="str">
        <f>IF(参加申込書!D13="","",参加申込書!D13)</f>
        <v>愛知県</v>
      </c>
      <c r="N2" s="104" t="str">
        <f>IF(参加申込書!F13="","",参加申込書!F13)</f>
        <v/>
      </c>
      <c r="O2" s="104" t="str">
        <f>IF(参加申込書!D14="","",参加申込書!D14)</f>
        <v/>
      </c>
      <c r="P2" s="23" t="str">
        <f>IF(参加申込書!D15="","",参加申込書!D15)</f>
        <v/>
      </c>
      <c r="Q2" s="23" t="str">
        <f>IF(参加申込書!E15="","",参加申込書!E15)</f>
        <v>←大卒等求人票2枚目下部の
「産業分類」３ケタを入力してください。</v>
      </c>
      <c r="R2" s="23" t="str">
        <f>IF(参加申込書!D16="","",参加申込書!D16)</f>
        <v/>
      </c>
      <c r="S2" s="23" t="str">
        <f>IF(参加申込書!D17="","",参加申込書!D17)</f>
        <v/>
      </c>
      <c r="T2" s="23" t="str">
        <f>IF(参加申込書!K17="","",参加申込書!K17)</f>
        <v/>
      </c>
      <c r="U2" s="23" t="str">
        <f>IF(参加申込書!D18="","",参加申込書!D18)</f>
        <v/>
      </c>
      <c r="V2" s="23" t="str">
        <f>IF(参加申込書!K18="","",参加申込書!K18)</f>
        <v/>
      </c>
    </row>
    <row r="3" spans="1:22" ht="42" customHeight="1"/>
  </sheetData>
  <sheetProtection password="CC21" sheet="1" objects="1" scenarios="1"/>
  <phoneticPr fontId="3"/>
  <pageMargins left="0.25" right="0.25" top="0.75" bottom="0.75" header="0.3" footer="0.3"/>
  <pageSetup paperSize="8"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7"/>
  <sheetViews>
    <sheetView workbookViewId="0">
      <selection activeCell="F35" sqref="F35"/>
    </sheetView>
  </sheetViews>
  <sheetFormatPr defaultRowHeight="13.5"/>
  <cols>
    <col min="2" max="2" width="15" bestFit="1" customWidth="1"/>
    <col min="3" max="3" width="27" customWidth="1"/>
    <col min="4" max="5" width="6" customWidth="1"/>
    <col min="6" max="6" width="15" bestFit="1" customWidth="1"/>
    <col min="7" max="7" width="8.25" customWidth="1"/>
    <col min="8" max="12" width="11.375" customWidth="1"/>
    <col min="13" max="13" width="22" customWidth="1"/>
    <col min="14" max="14" width="15.625" style="1" bestFit="1" customWidth="1"/>
    <col min="15" max="21" width="6.125" style="1" customWidth="1"/>
    <col min="22" max="22" width="11.125" style="1" bestFit="1" customWidth="1"/>
    <col min="23" max="23" width="6.125" style="1" customWidth="1"/>
  </cols>
  <sheetData>
    <row r="1" spans="1:23">
      <c r="A1" t="s">
        <v>11</v>
      </c>
    </row>
    <row r="2" spans="1:23" s="27" customFormat="1" ht="57.75" customHeight="1">
      <c r="A2" s="111" t="s">
        <v>713</v>
      </c>
      <c r="B2" s="111" t="s">
        <v>729</v>
      </c>
      <c r="C2" s="106" t="s">
        <v>0</v>
      </c>
      <c r="D2" s="107" t="s">
        <v>12</v>
      </c>
      <c r="E2" s="107" t="s">
        <v>14</v>
      </c>
      <c r="F2" s="106" t="s">
        <v>728</v>
      </c>
      <c r="G2" s="108" t="s">
        <v>13</v>
      </c>
      <c r="H2" s="106" t="s">
        <v>1024</v>
      </c>
      <c r="I2" s="106" t="s">
        <v>1025</v>
      </c>
      <c r="J2" s="106" t="s">
        <v>1026</v>
      </c>
      <c r="K2" s="106" t="s">
        <v>1027</v>
      </c>
      <c r="L2" s="106" t="s">
        <v>1028</v>
      </c>
      <c r="M2" s="108" t="s">
        <v>4</v>
      </c>
      <c r="N2" s="109" t="s">
        <v>1029</v>
      </c>
      <c r="O2" s="109" t="s">
        <v>5</v>
      </c>
      <c r="P2" s="109" t="s">
        <v>6</v>
      </c>
      <c r="Q2" s="109" t="s">
        <v>7</v>
      </c>
      <c r="R2" s="109" t="s">
        <v>8</v>
      </c>
      <c r="S2" s="109" t="s">
        <v>10</v>
      </c>
      <c r="T2" s="109" t="s">
        <v>9</v>
      </c>
      <c r="U2" s="2" t="s">
        <v>16</v>
      </c>
      <c r="V2" s="2" t="s">
        <v>17</v>
      </c>
      <c r="W2" s="110" t="s">
        <v>15</v>
      </c>
    </row>
    <row r="3" spans="1:23" ht="13.5" customHeight="1">
      <c r="A3" s="270" t="str">
        <f>IF(参加申込書!B3="","",参加申込書!B3)</f>
        <v/>
      </c>
      <c r="B3" s="270" t="str">
        <f>IF(参加申込書!D7="","",参加申込書!D7)</f>
        <v/>
      </c>
      <c r="C3" s="270">
        <f>参加申込書!D9</f>
        <v>0</v>
      </c>
      <c r="D3" s="271">
        <f>参加申込書!D16</f>
        <v>0</v>
      </c>
      <c r="E3" s="15">
        <f>IF(参加申込書!D21="","",1)</f>
        <v>1</v>
      </c>
      <c r="F3" s="20" t="str">
        <f>IF(参加申込書!C21="","",参加申込書!C21)</f>
        <v/>
      </c>
      <c r="G3" s="20" t="str">
        <f>IF(参加申込書!D21="","",参加申込書!D21)</f>
        <v>大卒等</v>
      </c>
      <c r="H3" s="105" t="str">
        <f>IF(参加申込書!E21="","",参加申込書!E21)</f>
        <v/>
      </c>
      <c r="I3" s="105" t="str">
        <f>IF(参加申込書!F21="","",参加申込書!F21)</f>
        <v/>
      </c>
      <c r="J3" s="105" t="str">
        <f>IF(参加申込書!G21="","",参加申込書!G21)</f>
        <v/>
      </c>
      <c r="K3" s="105" t="str">
        <f>IF(参加申込書!H21="","",参加申込書!H21)</f>
        <v/>
      </c>
      <c r="L3" s="105" t="str">
        <f>IF(参加申込書!I21="","",参加申込書!I21)</f>
        <v/>
      </c>
      <c r="M3" s="20" t="str">
        <f>IF(参加申込書!J21="","",参加申込書!J21)</f>
        <v/>
      </c>
      <c r="N3" s="20" t="str">
        <f>IF(参加申込書!K21="","",参加申込書!K21)</f>
        <v/>
      </c>
      <c r="O3" s="3" t="str">
        <f>IF(参加申込書!L21="","",参加申込書!L21)</f>
        <v/>
      </c>
      <c r="P3" s="15" t="str">
        <f>IF(参加申込書!M21="","",参加申込書!M21)</f>
        <v/>
      </c>
      <c r="Q3" s="15" t="str">
        <f>IF(参加申込書!N21="","",参加申込書!N21)</f>
        <v/>
      </c>
      <c r="R3" s="15" t="str">
        <f>IF(参加申込書!O21="","",参加申込書!O21)</f>
        <v/>
      </c>
      <c r="S3" s="15" t="str">
        <f>IF(参加申込書!P21="","",参加申込書!P21)</f>
        <v/>
      </c>
      <c r="T3" s="15" t="str">
        <f>IF(参加申込書!Q21="","",参加申込書!Q21)</f>
        <v/>
      </c>
      <c r="U3" s="15" t="str">
        <f>IF(参加申込書!R21="","",参加申込書!R21)</f>
        <v/>
      </c>
      <c r="V3" s="15" t="str">
        <f>IF(参加申込書!S21="","",参加申込書!S21)</f>
        <v/>
      </c>
      <c r="W3" s="12"/>
    </row>
    <row r="4" spans="1:23">
      <c r="A4" s="270"/>
      <c r="B4" s="270"/>
      <c r="C4" s="270"/>
      <c r="D4" s="272"/>
      <c r="E4" s="15" t="str">
        <f>IF(参加申込書!D22="","",2)</f>
        <v/>
      </c>
      <c r="F4" s="20" t="str">
        <f>IF(参加申込書!C22="","",参加申込書!C22)</f>
        <v/>
      </c>
      <c r="G4" s="20" t="str">
        <f>IF(参加申込書!D22="","",参加申込書!D22)</f>
        <v/>
      </c>
      <c r="H4" s="105" t="str">
        <f>IF(参加申込書!E22="","",参加申込書!E22)</f>
        <v/>
      </c>
      <c r="I4" s="105" t="str">
        <f>IF(参加申込書!F22="","",参加申込書!F22)</f>
        <v/>
      </c>
      <c r="J4" s="105" t="str">
        <f>IF(参加申込書!G22="","",参加申込書!G22)</f>
        <v/>
      </c>
      <c r="K4" s="105" t="str">
        <f>IF(参加申込書!H22="","",参加申込書!H22)</f>
        <v/>
      </c>
      <c r="L4" s="105" t="str">
        <f>IF(参加申込書!I22="","",参加申込書!I22)</f>
        <v/>
      </c>
      <c r="M4" s="20" t="str">
        <f>IF(参加申込書!J22="","",参加申込書!J22)</f>
        <v/>
      </c>
      <c r="N4" s="20" t="str">
        <f>IF(参加申込書!K22="","",参加申込書!K22)</f>
        <v/>
      </c>
      <c r="O4" s="15" t="str">
        <f>IF(参加申込書!L22="","",参加申込書!L22)</f>
        <v/>
      </c>
      <c r="P4" s="15" t="str">
        <f>IF(参加申込書!M22="","",参加申込書!M22)</f>
        <v/>
      </c>
      <c r="Q4" s="15" t="str">
        <f>IF(参加申込書!N22="","",参加申込書!N22)</f>
        <v/>
      </c>
      <c r="R4" s="15" t="str">
        <f>IF(参加申込書!O22="","",参加申込書!O22)</f>
        <v/>
      </c>
      <c r="S4" s="15" t="str">
        <f>IF(参加申込書!P22="","",参加申込書!P22)</f>
        <v/>
      </c>
      <c r="T4" s="15" t="str">
        <f>IF(参加申込書!Q22="","",参加申込書!Q22)</f>
        <v/>
      </c>
      <c r="U4" s="15" t="str">
        <f>IF(参加申込書!R22="","",参加申込書!R22)</f>
        <v/>
      </c>
      <c r="V4" s="15" t="str">
        <f>IF(参加申込書!S22="","",参加申込書!S22)</f>
        <v/>
      </c>
      <c r="W4" s="12"/>
    </row>
    <row r="5" spans="1:23">
      <c r="A5" s="270"/>
      <c r="B5" s="270"/>
      <c r="C5" s="270"/>
      <c r="D5" s="272"/>
      <c r="E5" s="15" t="str">
        <f>IF(参加申込書!D23="","",3)</f>
        <v/>
      </c>
      <c r="F5" s="20" t="str">
        <f>IF(参加申込書!C23="","",参加申込書!C23)</f>
        <v/>
      </c>
      <c r="G5" s="20" t="str">
        <f>IF(参加申込書!D23="","",参加申込書!D23)</f>
        <v/>
      </c>
      <c r="H5" s="105" t="str">
        <f>IF(参加申込書!E23="","",参加申込書!E23)</f>
        <v/>
      </c>
      <c r="I5" s="105" t="str">
        <f>IF(参加申込書!F23="","",参加申込書!F23)</f>
        <v/>
      </c>
      <c r="J5" s="105" t="str">
        <f>IF(参加申込書!G23="","",参加申込書!G23)</f>
        <v/>
      </c>
      <c r="K5" s="105" t="str">
        <f>IF(参加申込書!H23="","",参加申込書!H23)</f>
        <v/>
      </c>
      <c r="L5" s="105" t="str">
        <f>IF(参加申込書!I23="","",参加申込書!I23)</f>
        <v/>
      </c>
      <c r="M5" s="20" t="str">
        <f>IF(参加申込書!J23="","",参加申込書!J23)</f>
        <v/>
      </c>
      <c r="N5" s="20" t="str">
        <f>IF(参加申込書!K23="","",参加申込書!K23)</f>
        <v/>
      </c>
      <c r="O5" s="15" t="str">
        <f>IF(参加申込書!L23="","",参加申込書!L23)</f>
        <v/>
      </c>
      <c r="P5" s="15" t="str">
        <f>IF(参加申込書!M23="","",参加申込書!M23)</f>
        <v/>
      </c>
      <c r="Q5" s="15" t="str">
        <f>IF(参加申込書!N23="","",参加申込書!N23)</f>
        <v/>
      </c>
      <c r="R5" s="15" t="str">
        <f>IF(参加申込書!O23="","",参加申込書!O23)</f>
        <v/>
      </c>
      <c r="S5" s="15" t="str">
        <f>IF(参加申込書!P23="","",参加申込書!P23)</f>
        <v/>
      </c>
      <c r="T5" s="15" t="str">
        <f>IF(参加申込書!Q23="","",参加申込書!Q23)</f>
        <v/>
      </c>
      <c r="U5" s="15" t="str">
        <f>IF(参加申込書!R23="","",参加申込書!R23)</f>
        <v/>
      </c>
      <c r="V5" s="15" t="str">
        <f>IF(参加申込書!S23="","",参加申込書!S23)</f>
        <v/>
      </c>
      <c r="W5" s="12"/>
    </row>
    <row r="6" spans="1:23">
      <c r="A6" s="270"/>
      <c r="B6" s="270"/>
      <c r="C6" s="270"/>
      <c r="D6" s="272"/>
      <c r="E6" s="15" t="str">
        <f>IF(参加申込書!D24="","",4)</f>
        <v/>
      </c>
      <c r="F6" s="20" t="str">
        <f>IF(参加申込書!C24="","",参加申込書!C24)</f>
        <v/>
      </c>
      <c r="G6" s="20" t="str">
        <f>IF(参加申込書!D24="","",参加申込書!D24)</f>
        <v/>
      </c>
      <c r="H6" s="105" t="str">
        <f>IF(参加申込書!E24="","",参加申込書!E24)</f>
        <v/>
      </c>
      <c r="I6" s="105" t="str">
        <f>IF(参加申込書!F24="","",参加申込書!F24)</f>
        <v/>
      </c>
      <c r="J6" s="105" t="str">
        <f>IF(参加申込書!G24="","",参加申込書!G24)</f>
        <v/>
      </c>
      <c r="K6" s="105" t="str">
        <f>IF(参加申込書!H24="","",参加申込書!H24)</f>
        <v/>
      </c>
      <c r="L6" s="105" t="str">
        <f>IF(参加申込書!I24="","",参加申込書!I24)</f>
        <v/>
      </c>
      <c r="M6" s="20" t="str">
        <f>IF(参加申込書!J24="","",参加申込書!J24)</f>
        <v/>
      </c>
      <c r="N6" s="20" t="str">
        <f>IF(参加申込書!K24="","",参加申込書!K24)</f>
        <v/>
      </c>
      <c r="O6" s="15" t="str">
        <f>IF(参加申込書!L24="","",参加申込書!L24)</f>
        <v/>
      </c>
      <c r="P6" s="15" t="str">
        <f>IF(参加申込書!M24="","",参加申込書!M24)</f>
        <v/>
      </c>
      <c r="Q6" s="15" t="str">
        <f>IF(参加申込書!N24="","",参加申込書!N24)</f>
        <v/>
      </c>
      <c r="R6" s="15" t="str">
        <f>IF(参加申込書!O24="","",参加申込書!O24)</f>
        <v/>
      </c>
      <c r="S6" s="15" t="str">
        <f>IF(参加申込書!P24="","",参加申込書!P24)</f>
        <v/>
      </c>
      <c r="T6" s="15" t="str">
        <f>IF(参加申込書!Q24="","",参加申込書!Q24)</f>
        <v/>
      </c>
      <c r="U6" s="15" t="str">
        <f>IF(参加申込書!R24="","",参加申込書!R24)</f>
        <v/>
      </c>
      <c r="V6" s="15" t="str">
        <f>IF(参加申込書!S24="","",参加申込書!S24)</f>
        <v/>
      </c>
      <c r="W6" s="12"/>
    </row>
    <row r="7" spans="1:23">
      <c r="A7" s="270"/>
      <c r="B7" s="270"/>
      <c r="C7" s="270"/>
      <c r="D7" s="273"/>
      <c r="E7" s="15" t="str">
        <f>IF(参加申込書!D25="","",5)</f>
        <v/>
      </c>
      <c r="F7" s="20" t="str">
        <f>IF(参加申込書!C25="","",参加申込書!C25)</f>
        <v/>
      </c>
      <c r="G7" s="20" t="str">
        <f>IF(参加申込書!D25="","",参加申込書!D25)</f>
        <v/>
      </c>
      <c r="H7" s="105" t="str">
        <f>IF(参加申込書!E25="","",参加申込書!E25)</f>
        <v/>
      </c>
      <c r="I7" s="105" t="str">
        <f>IF(参加申込書!F25="","",参加申込書!F25)</f>
        <v/>
      </c>
      <c r="J7" s="105" t="str">
        <f>IF(参加申込書!G25="","",参加申込書!G25)</f>
        <v/>
      </c>
      <c r="K7" s="105" t="str">
        <f>IF(参加申込書!H25="","",参加申込書!H25)</f>
        <v/>
      </c>
      <c r="L7" s="105" t="str">
        <f>IF(参加申込書!I25="","",参加申込書!I25)</f>
        <v/>
      </c>
      <c r="M7" s="20" t="str">
        <f>IF(参加申込書!J25="","",参加申込書!J25)</f>
        <v/>
      </c>
      <c r="N7" s="20" t="str">
        <f>IF(参加申込書!K25="","",参加申込書!K25)</f>
        <v/>
      </c>
      <c r="O7" s="15" t="str">
        <f>IF(参加申込書!L25="","",参加申込書!L25)</f>
        <v/>
      </c>
      <c r="P7" s="15" t="str">
        <f>IF(参加申込書!M25="","",参加申込書!M25)</f>
        <v/>
      </c>
      <c r="Q7" s="15" t="str">
        <f>IF(参加申込書!N25="","",参加申込書!N25)</f>
        <v/>
      </c>
      <c r="R7" s="15" t="str">
        <f>IF(参加申込書!O25="","",参加申込書!O25)</f>
        <v/>
      </c>
      <c r="S7" s="15" t="str">
        <f>IF(参加申込書!P25="","",参加申込書!P25)</f>
        <v/>
      </c>
      <c r="T7" s="15" t="str">
        <f>IF(参加申込書!Q25="","",参加申込書!Q25)</f>
        <v/>
      </c>
      <c r="U7" s="15" t="str">
        <f>IF(参加申込書!R25="","",参加申込書!R25)</f>
        <v/>
      </c>
      <c r="V7" s="15" t="str">
        <f>IF(参加申込書!S25="","",参加申込書!S25)</f>
        <v/>
      </c>
      <c r="W7" s="12"/>
    </row>
  </sheetData>
  <sheetProtection password="CC21" sheet="1" objects="1" scenarios="1"/>
  <mergeCells count="4">
    <mergeCell ref="A3:A7"/>
    <mergeCell ref="C3:C7"/>
    <mergeCell ref="D3:D7"/>
    <mergeCell ref="B3:B7"/>
  </mergeCells>
  <phoneticPr fontId="3"/>
  <pageMargins left="0.7" right="0.7" top="0.75" bottom="0.75" header="0.3" footer="0.3"/>
  <pageSetup paperSize="9" scale="96"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529"/>
  <sheetViews>
    <sheetView topLeftCell="B492" workbookViewId="0">
      <selection activeCell="L509" sqref="L509"/>
    </sheetView>
  </sheetViews>
  <sheetFormatPr defaultRowHeight="13.5"/>
  <cols>
    <col min="1" max="1" width="19.375" customWidth="1"/>
    <col min="2" max="3" width="30.625" customWidth="1"/>
    <col min="4" max="4" width="4.75" customWidth="1"/>
    <col min="5" max="5" width="6.125" bestFit="1" customWidth="1"/>
    <col min="6" max="6" width="9" bestFit="1" customWidth="1"/>
    <col min="7" max="7" width="5.625" customWidth="1"/>
    <col min="9" max="9" width="35" customWidth="1"/>
    <col min="10" max="10" width="34.625" bestFit="1" customWidth="1"/>
  </cols>
  <sheetData>
    <row r="1" spans="1:12" ht="54">
      <c r="A1" s="4" t="s">
        <v>19</v>
      </c>
      <c r="B1" s="4" t="s">
        <v>730</v>
      </c>
      <c r="C1" s="7" t="s">
        <v>763</v>
      </c>
      <c r="E1" s="6" t="s">
        <v>664</v>
      </c>
      <c r="F1" s="6" t="s">
        <v>665</v>
      </c>
      <c r="H1" s="6" t="s">
        <v>114</v>
      </c>
      <c r="I1" s="6" t="s">
        <v>115</v>
      </c>
      <c r="J1" s="6" t="s">
        <v>919</v>
      </c>
      <c r="L1" s="60" t="s">
        <v>1044</v>
      </c>
    </row>
    <row r="2" spans="1:12" ht="108">
      <c r="A2" s="4" t="s">
        <v>18</v>
      </c>
      <c r="B2" s="4" t="s">
        <v>901</v>
      </c>
      <c r="C2" s="7" t="s">
        <v>764</v>
      </c>
      <c r="E2" s="6" t="s">
        <v>65</v>
      </c>
      <c r="F2" s="6" t="s">
        <v>20</v>
      </c>
      <c r="G2" s="60" t="s">
        <v>921</v>
      </c>
      <c r="H2" s="6" t="s">
        <v>922</v>
      </c>
      <c r="I2" s="6" t="s">
        <v>116</v>
      </c>
      <c r="J2" s="6" t="s">
        <v>117</v>
      </c>
      <c r="L2" s="60" t="s">
        <v>1045</v>
      </c>
    </row>
    <row r="3" spans="1:12">
      <c r="E3" s="6" t="s">
        <v>61</v>
      </c>
      <c r="F3" s="6" t="s">
        <v>62</v>
      </c>
      <c r="G3" s="60" t="s">
        <v>921</v>
      </c>
      <c r="H3" s="6" t="s">
        <v>923</v>
      </c>
      <c r="I3" s="6" t="s">
        <v>118</v>
      </c>
      <c r="J3" s="6" t="s">
        <v>117</v>
      </c>
      <c r="K3" t="str">
        <f>G3&amp;H3</f>
        <v>0012</v>
      </c>
      <c r="L3" s="60" t="s">
        <v>1046</v>
      </c>
    </row>
    <row r="4" spans="1:12">
      <c r="A4" s="4" t="s">
        <v>668</v>
      </c>
      <c r="E4" s="6" t="s">
        <v>63</v>
      </c>
      <c r="F4" s="6" t="s">
        <v>64</v>
      </c>
      <c r="G4" s="60" t="s">
        <v>921</v>
      </c>
      <c r="H4" s="6" t="s">
        <v>924</v>
      </c>
      <c r="I4" s="6" t="s">
        <v>119</v>
      </c>
      <c r="J4" s="6" t="s">
        <v>117</v>
      </c>
      <c r="K4" t="str">
        <f t="shared" ref="K4:K58" si="0">G4&amp;H4</f>
        <v>0013</v>
      </c>
      <c r="L4" s="60" t="s">
        <v>1047</v>
      </c>
    </row>
    <row r="5" spans="1:12">
      <c r="A5" s="4" t="s">
        <v>669</v>
      </c>
      <c r="E5" s="6" t="s">
        <v>66</v>
      </c>
      <c r="F5" s="6" t="s">
        <v>67</v>
      </c>
      <c r="G5" s="60" t="s">
        <v>921</v>
      </c>
      <c r="H5" s="6" t="s">
        <v>925</v>
      </c>
      <c r="I5" s="6" t="s">
        <v>120</v>
      </c>
      <c r="J5" s="6" t="s">
        <v>117</v>
      </c>
      <c r="K5" t="str">
        <f t="shared" si="0"/>
        <v>0014</v>
      </c>
      <c r="L5" s="60" t="s">
        <v>1048</v>
      </c>
    </row>
    <row r="6" spans="1:12">
      <c r="A6" s="8"/>
      <c r="E6" s="6" t="s">
        <v>21</v>
      </c>
      <c r="F6" s="6" t="s">
        <v>22</v>
      </c>
      <c r="G6" s="60" t="s">
        <v>921</v>
      </c>
      <c r="H6" s="6" t="s">
        <v>920</v>
      </c>
      <c r="I6" s="6" t="s">
        <v>121</v>
      </c>
      <c r="J6" s="6" t="s">
        <v>117</v>
      </c>
      <c r="K6" t="str">
        <f t="shared" si="0"/>
        <v>0020</v>
      </c>
      <c r="L6" s="60" t="s">
        <v>1049</v>
      </c>
    </row>
    <row r="7" spans="1:12">
      <c r="A7" s="4" t="s">
        <v>670</v>
      </c>
      <c r="E7" s="6" t="s">
        <v>23</v>
      </c>
      <c r="F7" s="6" t="s">
        <v>24</v>
      </c>
      <c r="G7" s="60" t="s">
        <v>921</v>
      </c>
      <c r="H7" s="6" t="s">
        <v>926</v>
      </c>
      <c r="I7" s="6" t="s">
        <v>122</v>
      </c>
      <c r="J7" s="6" t="s">
        <v>117</v>
      </c>
      <c r="K7" t="str">
        <f t="shared" si="0"/>
        <v>0021</v>
      </c>
      <c r="L7" s="60" t="s">
        <v>1050</v>
      </c>
    </row>
    <row r="8" spans="1:12">
      <c r="A8" s="4" t="s">
        <v>678</v>
      </c>
      <c r="E8" s="6" t="s">
        <v>25</v>
      </c>
      <c r="F8" s="6" t="s">
        <v>26</v>
      </c>
      <c r="G8" s="60" t="s">
        <v>921</v>
      </c>
      <c r="H8" s="6" t="s">
        <v>927</v>
      </c>
      <c r="I8" s="6" t="s">
        <v>123</v>
      </c>
      <c r="J8" s="6" t="s">
        <v>117</v>
      </c>
      <c r="K8" t="str">
        <f t="shared" si="0"/>
        <v>0022</v>
      </c>
      <c r="L8" s="60" t="s">
        <v>1051</v>
      </c>
    </row>
    <row r="9" spans="1:12">
      <c r="A9" s="8"/>
      <c r="E9" s="6" t="s">
        <v>27</v>
      </c>
      <c r="F9" s="6" t="s">
        <v>28</v>
      </c>
      <c r="G9" s="60" t="s">
        <v>921</v>
      </c>
      <c r="H9" s="6" t="s">
        <v>928</v>
      </c>
      <c r="I9" s="6" t="s">
        <v>124</v>
      </c>
      <c r="J9" s="6" t="s">
        <v>117</v>
      </c>
      <c r="K9" t="str">
        <f t="shared" si="0"/>
        <v>0023</v>
      </c>
      <c r="L9" s="60" t="s">
        <v>1052</v>
      </c>
    </row>
    <row r="10" spans="1:12">
      <c r="A10" s="4" t="s">
        <v>667</v>
      </c>
      <c r="E10" s="6" t="s">
        <v>29</v>
      </c>
      <c r="F10" s="6" t="s">
        <v>30</v>
      </c>
      <c r="G10" s="60" t="s">
        <v>921</v>
      </c>
      <c r="H10" s="6" t="s">
        <v>929</v>
      </c>
      <c r="I10" s="6" t="s">
        <v>125</v>
      </c>
      <c r="J10" s="6" t="s">
        <v>117</v>
      </c>
      <c r="K10" t="str">
        <f t="shared" si="0"/>
        <v>0024</v>
      </c>
      <c r="L10" s="60" t="s">
        <v>1053</v>
      </c>
    </row>
    <row r="11" spans="1:12">
      <c r="A11" s="4" t="s">
        <v>1</v>
      </c>
      <c r="E11" s="6" t="s">
        <v>31</v>
      </c>
      <c r="F11" s="6" t="s">
        <v>32</v>
      </c>
      <c r="G11" s="60" t="s">
        <v>921</v>
      </c>
      <c r="H11" s="6" t="s">
        <v>930</v>
      </c>
      <c r="I11" s="6" t="s">
        <v>126</v>
      </c>
      <c r="J11" s="6" t="s">
        <v>117</v>
      </c>
      <c r="K11" t="str">
        <f t="shared" si="0"/>
        <v>0029</v>
      </c>
      <c r="L11" s="60" t="s">
        <v>922</v>
      </c>
    </row>
    <row r="12" spans="1:12">
      <c r="E12" s="6" t="s">
        <v>33</v>
      </c>
      <c r="F12" s="6" t="s">
        <v>34</v>
      </c>
      <c r="G12" s="60" t="s">
        <v>921</v>
      </c>
      <c r="H12" s="6" t="s">
        <v>931</v>
      </c>
      <c r="I12" s="6" t="s">
        <v>127</v>
      </c>
      <c r="J12" s="6" t="s">
        <v>117</v>
      </c>
      <c r="K12" t="str">
        <f t="shared" si="0"/>
        <v>0030</v>
      </c>
      <c r="L12" s="60" t="s">
        <v>923</v>
      </c>
    </row>
    <row r="13" spans="1:12">
      <c r="E13" s="6" t="s">
        <v>35</v>
      </c>
      <c r="F13" s="6" t="s">
        <v>36</v>
      </c>
      <c r="G13" s="60" t="s">
        <v>921</v>
      </c>
      <c r="H13" s="6" t="s">
        <v>932</v>
      </c>
      <c r="I13" s="6" t="s">
        <v>128</v>
      </c>
      <c r="J13" s="6" t="s">
        <v>129</v>
      </c>
      <c r="K13" t="str">
        <f t="shared" si="0"/>
        <v>0031</v>
      </c>
      <c r="L13" s="60" t="s">
        <v>924</v>
      </c>
    </row>
    <row r="14" spans="1:12">
      <c r="A14" s="7" t="s">
        <v>769</v>
      </c>
      <c r="E14" s="6" t="s">
        <v>37</v>
      </c>
      <c r="F14" s="6" t="s">
        <v>38</v>
      </c>
      <c r="G14" s="60" t="s">
        <v>921</v>
      </c>
      <c r="H14" s="6" t="s">
        <v>933</v>
      </c>
      <c r="I14" s="6" t="s">
        <v>130</v>
      </c>
      <c r="J14" s="6" t="s">
        <v>129</v>
      </c>
      <c r="K14" t="str">
        <f t="shared" si="0"/>
        <v>0032</v>
      </c>
      <c r="L14" s="60" t="s">
        <v>925</v>
      </c>
    </row>
    <row r="15" spans="1:12">
      <c r="A15" s="7" t="s">
        <v>770</v>
      </c>
      <c r="E15" s="6" t="s">
        <v>39</v>
      </c>
      <c r="F15" s="6" t="s">
        <v>40</v>
      </c>
      <c r="G15" s="60" t="s">
        <v>921</v>
      </c>
      <c r="H15" s="6" t="s">
        <v>934</v>
      </c>
      <c r="I15" s="6" t="s">
        <v>131</v>
      </c>
      <c r="J15" s="6" t="s">
        <v>129</v>
      </c>
      <c r="K15" t="str">
        <f t="shared" si="0"/>
        <v>0040</v>
      </c>
      <c r="L15" s="60" t="s">
        <v>1054</v>
      </c>
    </row>
    <row r="16" spans="1:12">
      <c r="A16" s="7" t="s">
        <v>771</v>
      </c>
      <c r="E16" s="6" t="s">
        <v>41</v>
      </c>
      <c r="F16" s="6" t="s">
        <v>42</v>
      </c>
      <c r="G16" s="60" t="s">
        <v>921</v>
      </c>
      <c r="H16" s="6" t="s">
        <v>935</v>
      </c>
      <c r="I16" s="6" t="s">
        <v>132</v>
      </c>
      <c r="J16" s="6" t="s">
        <v>129</v>
      </c>
      <c r="K16" t="str">
        <f t="shared" si="0"/>
        <v>0041</v>
      </c>
      <c r="L16" s="60" t="s">
        <v>1055</v>
      </c>
    </row>
    <row r="17" spans="1:12">
      <c r="A17" s="7" t="s">
        <v>772</v>
      </c>
      <c r="E17" s="6" t="s">
        <v>43</v>
      </c>
      <c r="F17" s="6" t="s">
        <v>44</v>
      </c>
      <c r="G17" s="60" t="s">
        <v>921</v>
      </c>
      <c r="H17" s="6" t="s">
        <v>936</v>
      </c>
      <c r="I17" s="6" t="s">
        <v>133</v>
      </c>
      <c r="J17" s="6" t="s">
        <v>129</v>
      </c>
      <c r="K17" t="str">
        <f t="shared" si="0"/>
        <v>0042</v>
      </c>
      <c r="L17" s="60" t="s">
        <v>1056</v>
      </c>
    </row>
    <row r="18" spans="1:12">
      <c r="A18" s="7" t="s">
        <v>773</v>
      </c>
      <c r="E18" s="6" t="s">
        <v>45</v>
      </c>
      <c r="F18" s="6" t="s">
        <v>46</v>
      </c>
      <c r="G18" s="60" t="s">
        <v>921</v>
      </c>
      <c r="H18" s="6" t="s">
        <v>937</v>
      </c>
      <c r="I18" s="6" t="s">
        <v>134</v>
      </c>
      <c r="J18" s="6" t="s">
        <v>129</v>
      </c>
      <c r="K18" t="str">
        <f t="shared" si="0"/>
        <v>0050</v>
      </c>
      <c r="L18" s="60" t="s">
        <v>1057</v>
      </c>
    </row>
    <row r="19" spans="1:12">
      <c r="A19" s="41" t="s">
        <v>774</v>
      </c>
      <c r="E19" s="6" t="s">
        <v>47</v>
      </c>
      <c r="F19" s="6" t="s">
        <v>48</v>
      </c>
      <c r="G19" s="60" t="s">
        <v>921</v>
      </c>
      <c r="H19" s="6" t="s">
        <v>938</v>
      </c>
      <c r="I19" s="6" t="s">
        <v>135</v>
      </c>
      <c r="J19" s="6" t="s">
        <v>136</v>
      </c>
      <c r="K19" t="str">
        <f t="shared" si="0"/>
        <v>0051</v>
      </c>
      <c r="L19" s="60" t="s">
        <v>1058</v>
      </c>
    </row>
    <row r="20" spans="1:12">
      <c r="A20" s="41" t="s">
        <v>775</v>
      </c>
      <c r="E20" s="6" t="s">
        <v>49</v>
      </c>
      <c r="F20" s="6" t="s">
        <v>50</v>
      </c>
      <c r="G20" s="60" t="s">
        <v>921</v>
      </c>
      <c r="H20" s="6" t="s">
        <v>939</v>
      </c>
      <c r="I20" s="6" t="s">
        <v>137</v>
      </c>
      <c r="J20" s="6" t="s">
        <v>136</v>
      </c>
      <c r="K20" t="str">
        <f t="shared" si="0"/>
        <v>0052</v>
      </c>
      <c r="L20" s="60" t="s">
        <v>920</v>
      </c>
    </row>
    <row r="21" spans="1:12">
      <c r="A21" s="41" t="s">
        <v>776</v>
      </c>
      <c r="E21" s="6" t="s">
        <v>51</v>
      </c>
      <c r="F21" s="6" t="s">
        <v>52</v>
      </c>
      <c r="G21" s="60" t="s">
        <v>921</v>
      </c>
      <c r="H21" s="6" t="s">
        <v>940</v>
      </c>
      <c r="I21" s="6" t="s">
        <v>138</v>
      </c>
      <c r="J21" s="6" t="s">
        <v>136</v>
      </c>
      <c r="K21" t="str">
        <f t="shared" si="0"/>
        <v>0053</v>
      </c>
      <c r="L21" s="60" t="s">
        <v>926</v>
      </c>
    </row>
    <row r="22" spans="1:12" ht="27">
      <c r="A22" s="7" t="s">
        <v>777</v>
      </c>
      <c r="E22" s="6" t="s">
        <v>53</v>
      </c>
      <c r="F22" s="6" t="s">
        <v>54</v>
      </c>
      <c r="G22" s="60" t="s">
        <v>921</v>
      </c>
      <c r="H22" s="6" t="s">
        <v>941</v>
      </c>
      <c r="I22" s="6" t="s">
        <v>139</v>
      </c>
      <c r="J22" s="6" t="s">
        <v>136</v>
      </c>
      <c r="K22" t="str">
        <f t="shared" si="0"/>
        <v>0054</v>
      </c>
      <c r="L22" s="60" t="s">
        <v>927</v>
      </c>
    </row>
    <row r="23" spans="1:12">
      <c r="A23" s="7" t="s">
        <v>778</v>
      </c>
      <c r="E23" s="6" t="s">
        <v>55</v>
      </c>
      <c r="F23" s="6" t="s">
        <v>56</v>
      </c>
      <c r="G23" s="60" t="s">
        <v>921</v>
      </c>
      <c r="H23" s="6" t="s">
        <v>942</v>
      </c>
      <c r="I23" s="6" t="s">
        <v>140</v>
      </c>
      <c r="J23" s="6" t="s">
        <v>136</v>
      </c>
      <c r="K23" t="str">
        <f t="shared" si="0"/>
        <v>0055</v>
      </c>
      <c r="L23" s="60" t="s">
        <v>928</v>
      </c>
    </row>
    <row r="24" spans="1:12" ht="27">
      <c r="A24" s="7" t="s">
        <v>779</v>
      </c>
      <c r="E24" s="6" t="s">
        <v>57</v>
      </c>
      <c r="F24" s="6" t="s">
        <v>58</v>
      </c>
      <c r="G24" s="60" t="s">
        <v>921</v>
      </c>
      <c r="H24" s="6" t="s">
        <v>943</v>
      </c>
      <c r="I24" s="6" t="s">
        <v>141</v>
      </c>
      <c r="J24" s="6" t="s">
        <v>136</v>
      </c>
      <c r="K24" t="str">
        <f t="shared" si="0"/>
        <v>0059</v>
      </c>
      <c r="L24" s="60" t="s">
        <v>929</v>
      </c>
    </row>
    <row r="25" spans="1:12">
      <c r="E25" s="6" t="s">
        <v>59</v>
      </c>
      <c r="F25" s="6" t="s">
        <v>60</v>
      </c>
      <c r="G25" s="60" t="s">
        <v>921</v>
      </c>
      <c r="H25" s="6" t="s">
        <v>944</v>
      </c>
      <c r="I25" s="6" t="s">
        <v>142</v>
      </c>
      <c r="J25" s="6" t="s">
        <v>136</v>
      </c>
      <c r="K25" t="str">
        <f t="shared" si="0"/>
        <v>0060</v>
      </c>
      <c r="L25" s="60" t="s">
        <v>1059</v>
      </c>
    </row>
    <row r="26" spans="1:12">
      <c r="A26" s="9">
        <v>42597</v>
      </c>
      <c r="E26" s="6" t="s">
        <v>68</v>
      </c>
      <c r="F26" s="6" t="s">
        <v>69</v>
      </c>
      <c r="G26" s="60" t="s">
        <v>921</v>
      </c>
      <c r="H26" s="6" t="s">
        <v>945</v>
      </c>
      <c r="I26" s="6" t="s">
        <v>143</v>
      </c>
      <c r="J26" s="6" t="s">
        <v>144</v>
      </c>
      <c r="K26" t="str">
        <f t="shared" si="0"/>
        <v>0061</v>
      </c>
      <c r="L26" s="60" t="s">
        <v>1060</v>
      </c>
    </row>
    <row r="27" spans="1:12">
      <c r="A27" s="9">
        <v>42825</v>
      </c>
      <c r="E27" s="6" t="s">
        <v>70</v>
      </c>
      <c r="F27" s="6" t="s">
        <v>71</v>
      </c>
      <c r="G27" s="60" t="s">
        <v>921</v>
      </c>
      <c r="H27" s="6" t="s">
        <v>946</v>
      </c>
      <c r="I27" s="6" t="s">
        <v>145</v>
      </c>
      <c r="J27" s="6" t="s">
        <v>144</v>
      </c>
      <c r="K27" t="str">
        <f t="shared" si="0"/>
        <v>0062</v>
      </c>
      <c r="L27" s="60" t="s">
        <v>1061</v>
      </c>
    </row>
    <row r="28" spans="1:12">
      <c r="E28" s="6" t="s">
        <v>72</v>
      </c>
      <c r="F28" s="6" t="s">
        <v>73</v>
      </c>
      <c r="G28" s="60" t="s">
        <v>921</v>
      </c>
      <c r="H28" s="6" t="s">
        <v>947</v>
      </c>
      <c r="I28" s="6" t="s">
        <v>146</v>
      </c>
      <c r="J28" s="6" t="s">
        <v>144</v>
      </c>
      <c r="K28" t="str">
        <f t="shared" si="0"/>
        <v>0063</v>
      </c>
      <c r="L28" s="60" t="s">
        <v>1062</v>
      </c>
    </row>
    <row r="29" spans="1:12">
      <c r="E29" s="6" t="s">
        <v>74</v>
      </c>
      <c r="F29" s="6" t="s">
        <v>75</v>
      </c>
      <c r="G29" s="60" t="s">
        <v>921</v>
      </c>
      <c r="H29" s="6" t="s">
        <v>948</v>
      </c>
      <c r="I29" s="6" t="s">
        <v>147</v>
      </c>
      <c r="J29" s="6" t="s">
        <v>144</v>
      </c>
      <c r="K29" t="str">
        <f t="shared" si="0"/>
        <v>0064</v>
      </c>
      <c r="L29" s="60" t="s">
        <v>930</v>
      </c>
    </row>
    <row r="30" spans="1:12">
      <c r="A30" s="7" t="s">
        <v>671</v>
      </c>
      <c r="E30" s="6" t="s">
        <v>76</v>
      </c>
      <c r="F30" s="6" t="s">
        <v>77</v>
      </c>
      <c r="G30" s="60" t="s">
        <v>921</v>
      </c>
      <c r="H30" s="6" t="s">
        <v>949</v>
      </c>
      <c r="I30" s="6" t="s">
        <v>148</v>
      </c>
      <c r="J30" s="6" t="s">
        <v>144</v>
      </c>
      <c r="K30" t="str">
        <f t="shared" si="0"/>
        <v>0065</v>
      </c>
      <c r="L30" s="60" t="s">
        <v>931</v>
      </c>
    </row>
    <row r="31" spans="1:12">
      <c r="A31" s="7" t="s">
        <v>672</v>
      </c>
      <c r="E31" s="6" t="s">
        <v>78</v>
      </c>
      <c r="F31" s="6" t="s">
        <v>79</v>
      </c>
      <c r="G31" s="60" t="s">
        <v>921</v>
      </c>
      <c r="H31" s="6" t="s">
        <v>950</v>
      </c>
      <c r="I31" s="6" t="s">
        <v>149</v>
      </c>
      <c r="J31" s="6" t="s">
        <v>144</v>
      </c>
      <c r="K31" t="str">
        <f t="shared" si="0"/>
        <v>0066</v>
      </c>
      <c r="L31" s="60" t="s">
        <v>932</v>
      </c>
    </row>
    <row r="32" spans="1:12">
      <c r="A32" s="7" t="s">
        <v>673</v>
      </c>
      <c r="E32" s="6" t="s">
        <v>80</v>
      </c>
      <c r="F32" s="6" t="s">
        <v>81</v>
      </c>
      <c r="G32" s="60" t="s">
        <v>921</v>
      </c>
      <c r="H32" s="6" t="s">
        <v>951</v>
      </c>
      <c r="I32" s="6" t="s">
        <v>150</v>
      </c>
      <c r="J32" s="6" t="s">
        <v>144</v>
      </c>
      <c r="K32" t="str">
        <f t="shared" si="0"/>
        <v>0070</v>
      </c>
      <c r="L32" s="60" t="s">
        <v>933</v>
      </c>
    </row>
    <row r="33" spans="1:12">
      <c r="A33" s="7" t="s">
        <v>978</v>
      </c>
      <c r="E33" s="6" t="s">
        <v>82</v>
      </c>
      <c r="F33" s="6" t="s">
        <v>83</v>
      </c>
      <c r="G33" s="60" t="s">
        <v>921</v>
      </c>
      <c r="H33" s="6" t="s">
        <v>952</v>
      </c>
      <c r="I33" s="6" t="s">
        <v>151</v>
      </c>
      <c r="J33" s="6" t="s">
        <v>144</v>
      </c>
      <c r="K33" t="str">
        <f t="shared" si="0"/>
        <v>0071</v>
      </c>
      <c r="L33" s="60" t="s">
        <v>1063</v>
      </c>
    </row>
    <row r="34" spans="1:12">
      <c r="A34" s="7" t="s">
        <v>979</v>
      </c>
      <c r="E34" s="6" t="s">
        <v>84</v>
      </c>
      <c r="F34" s="6" t="s">
        <v>85</v>
      </c>
      <c r="G34" s="60" t="s">
        <v>921</v>
      </c>
      <c r="H34" s="6" t="s">
        <v>953</v>
      </c>
      <c r="I34" s="6" t="s">
        <v>152</v>
      </c>
      <c r="J34" s="6" t="s">
        <v>144</v>
      </c>
      <c r="K34" t="str">
        <f t="shared" si="0"/>
        <v>0072</v>
      </c>
      <c r="L34" s="60" t="s">
        <v>1064</v>
      </c>
    </row>
    <row r="35" spans="1:12">
      <c r="A35" s="7" t="s">
        <v>980</v>
      </c>
      <c r="E35" s="6" t="s">
        <v>86</v>
      </c>
      <c r="F35" s="6" t="s">
        <v>87</v>
      </c>
      <c r="G35" s="60" t="s">
        <v>921</v>
      </c>
      <c r="H35" s="6" t="s">
        <v>954</v>
      </c>
      <c r="I35" s="6" t="s">
        <v>153</v>
      </c>
      <c r="J35" s="6" t="s">
        <v>144</v>
      </c>
      <c r="K35" t="str">
        <f t="shared" si="0"/>
        <v>0073</v>
      </c>
      <c r="L35" s="60" t="s">
        <v>1065</v>
      </c>
    </row>
    <row r="36" spans="1:12">
      <c r="E36" s="6" t="s">
        <v>88</v>
      </c>
      <c r="F36" s="6" t="s">
        <v>89</v>
      </c>
      <c r="G36" s="60" t="s">
        <v>921</v>
      </c>
      <c r="H36" s="6" t="s">
        <v>955</v>
      </c>
      <c r="I36" s="6" t="s">
        <v>154</v>
      </c>
      <c r="J36" s="6" t="s">
        <v>144</v>
      </c>
      <c r="K36" t="str">
        <f t="shared" si="0"/>
        <v>0074</v>
      </c>
      <c r="L36" s="60" t="s">
        <v>1066</v>
      </c>
    </row>
    <row r="37" spans="1:12">
      <c r="A37" s="7" t="s">
        <v>675</v>
      </c>
      <c r="E37" s="6" t="s">
        <v>90</v>
      </c>
      <c r="F37" s="6" t="s">
        <v>91</v>
      </c>
      <c r="G37" s="60" t="s">
        <v>921</v>
      </c>
      <c r="H37" s="6" t="s">
        <v>956</v>
      </c>
      <c r="I37" s="6" t="s">
        <v>155</v>
      </c>
      <c r="J37" s="6" t="s">
        <v>144</v>
      </c>
      <c r="K37" t="str">
        <f t="shared" si="0"/>
        <v>0075</v>
      </c>
      <c r="L37" s="60" t="s">
        <v>1067</v>
      </c>
    </row>
    <row r="38" spans="1:12">
      <c r="A38" s="7" t="s">
        <v>676</v>
      </c>
      <c r="E38" s="6" t="s">
        <v>92</v>
      </c>
      <c r="F38" s="6" t="s">
        <v>93</v>
      </c>
      <c r="G38" s="60" t="s">
        <v>921</v>
      </c>
      <c r="H38" s="6" t="s">
        <v>957</v>
      </c>
      <c r="I38" s="6" t="s">
        <v>156</v>
      </c>
      <c r="J38" s="6" t="s">
        <v>144</v>
      </c>
      <c r="K38" t="str">
        <f t="shared" si="0"/>
        <v>0076</v>
      </c>
      <c r="L38" s="60" t="s">
        <v>1068</v>
      </c>
    </row>
    <row r="39" spans="1:12">
      <c r="A39" s="7" t="s">
        <v>677</v>
      </c>
      <c r="E39" s="6" t="s">
        <v>94</v>
      </c>
      <c r="F39" s="6" t="s">
        <v>95</v>
      </c>
      <c r="G39" s="60" t="s">
        <v>921</v>
      </c>
      <c r="H39" s="6" t="s">
        <v>958</v>
      </c>
      <c r="I39" s="6" t="s">
        <v>157</v>
      </c>
      <c r="J39" s="6" t="s">
        <v>144</v>
      </c>
      <c r="K39" t="str">
        <f t="shared" si="0"/>
        <v>0077</v>
      </c>
      <c r="L39" s="60" t="s">
        <v>1069</v>
      </c>
    </row>
    <row r="40" spans="1:12">
      <c r="E40" s="6" t="s">
        <v>96</v>
      </c>
      <c r="F40" s="6" t="s">
        <v>97</v>
      </c>
      <c r="G40" s="60" t="s">
        <v>921</v>
      </c>
      <c r="H40" s="6" t="s">
        <v>959</v>
      </c>
      <c r="I40" s="6" t="s">
        <v>158</v>
      </c>
      <c r="J40" s="6" t="s">
        <v>144</v>
      </c>
      <c r="K40" t="str">
        <f t="shared" si="0"/>
        <v>0078</v>
      </c>
      <c r="L40" s="60" t="s">
        <v>934</v>
      </c>
    </row>
    <row r="41" spans="1:12">
      <c r="A41" s="7" t="s">
        <v>682</v>
      </c>
      <c r="E41" s="6" t="s">
        <v>98</v>
      </c>
      <c r="F41" s="6" t="s">
        <v>99</v>
      </c>
      <c r="G41" s="60" t="s">
        <v>921</v>
      </c>
      <c r="H41" s="6" t="s">
        <v>960</v>
      </c>
      <c r="I41" s="6" t="s">
        <v>159</v>
      </c>
      <c r="J41" s="6" t="s">
        <v>144</v>
      </c>
      <c r="K41" t="str">
        <f t="shared" si="0"/>
        <v>0079</v>
      </c>
      <c r="L41" s="60" t="s">
        <v>935</v>
      </c>
    </row>
    <row r="42" spans="1:12">
      <c r="A42" s="7" t="s">
        <v>674</v>
      </c>
      <c r="E42" s="6" t="s">
        <v>100</v>
      </c>
      <c r="F42" s="6" t="s">
        <v>101</v>
      </c>
      <c r="G42" s="60" t="s">
        <v>921</v>
      </c>
      <c r="H42" s="6" t="s">
        <v>961</v>
      </c>
      <c r="I42" s="6" t="s">
        <v>160</v>
      </c>
      <c r="J42" s="6" t="s">
        <v>144</v>
      </c>
      <c r="K42" t="str">
        <f t="shared" si="0"/>
        <v>0080</v>
      </c>
      <c r="L42" s="60" t="s">
        <v>936</v>
      </c>
    </row>
    <row r="43" spans="1:12">
      <c r="A43" s="10"/>
      <c r="E43" s="6" t="s">
        <v>102</v>
      </c>
      <c r="F43" s="6" t="s">
        <v>103</v>
      </c>
      <c r="G43" s="60" t="s">
        <v>921</v>
      </c>
      <c r="H43" s="6" t="s">
        <v>962</v>
      </c>
      <c r="I43" s="6" t="s">
        <v>161</v>
      </c>
      <c r="J43" s="6" t="s">
        <v>144</v>
      </c>
      <c r="K43" t="str">
        <f t="shared" si="0"/>
        <v>0081</v>
      </c>
      <c r="L43" s="60" t="s">
        <v>1070</v>
      </c>
    </row>
    <row r="44" spans="1:12">
      <c r="E44" s="6" t="s">
        <v>104</v>
      </c>
      <c r="F44" s="6" t="s">
        <v>105</v>
      </c>
      <c r="G44" s="60" t="s">
        <v>921</v>
      </c>
      <c r="H44" s="6" t="s">
        <v>963</v>
      </c>
      <c r="I44" s="6" t="s">
        <v>162</v>
      </c>
      <c r="J44" s="6" t="s">
        <v>144</v>
      </c>
      <c r="K44" t="str">
        <f t="shared" si="0"/>
        <v>0082</v>
      </c>
      <c r="L44" s="60" t="s">
        <v>1071</v>
      </c>
    </row>
    <row r="45" spans="1:12">
      <c r="A45" s="7" t="s">
        <v>731</v>
      </c>
      <c r="E45" s="6" t="s">
        <v>106</v>
      </c>
      <c r="F45" s="6" t="s">
        <v>107</v>
      </c>
      <c r="G45" s="60" t="s">
        <v>921</v>
      </c>
      <c r="H45" s="6" t="s">
        <v>964</v>
      </c>
      <c r="I45" s="6" t="s">
        <v>163</v>
      </c>
      <c r="J45" s="6" t="s">
        <v>144</v>
      </c>
      <c r="K45" t="str">
        <f t="shared" si="0"/>
        <v>0083</v>
      </c>
      <c r="L45" s="60" t="s">
        <v>1072</v>
      </c>
    </row>
    <row r="46" spans="1:12">
      <c r="A46" s="7" t="s">
        <v>732</v>
      </c>
      <c r="E46" s="6" t="s">
        <v>108</v>
      </c>
      <c r="F46" s="6" t="s">
        <v>109</v>
      </c>
      <c r="G46" s="60" t="s">
        <v>921</v>
      </c>
      <c r="H46" s="6" t="s">
        <v>965</v>
      </c>
      <c r="I46" s="6" t="s">
        <v>164</v>
      </c>
      <c r="J46" s="6" t="s">
        <v>144</v>
      </c>
      <c r="K46" t="str">
        <f t="shared" si="0"/>
        <v>0084</v>
      </c>
      <c r="L46" s="60" t="s">
        <v>1073</v>
      </c>
    </row>
    <row r="47" spans="1:12" ht="27">
      <c r="A47" s="7" t="s">
        <v>733</v>
      </c>
      <c r="E47" s="6" t="s">
        <v>110</v>
      </c>
      <c r="F47" s="6" t="s">
        <v>111</v>
      </c>
      <c r="G47" s="60" t="s">
        <v>921</v>
      </c>
      <c r="H47" s="6" t="s">
        <v>966</v>
      </c>
      <c r="I47" s="6" t="s">
        <v>165</v>
      </c>
      <c r="J47" s="6" t="s">
        <v>144</v>
      </c>
      <c r="K47" t="str">
        <f t="shared" si="0"/>
        <v>0089</v>
      </c>
      <c r="L47" s="60" t="s">
        <v>1074</v>
      </c>
    </row>
    <row r="48" spans="1:12" ht="40.5">
      <c r="A48" s="7" t="s">
        <v>736</v>
      </c>
      <c r="E48" s="6" t="s">
        <v>112</v>
      </c>
      <c r="F48" s="6" t="s">
        <v>113</v>
      </c>
      <c r="G48" s="60" t="s">
        <v>921</v>
      </c>
      <c r="H48" s="6" t="s">
        <v>967</v>
      </c>
      <c r="I48" s="6" t="s">
        <v>166</v>
      </c>
      <c r="J48" s="6" t="s">
        <v>144</v>
      </c>
      <c r="K48" t="str">
        <f t="shared" si="0"/>
        <v>0090</v>
      </c>
      <c r="L48" s="60" t="s">
        <v>1075</v>
      </c>
    </row>
    <row r="49" spans="1:12" ht="27">
      <c r="A49" s="7" t="s">
        <v>734</v>
      </c>
      <c r="G49" s="60" t="s">
        <v>921</v>
      </c>
      <c r="H49" s="6" t="s">
        <v>968</v>
      </c>
      <c r="I49" s="6" t="s">
        <v>167</v>
      </c>
      <c r="J49" s="6" t="s">
        <v>168</v>
      </c>
      <c r="K49" t="str">
        <f t="shared" si="0"/>
        <v>0091</v>
      </c>
      <c r="L49" s="60" t="s">
        <v>1076</v>
      </c>
    </row>
    <row r="50" spans="1:12" ht="27">
      <c r="A50" s="7" t="s">
        <v>735</v>
      </c>
      <c r="G50" s="60" t="s">
        <v>921</v>
      </c>
      <c r="H50" s="6" t="s">
        <v>969</v>
      </c>
      <c r="I50" s="6" t="s">
        <v>169</v>
      </c>
      <c r="J50" s="6" t="s">
        <v>168</v>
      </c>
      <c r="K50" t="str">
        <f t="shared" si="0"/>
        <v>0092</v>
      </c>
      <c r="L50" s="60" t="s">
        <v>937</v>
      </c>
    </row>
    <row r="51" spans="1:12" ht="54">
      <c r="A51" s="7" t="s">
        <v>737</v>
      </c>
      <c r="G51" s="60" t="s">
        <v>921</v>
      </c>
      <c r="H51" s="6" t="s">
        <v>970</v>
      </c>
      <c r="I51" s="6" t="s">
        <v>170</v>
      </c>
      <c r="J51" s="6" t="s">
        <v>168</v>
      </c>
      <c r="K51" t="str">
        <f t="shared" si="0"/>
        <v>0093</v>
      </c>
      <c r="L51" s="60" t="s">
        <v>938</v>
      </c>
    </row>
    <row r="52" spans="1:12">
      <c r="G52" s="60" t="s">
        <v>921</v>
      </c>
      <c r="H52" s="6" t="s">
        <v>971</v>
      </c>
      <c r="I52" s="6" t="s">
        <v>171</v>
      </c>
      <c r="J52" s="6" t="s">
        <v>168</v>
      </c>
      <c r="K52" t="str">
        <f t="shared" si="0"/>
        <v>0094</v>
      </c>
      <c r="L52" s="60" t="s">
        <v>939</v>
      </c>
    </row>
    <row r="53" spans="1:12">
      <c r="A53" s="13" t="s">
        <v>1030</v>
      </c>
      <c r="G53" s="60" t="s">
        <v>921</v>
      </c>
      <c r="H53" s="6" t="s">
        <v>972</v>
      </c>
      <c r="I53" s="6" t="s">
        <v>172</v>
      </c>
      <c r="J53" s="6" t="s">
        <v>168</v>
      </c>
      <c r="K53" t="str">
        <f t="shared" si="0"/>
        <v>0095</v>
      </c>
      <c r="L53" s="60" t="s">
        <v>940</v>
      </c>
    </row>
    <row r="54" spans="1:12">
      <c r="A54" s="13" t="s">
        <v>717</v>
      </c>
      <c r="G54" s="60" t="s">
        <v>921</v>
      </c>
      <c r="H54" s="6" t="s">
        <v>973</v>
      </c>
      <c r="I54" s="6" t="s">
        <v>173</v>
      </c>
      <c r="J54" s="6" t="s">
        <v>168</v>
      </c>
      <c r="K54" t="str">
        <f t="shared" si="0"/>
        <v>0096</v>
      </c>
      <c r="L54" s="60" t="s">
        <v>941</v>
      </c>
    </row>
    <row r="55" spans="1:12">
      <c r="A55" s="13" t="s">
        <v>718</v>
      </c>
      <c r="G55" s="60" t="s">
        <v>921</v>
      </c>
      <c r="H55" s="6" t="s">
        <v>974</v>
      </c>
      <c r="I55" s="6" t="s">
        <v>174</v>
      </c>
      <c r="J55" s="6" t="s">
        <v>168</v>
      </c>
      <c r="K55" t="str">
        <f t="shared" si="0"/>
        <v>0097</v>
      </c>
      <c r="L55" s="60" t="s">
        <v>942</v>
      </c>
    </row>
    <row r="56" spans="1:12">
      <c r="A56" s="13" t="s">
        <v>719</v>
      </c>
      <c r="G56" s="60" t="s">
        <v>921</v>
      </c>
      <c r="H56" s="6" t="s">
        <v>975</v>
      </c>
      <c r="I56" s="6" t="s">
        <v>175</v>
      </c>
      <c r="J56" s="6" t="s">
        <v>168</v>
      </c>
      <c r="K56" t="str">
        <f t="shared" si="0"/>
        <v>0098</v>
      </c>
      <c r="L56" s="60" t="s">
        <v>1077</v>
      </c>
    </row>
    <row r="57" spans="1:12">
      <c r="A57" s="13" t="s">
        <v>720</v>
      </c>
      <c r="G57" s="60" t="s">
        <v>921</v>
      </c>
      <c r="H57" s="6" t="s">
        <v>976</v>
      </c>
      <c r="I57" s="6" t="s">
        <v>176</v>
      </c>
      <c r="J57" s="6" t="s">
        <v>168</v>
      </c>
      <c r="K57" t="str">
        <f t="shared" si="0"/>
        <v>0099</v>
      </c>
      <c r="L57" s="60" t="s">
        <v>1078</v>
      </c>
    </row>
    <row r="58" spans="1:12">
      <c r="A58" s="13" t="s">
        <v>721</v>
      </c>
      <c r="G58" s="60" t="s">
        <v>921</v>
      </c>
      <c r="H58" s="6">
        <v>99</v>
      </c>
      <c r="I58" s="6" t="s">
        <v>177</v>
      </c>
      <c r="J58" s="6" t="s">
        <v>168</v>
      </c>
      <c r="K58" t="str">
        <f t="shared" si="0"/>
        <v>099</v>
      </c>
      <c r="L58" s="60" t="s">
        <v>1079</v>
      </c>
    </row>
    <row r="59" spans="1:12">
      <c r="H59" s="6">
        <v>100</v>
      </c>
      <c r="I59" s="6" t="s">
        <v>178</v>
      </c>
      <c r="J59" s="6" t="s">
        <v>168</v>
      </c>
      <c r="L59" s="60" t="s">
        <v>943</v>
      </c>
    </row>
    <row r="60" spans="1:12">
      <c r="A60" s="13" t="s">
        <v>706</v>
      </c>
      <c r="H60" s="6">
        <v>101</v>
      </c>
      <c r="I60" s="6" t="s">
        <v>179</v>
      </c>
      <c r="J60" s="6" t="s">
        <v>168</v>
      </c>
      <c r="L60" s="60" t="s">
        <v>944</v>
      </c>
    </row>
    <row r="61" spans="1:12" ht="27">
      <c r="A61" s="13" t="s">
        <v>708</v>
      </c>
      <c r="H61" s="6">
        <v>102</v>
      </c>
      <c r="I61" s="6" t="s">
        <v>180</v>
      </c>
      <c r="J61" s="6" t="s">
        <v>168</v>
      </c>
      <c r="L61" s="60" t="s">
        <v>945</v>
      </c>
    </row>
    <row r="62" spans="1:12">
      <c r="A62" s="13" t="s">
        <v>707</v>
      </c>
      <c r="H62" s="6">
        <v>103</v>
      </c>
      <c r="I62" s="6" t="s">
        <v>181</v>
      </c>
      <c r="J62" s="6" t="s">
        <v>168</v>
      </c>
      <c r="L62" s="60" t="s">
        <v>946</v>
      </c>
    </row>
    <row r="63" spans="1:12">
      <c r="A63" s="16"/>
      <c r="H63" s="6">
        <v>104</v>
      </c>
      <c r="I63" s="6" t="s">
        <v>182</v>
      </c>
      <c r="J63" s="6" t="s">
        <v>168</v>
      </c>
      <c r="L63" s="60" t="s">
        <v>947</v>
      </c>
    </row>
    <row r="64" spans="1:12">
      <c r="A64" s="13" t="s">
        <v>709</v>
      </c>
      <c r="H64" s="6">
        <v>105</v>
      </c>
      <c r="I64" s="6" t="s">
        <v>183</v>
      </c>
      <c r="J64" s="6" t="s">
        <v>168</v>
      </c>
      <c r="L64" s="60" t="s">
        <v>948</v>
      </c>
    </row>
    <row r="65" spans="1:12">
      <c r="A65" s="13" t="s">
        <v>710</v>
      </c>
      <c r="H65" s="6">
        <v>106</v>
      </c>
      <c r="I65" s="6" t="s">
        <v>184</v>
      </c>
      <c r="J65" s="6" t="s">
        <v>168</v>
      </c>
      <c r="L65" s="60" t="s">
        <v>949</v>
      </c>
    </row>
    <row r="66" spans="1:12">
      <c r="A66" s="16"/>
      <c r="H66" s="6">
        <v>110</v>
      </c>
      <c r="I66" s="6" t="s">
        <v>185</v>
      </c>
      <c r="J66" s="6" t="s">
        <v>168</v>
      </c>
      <c r="L66" s="60" t="s">
        <v>950</v>
      </c>
    </row>
    <row r="67" spans="1:12">
      <c r="A67" s="16"/>
      <c r="H67" s="6">
        <v>111</v>
      </c>
      <c r="I67" s="6" t="s">
        <v>186</v>
      </c>
      <c r="J67" s="6" t="s">
        <v>168</v>
      </c>
      <c r="L67" s="60" t="s">
        <v>1080</v>
      </c>
    </row>
    <row r="68" spans="1:12">
      <c r="H68" s="6">
        <v>112</v>
      </c>
      <c r="I68" s="6" t="s">
        <v>187</v>
      </c>
      <c r="J68" s="6" t="s">
        <v>168</v>
      </c>
      <c r="L68" s="60" t="s">
        <v>1081</v>
      </c>
    </row>
    <row r="69" spans="1:12">
      <c r="A69" s="6" t="s">
        <v>738</v>
      </c>
      <c r="H69" s="6">
        <v>113</v>
      </c>
      <c r="I69" s="6" t="s">
        <v>188</v>
      </c>
      <c r="J69" s="6" t="s">
        <v>168</v>
      </c>
      <c r="L69" s="60" t="s">
        <v>1082</v>
      </c>
    </row>
    <row r="70" spans="1:12">
      <c r="A70" s="6" t="s">
        <v>739</v>
      </c>
      <c r="H70" s="6">
        <v>114</v>
      </c>
      <c r="I70" s="6" t="s">
        <v>189</v>
      </c>
      <c r="J70" s="6" t="s">
        <v>168</v>
      </c>
      <c r="L70" s="60" t="s">
        <v>951</v>
      </c>
    </row>
    <row r="71" spans="1:12">
      <c r="A71" s="6" t="s">
        <v>740</v>
      </c>
      <c r="H71" s="6">
        <v>115</v>
      </c>
      <c r="I71" s="6" t="s">
        <v>190</v>
      </c>
      <c r="J71" s="6" t="s">
        <v>168</v>
      </c>
      <c r="L71" s="60" t="s">
        <v>952</v>
      </c>
    </row>
    <row r="72" spans="1:12">
      <c r="A72" s="6" t="s">
        <v>741</v>
      </c>
      <c r="H72" s="6">
        <v>116</v>
      </c>
      <c r="I72" s="6" t="s">
        <v>191</v>
      </c>
      <c r="J72" s="6" t="s">
        <v>168</v>
      </c>
      <c r="L72" s="60" t="s">
        <v>953</v>
      </c>
    </row>
    <row r="73" spans="1:12">
      <c r="A73" s="6" t="s">
        <v>742</v>
      </c>
      <c r="H73" s="6">
        <v>117</v>
      </c>
      <c r="I73" s="6" t="s">
        <v>192</v>
      </c>
      <c r="J73" s="6" t="s">
        <v>168</v>
      </c>
      <c r="L73" s="60" t="s">
        <v>954</v>
      </c>
    </row>
    <row r="74" spans="1:12">
      <c r="A74" s="6" t="s">
        <v>743</v>
      </c>
      <c r="H74" s="6">
        <v>118</v>
      </c>
      <c r="I74" s="6" t="s">
        <v>193</v>
      </c>
      <c r="J74" s="6" t="s">
        <v>168</v>
      </c>
      <c r="L74" s="60" t="s">
        <v>955</v>
      </c>
    </row>
    <row r="75" spans="1:12">
      <c r="A75" s="6" t="s">
        <v>744</v>
      </c>
      <c r="H75" s="6">
        <v>119</v>
      </c>
      <c r="I75" s="6" t="s">
        <v>194</v>
      </c>
      <c r="J75" s="6" t="s">
        <v>168</v>
      </c>
      <c r="L75" s="60" t="s">
        <v>956</v>
      </c>
    </row>
    <row r="76" spans="1:12">
      <c r="A76" s="6" t="s">
        <v>745</v>
      </c>
      <c r="H76" s="6">
        <v>120</v>
      </c>
      <c r="I76" s="6" t="s">
        <v>195</v>
      </c>
      <c r="J76" s="6" t="s">
        <v>168</v>
      </c>
      <c r="L76" s="60" t="s">
        <v>957</v>
      </c>
    </row>
    <row r="77" spans="1:12">
      <c r="A77" s="6" t="s">
        <v>746</v>
      </c>
      <c r="H77" s="6">
        <v>121</v>
      </c>
      <c r="I77" s="6" t="s">
        <v>196</v>
      </c>
      <c r="J77" s="6" t="s">
        <v>168</v>
      </c>
      <c r="L77" s="60" t="s">
        <v>958</v>
      </c>
    </row>
    <row r="78" spans="1:12">
      <c r="A78" s="6" t="s">
        <v>747</v>
      </c>
      <c r="H78" s="6">
        <v>122</v>
      </c>
      <c r="I78" s="6" t="s">
        <v>197</v>
      </c>
      <c r="J78" s="6" t="s">
        <v>168</v>
      </c>
      <c r="L78" s="60" t="s">
        <v>959</v>
      </c>
    </row>
    <row r="79" spans="1:12">
      <c r="A79" s="6" t="s">
        <v>748</v>
      </c>
      <c r="H79" s="6">
        <v>123</v>
      </c>
      <c r="I79" s="6" t="s">
        <v>198</v>
      </c>
      <c r="J79" s="6" t="s">
        <v>168</v>
      </c>
      <c r="L79" s="60" t="s">
        <v>960</v>
      </c>
    </row>
    <row r="80" spans="1:12">
      <c r="A80" s="6" t="s">
        <v>749</v>
      </c>
      <c r="H80" s="6">
        <v>129</v>
      </c>
      <c r="I80" s="6" t="s">
        <v>199</v>
      </c>
      <c r="J80" s="6" t="s">
        <v>168</v>
      </c>
      <c r="L80" s="60" t="s">
        <v>961</v>
      </c>
    </row>
    <row r="81" spans="1:12">
      <c r="A81" s="6" t="s">
        <v>750</v>
      </c>
      <c r="H81" s="6">
        <v>130</v>
      </c>
      <c r="I81" s="6" t="s">
        <v>200</v>
      </c>
      <c r="J81" s="6" t="s">
        <v>168</v>
      </c>
      <c r="L81" s="60" t="s">
        <v>962</v>
      </c>
    </row>
    <row r="82" spans="1:12">
      <c r="A82" s="6" t="s">
        <v>751</v>
      </c>
      <c r="H82" s="6">
        <v>131</v>
      </c>
      <c r="I82" s="6" t="s">
        <v>201</v>
      </c>
      <c r="J82" s="6" t="s">
        <v>168</v>
      </c>
      <c r="L82" s="60" t="s">
        <v>963</v>
      </c>
    </row>
    <row r="83" spans="1:12">
      <c r="A83" s="6" t="s">
        <v>752</v>
      </c>
      <c r="H83" s="6">
        <v>132</v>
      </c>
      <c r="I83" s="6" t="s">
        <v>202</v>
      </c>
      <c r="J83" s="6" t="s">
        <v>168</v>
      </c>
      <c r="L83" s="60" t="s">
        <v>964</v>
      </c>
    </row>
    <row r="84" spans="1:12">
      <c r="A84" s="6" t="s">
        <v>753</v>
      </c>
      <c r="H84" s="6">
        <v>133</v>
      </c>
      <c r="I84" s="6" t="s">
        <v>203</v>
      </c>
      <c r="J84" s="6" t="s">
        <v>168</v>
      </c>
      <c r="L84" s="60" t="s">
        <v>965</v>
      </c>
    </row>
    <row r="85" spans="1:12">
      <c r="A85" s="6" t="s">
        <v>754</v>
      </c>
      <c r="H85" s="6">
        <v>139</v>
      </c>
      <c r="I85" s="6" t="s">
        <v>204</v>
      </c>
      <c r="J85" s="6" t="s">
        <v>168</v>
      </c>
      <c r="L85" s="60" t="s">
        <v>1083</v>
      </c>
    </row>
    <row r="86" spans="1:12">
      <c r="A86" s="6" t="s">
        <v>755</v>
      </c>
      <c r="H86" s="6">
        <v>140</v>
      </c>
      <c r="I86" s="6" t="s">
        <v>205</v>
      </c>
      <c r="J86" s="6" t="s">
        <v>168</v>
      </c>
      <c r="L86" s="60" t="s">
        <v>1084</v>
      </c>
    </row>
    <row r="87" spans="1:12">
      <c r="H87" s="6">
        <v>141</v>
      </c>
      <c r="I87" s="6" t="s">
        <v>206</v>
      </c>
      <c r="J87" s="6" t="s">
        <v>168</v>
      </c>
      <c r="L87" s="60" t="s">
        <v>1085</v>
      </c>
    </row>
    <row r="88" spans="1:12">
      <c r="H88" s="6">
        <v>142</v>
      </c>
      <c r="I88" s="6" t="s">
        <v>207</v>
      </c>
      <c r="J88" s="6" t="s">
        <v>168</v>
      </c>
      <c r="L88" s="60" t="s">
        <v>1086</v>
      </c>
    </row>
    <row r="89" spans="1:12">
      <c r="H89" s="6">
        <v>143</v>
      </c>
      <c r="I89" s="6" t="s">
        <v>208</v>
      </c>
      <c r="J89" s="6" t="s">
        <v>168</v>
      </c>
      <c r="L89" s="60" t="s">
        <v>966</v>
      </c>
    </row>
    <row r="90" spans="1:12">
      <c r="H90" s="6">
        <v>144</v>
      </c>
      <c r="I90" s="6" t="s">
        <v>209</v>
      </c>
      <c r="J90" s="6" t="s">
        <v>168</v>
      </c>
      <c r="L90" s="60" t="s">
        <v>967</v>
      </c>
    </row>
    <row r="91" spans="1:12">
      <c r="H91" s="6">
        <v>145</v>
      </c>
      <c r="I91" s="6" t="s">
        <v>210</v>
      </c>
      <c r="J91" s="6" t="s">
        <v>168</v>
      </c>
      <c r="L91" s="60" t="s">
        <v>968</v>
      </c>
    </row>
    <row r="92" spans="1:12">
      <c r="H92" s="6">
        <v>149</v>
      </c>
      <c r="I92" s="6" t="s">
        <v>211</v>
      </c>
      <c r="J92" s="6" t="s">
        <v>168</v>
      </c>
      <c r="L92" s="60" t="s">
        <v>969</v>
      </c>
    </row>
    <row r="93" spans="1:12">
      <c r="H93" s="6">
        <v>150</v>
      </c>
      <c r="I93" s="6" t="s">
        <v>212</v>
      </c>
      <c r="J93" s="6" t="s">
        <v>168</v>
      </c>
      <c r="L93" s="60" t="s">
        <v>970</v>
      </c>
    </row>
    <row r="94" spans="1:12">
      <c r="H94" s="6">
        <v>151</v>
      </c>
      <c r="I94" s="6" t="s">
        <v>213</v>
      </c>
      <c r="J94" s="6" t="s">
        <v>168</v>
      </c>
      <c r="L94" s="60" t="s">
        <v>971</v>
      </c>
    </row>
    <row r="95" spans="1:12">
      <c r="H95" s="6">
        <v>152</v>
      </c>
      <c r="I95" s="6" t="s">
        <v>214</v>
      </c>
      <c r="J95" s="6" t="s">
        <v>168</v>
      </c>
      <c r="L95" s="60" t="s">
        <v>972</v>
      </c>
    </row>
    <row r="96" spans="1:12">
      <c r="H96" s="6">
        <v>153</v>
      </c>
      <c r="I96" s="6" t="s">
        <v>215</v>
      </c>
      <c r="J96" s="6" t="s">
        <v>168</v>
      </c>
      <c r="L96" s="60" t="s">
        <v>973</v>
      </c>
    </row>
    <row r="97" spans="8:12">
      <c r="H97" s="6">
        <v>159</v>
      </c>
      <c r="I97" s="6" t="s">
        <v>216</v>
      </c>
      <c r="J97" s="6" t="s">
        <v>168</v>
      </c>
      <c r="L97" s="60" t="s">
        <v>974</v>
      </c>
    </row>
    <row r="98" spans="8:12">
      <c r="H98" s="6">
        <v>160</v>
      </c>
      <c r="I98" s="6" t="s">
        <v>217</v>
      </c>
      <c r="J98" s="6" t="s">
        <v>168</v>
      </c>
      <c r="L98" s="60" t="s">
        <v>975</v>
      </c>
    </row>
    <row r="99" spans="8:12">
      <c r="H99" s="6">
        <v>161</v>
      </c>
      <c r="I99" s="6" t="s">
        <v>218</v>
      </c>
      <c r="J99" s="6" t="s">
        <v>168</v>
      </c>
      <c r="L99" s="60" t="s">
        <v>976</v>
      </c>
    </row>
    <row r="100" spans="8:12">
      <c r="H100" s="6">
        <v>162</v>
      </c>
      <c r="I100" s="6" t="s">
        <v>219</v>
      </c>
      <c r="J100" s="6" t="s">
        <v>168</v>
      </c>
      <c r="L100" s="60" t="s">
        <v>1087</v>
      </c>
    </row>
    <row r="101" spans="8:12">
      <c r="H101" s="6">
        <v>163</v>
      </c>
      <c r="I101" s="6" t="s">
        <v>220</v>
      </c>
      <c r="J101" s="6" t="s">
        <v>168</v>
      </c>
      <c r="L101" s="60" t="s">
        <v>1088</v>
      </c>
    </row>
    <row r="102" spans="8:12">
      <c r="H102" s="6">
        <v>164</v>
      </c>
      <c r="I102" s="6" t="s">
        <v>221</v>
      </c>
      <c r="J102" s="6" t="s">
        <v>168</v>
      </c>
      <c r="L102" s="60" t="s">
        <v>1089</v>
      </c>
    </row>
    <row r="103" spans="8:12">
      <c r="H103" s="6">
        <v>165</v>
      </c>
      <c r="I103" s="6" t="s">
        <v>222</v>
      </c>
      <c r="J103" s="6" t="s">
        <v>168</v>
      </c>
      <c r="L103" s="60" t="s">
        <v>1090</v>
      </c>
    </row>
    <row r="104" spans="8:12">
      <c r="H104" s="6">
        <v>166</v>
      </c>
      <c r="I104" s="6" t="s">
        <v>223</v>
      </c>
      <c r="J104" s="6" t="s">
        <v>168</v>
      </c>
      <c r="L104" s="60" t="s">
        <v>1091</v>
      </c>
    </row>
    <row r="105" spans="8:12">
      <c r="H105" s="6">
        <v>169</v>
      </c>
      <c r="I105" s="6" t="s">
        <v>224</v>
      </c>
      <c r="J105" s="6" t="s">
        <v>168</v>
      </c>
      <c r="L105" s="60" t="s">
        <v>1092</v>
      </c>
    </row>
    <row r="106" spans="8:12">
      <c r="H106" s="6">
        <v>170</v>
      </c>
      <c r="I106" s="6" t="s">
        <v>225</v>
      </c>
      <c r="J106" s="6" t="s">
        <v>168</v>
      </c>
      <c r="L106" s="60" t="s">
        <v>1093</v>
      </c>
    </row>
    <row r="107" spans="8:12">
      <c r="H107" s="6">
        <v>171</v>
      </c>
      <c r="I107" s="6" t="s">
        <v>226</v>
      </c>
      <c r="J107" s="6" t="s">
        <v>168</v>
      </c>
      <c r="L107" s="60" t="s">
        <v>1094</v>
      </c>
    </row>
    <row r="108" spans="8:12">
      <c r="H108" s="6">
        <v>172</v>
      </c>
      <c r="I108" s="6" t="s">
        <v>227</v>
      </c>
      <c r="J108" s="6" t="s">
        <v>168</v>
      </c>
      <c r="L108" s="60" t="s">
        <v>1095</v>
      </c>
    </row>
    <row r="109" spans="8:12">
      <c r="H109" s="6">
        <v>173</v>
      </c>
      <c r="I109" s="6" t="s">
        <v>228</v>
      </c>
      <c r="J109" s="6" t="s">
        <v>168</v>
      </c>
      <c r="L109" s="60" t="s">
        <v>1096</v>
      </c>
    </row>
    <row r="110" spans="8:12">
      <c r="H110" s="6">
        <v>174</v>
      </c>
      <c r="I110" s="6" t="s">
        <v>229</v>
      </c>
      <c r="J110" s="6" t="s">
        <v>168</v>
      </c>
      <c r="L110" s="60" t="s">
        <v>1097</v>
      </c>
    </row>
    <row r="111" spans="8:12">
      <c r="H111" s="6">
        <v>179</v>
      </c>
      <c r="I111" s="6" t="s">
        <v>230</v>
      </c>
      <c r="J111" s="6" t="s">
        <v>168</v>
      </c>
      <c r="L111" s="60" t="s">
        <v>1098</v>
      </c>
    </row>
    <row r="112" spans="8:12">
      <c r="H112" s="6">
        <v>180</v>
      </c>
      <c r="I112" s="6" t="s">
        <v>231</v>
      </c>
      <c r="J112" s="6" t="s">
        <v>168</v>
      </c>
      <c r="L112" s="60" t="s">
        <v>1099</v>
      </c>
    </row>
    <row r="113" spans="8:12">
      <c r="H113" s="6">
        <v>181</v>
      </c>
      <c r="I113" s="6" t="s">
        <v>232</v>
      </c>
      <c r="J113" s="6" t="s">
        <v>168</v>
      </c>
      <c r="L113" s="60" t="s">
        <v>1100</v>
      </c>
    </row>
    <row r="114" spans="8:12">
      <c r="H114" s="6">
        <v>182</v>
      </c>
      <c r="I114" s="6" t="s">
        <v>233</v>
      </c>
      <c r="J114" s="6" t="s">
        <v>168</v>
      </c>
      <c r="L114" s="60" t="s">
        <v>1101</v>
      </c>
    </row>
    <row r="115" spans="8:12">
      <c r="H115" s="6">
        <v>183</v>
      </c>
      <c r="I115" s="6" t="s">
        <v>234</v>
      </c>
      <c r="J115" s="6" t="s">
        <v>168</v>
      </c>
      <c r="L115" s="60" t="s">
        <v>1102</v>
      </c>
    </row>
    <row r="116" spans="8:12">
      <c r="H116" s="6">
        <v>184</v>
      </c>
      <c r="I116" s="6" t="s">
        <v>235</v>
      </c>
      <c r="J116" s="6" t="s">
        <v>168</v>
      </c>
      <c r="L116" s="60" t="s">
        <v>1103</v>
      </c>
    </row>
    <row r="117" spans="8:12">
      <c r="H117" s="6">
        <v>185</v>
      </c>
      <c r="I117" s="6" t="s">
        <v>236</v>
      </c>
      <c r="J117" s="6" t="s">
        <v>168</v>
      </c>
      <c r="L117" s="60" t="s">
        <v>1104</v>
      </c>
    </row>
    <row r="118" spans="8:12">
      <c r="H118" s="6">
        <v>189</v>
      </c>
      <c r="I118" s="6" t="s">
        <v>237</v>
      </c>
      <c r="J118" s="6" t="s">
        <v>168</v>
      </c>
      <c r="L118" s="60" t="s">
        <v>1105</v>
      </c>
    </row>
    <row r="119" spans="8:12">
      <c r="H119" s="6">
        <v>190</v>
      </c>
      <c r="I119" s="6" t="s">
        <v>238</v>
      </c>
      <c r="J119" s="6" t="s">
        <v>168</v>
      </c>
      <c r="L119" s="60" t="s">
        <v>1106</v>
      </c>
    </row>
    <row r="120" spans="8:12">
      <c r="H120" s="6">
        <v>191</v>
      </c>
      <c r="I120" s="6" t="s">
        <v>239</v>
      </c>
      <c r="J120" s="6" t="s">
        <v>168</v>
      </c>
      <c r="L120" s="60" t="s">
        <v>1107</v>
      </c>
    </row>
    <row r="121" spans="8:12">
      <c r="H121" s="6">
        <v>192</v>
      </c>
      <c r="I121" s="6" t="s">
        <v>240</v>
      </c>
      <c r="J121" s="6" t="s">
        <v>168</v>
      </c>
      <c r="L121" s="60" t="s">
        <v>1108</v>
      </c>
    </row>
    <row r="122" spans="8:12">
      <c r="H122" s="6">
        <v>193</v>
      </c>
      <c r="I122" s="6" t="s">
        <v>241</v>
      </c>
      <c r="J122" s="6" t="s">
        <v>168</v>
      </c>
      <c r="L122" s="60" t="s">
        <v>1109</v>
      </c>
    </row>
    <row r="123" spans="8:12">
      <c r="H123" s="6">
        <v>199</v>
      </c>
      <c r="I123" s="6" t="s">
        <v>242</v>
      </c>
      <c r="J123" s="6" t="s">
        <v>168</v>
      </c>
      <c r="L123" s="60" t="s">
        <v>1110</v>
      </c>
    </row>
    <row r="124" spans="8:12">
      <c r="H124" s="6">
        <v>200</v>
      </c>
      <c r="I124" s="6" t="s">
        <v>243</v>
      </c>
      <c r="J124" s="6" t="s">
        <v>168</v>
      </c>
      <c r="L124" s="60" t="s">
        <v>1111</v>
      </c>
    </row>
    <row r="125" spans="8:12">
      <c r="H125" s="6">
        <v>201</v>
      </c>
      <c r="I125" s="6" t="s">
        <v>244</v>
      </c>
      <c r="J125" s="6" t="s">
        <v>168</v>
      </c>
      <c r="L125" s="60" t="s">
        <v>1112</v>
      </c>
    </row>
    <row r="126" spans="8:12">
      <c r="H126" s="6">
        <v>202</v>
      </c>
      <c r="I126" s="6" t="s">
        <v>245</v>
      </c>
      <c r="J126" s="6" t="s">
        <v>168</v>
      </c>
      <c r="L126" s="60" t="s">
        <v>1113</v>
      </c>
    </row>
    <row r="127" spans="8:12">
      <c r="H127" s="6">
        <v>203</v>
      </c>
      <c r="I127" s="6" t="s">
        <v>246</v>
      </c>
      <c r="J127" s="6" t="s">
        <v>168</v>
      </c>
      <c r="L127" s="60" t="s">
        <v>1114</v>
      </c>
    </row>
    <row r="128" spans="8:12">
      <c r="H128" s="6">
        <v>204</v>
      </c>
      <c r="I128" s="6" t="s">
        <v>247</v>
      </c>
      <c r="J128" s="6" t="s">
        <v>168</v>
      </c>
      <c r="L128" s="60" t="s">
        <v>1115</v>
      </c>
    </row>
    <row r="129" spans="8:12">
      <c r="H129" s="6">
        <v>205</v>
      </c>
      <c r="I129" s="6" t="s">
        <v>248</v>
      </c>
      <c r="J129" s="6" t="s">
        <v>168</v>
      </c>
      <c r="L129" s="60" t="s">
        <v>1116</v>
      </c>
    </row>
    <row r="130" spans="8:12">
      <c r="H130" s="6">
        <v>206</v>
      </c>
      <c r="I130" s="6" t="s">
        <v>249</v>
      </c>
      <c r="J130" s="6" t="s">
        <v>168</v>
      </c>
      <c r="L130" s="60" t="s">
        <v>1117</v>
      </c>
    </row>
    <row r="131" spans="8:12">
      <c r="H131" s="6">
        <v>207</v>
      </c>
      <c r="I131" s="6" t="s">
        <v>250</v>
      </c>
      <c r="J131" s="6" t="s">
        <v>168</v>
      </c>
      <c r="L131" s="60" t="s">
        <v>1118</v>
      </c>
    </row>
    <row r="132" spans="8:12">
      <c r="H132" s="6">
        <v>208</v>
      </c>
      <c r="I132" s="6" t="s">
        <v>251</v>
      </c>
      <c r="J132" s="6" t="s">
        <v>168</v>
      </c>
      <c r="L132" s="60" t="s">
        <v>1119</v>
      </c>
    </row>
    <row r="133" spans="8:12">
      <c r="H133" s="6">
        <v>209</v>
      </c>
      <c r="I133" s="6" t="s">
        <v>252</v>
      </c>
      <c r="J133" s="6" t="s">
        <v>168</v>
      </c>
      <c r="L133" s="60" t="s">
        <v>1120</v>
      </c>
    </row>
    <row r="134" spans="8:12">
      <c r="H134" s="6">
        <v>210</v>
      </c>
      <c r="I134" s="6" t="s">
        <v>253</v>
      </c>
      <c r="J134" s="6" t="s">
        <v>168</v>
      </c>
      <c r="L134" s="60" t="s">
        <v>1121</v>
      </c>
    </row>
    <row r="135" spans="8:12">
      <c r="H135" s="6">
        <v>211</v>
      </c>
      <c r="I135" s="6" t="s">
        <v>254</v>
      </c>
      <c r="J135" s="6" t="s">
        <v>168</v>
      </c>
      <c r="L135" s="60" t="s">
        <v>1122</v>
      </c>
    </row>
    <row r="136" spans="8:12">
      <c r="H136" s="6">
        <v>212</v>
      </c>
      <c r="I136" s="6" t="s">
        <v>255</v>
      </c>
      <c r="J136" s="6" t="s">
        <v>168</v>
      </c>
      <c r="L136" s="60" t="s">
        <v>1123</v>
      </c>
    </row>
    <row r="137" spans="8:12">
      <c r="H137" s="6">
        <v>213</v>
      </c>
      <c r="I137" s="6" t="s">
        <v>256</v>
      </c>
      <c r="J137" s="6" t="s">
        <v>168</v>
      </c>
      <c r="L137" s="60" t="s">
        <v>1124</v>
      </c>
    </row>
    <row r="138" spans="8:12">
      <c r="H138" s="6">
        <v>214</v>
      </c>
      <c r="I138" s="6" t="s">
        <v>257</v>
      </c>
      <c r="J138" s="6" t="s">
        <v>168</v>
      </c>
      <c r="L138" s="60" t="s">
        <v>1125</v>
      </c>
    </row>
    <row r="139" spans="8:12">
      <c r="H139" s="6">
        <v>215</v>
      </c>
      <c r="I139" s="6" t="s">
        <v>258</v>
      </c>
      <c r="J139" s="6" t="s">
        <v>168</v>
      </c>
      <c r="L139" s="60" t="s">
        <v>1126</v>
      </c>
    </row>
    <row r="140" spans="8:12">
      <c r="H140" s="6">
        <v>216</v>
      </c>
      <c r="I140" s="6" t="s">
        <v>259</v>
      </c>
      <c r="J140" s="6" t="s">
        <v>168</v>
      </c>
      <c r="L140" s="60" t="s">
        <v>1127</v>
      </c>
    </row>
    <row r="141" spans="8:12">
      <c r="H141" s="6">
        <v>217</v>
      </c>
      <c r="I141" s="6" t="s">
        <v>260</v>
      </c>
      <c r="J141" s="6" t="s">
        <v>168</v>
      </c>
      <c r="L141" s="60" t="s">
        <v>1128</v>
      </c>
    </row>
    <row r="142" spans="8:12">
      <c r="H142" s="6">
        <v>218</v>
      </c>
      <c r="I142" s="6" t="s">
        <v>261</v>
      </c>
      <c r="J142" s="6" t="s">
        <v>168</v>
      </c>
      <c r="L142" s="60" t="s">
        <v>1129</v>
      </c>
    </row>
    <row r="143" spans="8:12">
      <c r="H143" s="6">
        <v>219</v>
      </c>
      <c r="I143" s="6" t="s">
        <v>262</v>
      </c>
      <c r="J143" s="6" t="s">
        <v>168</v>
      </c>
      <c r="L143" s="60" t="s">
        <v>1130</v>
      </c>
    </row>
    <row r="144" spans="8:12">
      <c r="H144" s="6">
        <v>220</v>
      </c>
      <c r="I144" s="6" t="s">
        <v>263</v>
      </c>
      <c r="J144" s="6" t="s">
        <v>168</v>
      </c>
      <c r="L144" s="60" t="s">
        <v>1131</v>
      </c>
    </row>
    <row r="145" spans="8:12">
      <c r="H145" s="6">
        <v>221</v>
      </c>
      <c r="I145" s="6" t="s">
        <v>264</v>
      </c>
      <c r="J145" s="6" t="s">
        <v>168</v>
      </c>
      <c r="L145" s="60" t="s">
        <v>1132</v>
      </c>
    </row>
    <row r="146" spans="8:12">
      <c r="H146" s="6">
        <v>222</v>
      </c>
      <c r="I146" s="6" t="s">
        <v>265</v>
      </c>
      <c r="J146" s="6" t="s">
        <v>168</v>
      </c>
      <c r="L146" s="60" t="s">
        <v>1133</v>
      </c>
    </row>
    <row r="147" spans="8:12">
      <c r="H147" s="6">
        <v>223</v>
      </c>
      <c r="I147" s="6" t="s">
        <v>266</v>
      </c>
      <c r="J147" s="6" t="s">
        <v>168</v>
      </c>
      <c r="L147" s="60" t="s">
        <v>1134</v>
      </c>
    </row>
    <row r="148" spans="8:12">
      <c r="H148" s="6">
        <v>224</v>
      </c>
      <c r="I148" s="6" t="s">
        <v>267</v>
      </c>
      <c r="J148" s="6" t="s">
        <v>168</v>
      </c>
      <c r="L148" s="60" t="s">
        <v>1135</v>
      </c>
    </row>
    <row r="149" spans="8:12">
      <c r="H149" s="6">
        <v>225</v>
      </c>
      <c r="I149" s="6" t="s">
        <v>268</v>
      </c>
      <c r="J149" s="6" t="s">
        <v>168</v>
      </c>
      <c r="L149" s="60" t="s">
        <v>1136</v>
      </c>
    </row>
    <row r="150" spans="8:12">
      <c r="H150" s="6">
        <v>229</v>
      </c>
      <c r="I150" s="6" t="s">
        <v>269</v>
      </c>
      <c r="J150" s="6" t="s">
        <v>168</v>
      </c>
      <c r="L150" s="60" t="s">
        <v>1137</v>
      </c>
    </row>
    <row r="151" spans="8:12">
      <c r="H151" s="6">
        <v>230</v>
      </c>
      <c r="I151" s="6" t="s">
        <v>270</v>
      </c>
      <c r="J151" s="6" t="s">
        <v>168</v>
      </c>
      <c r="L151" s="60" t="s">
        <v>1138</v>
      </c>
    </row>
    <row r="152" spans="8:12">
      <c r="H152" s="6">
        <v>231</v>
      </c>
      <c r="I152" s="6" t="s">
        <v>271</v>
      </c>
      <c r="J152" s="6" t="s">
        <v>168</v>
      </c>
      <c r="L152" s="60" t="s">
        <v>1139</v>
      </c>
    </row>
    <row r="153" spans="8:12">
      <c r="H153" s="6">
        <v>232</v>
      </c>
      <c r="I153" s="6" t="s">
        <v>272</v>
      </c>
      <c r="J153" s="6" t="s">
        <v>168</v>
      </c>
      <c r="L153" s="60" t="s">
        <v>1140</v>
      </c>
    </row>
    <row r="154" spans="8:12">
      <c r="H154" s="6">
        <v>233</v>
      </c>
      <c r="I154" s="6" t="s">
        <v>273</v>
      </c>
      <c r="J154" s="6" t="s">
        <v>168</v>
      </c>
      <c r="L154" s="60" t="s">
        <v>1141</v>
      </c>
    </row>
    <row r="155" spans="8:12">
      <c r="H155" s="6">
        <v>234</v>
      </c>
      <c r="I155" s="6" t="s">
        <v>274</v>
      </c>
      <c r="J155" s="6" t="s">
        <v>168</v>
      </c>
      <c r="L155" s="60" t="s">
        <v>1142</v>
      </c>
    </row>
    <row r="156" spans="8:12">
      <c r="H156" s="6">
        <v>235</v>
      </c>
      <c r="I156" s="6" t="s">
        <v>275</v>
      </c>
      <c r="J156" s="6" t="s">
        <v>168</v>
      </c>
      <c r="L156" s="60" t="s">
        <v>1143</v>
      </c>
    </row>
    <row r="157" spans="8:12">
      <c r="H157" s="6">
        <v>239</v>
      </c>
      <c r="I157" s="6" t="s">
        <v>276</v>
      </c>
      <c r="J157" s="6" t="s">
        <v>168</v>
      </c>
      <c r="L157" s="60" t="s">
        <v>1144</v>
      </c>
    </row>
    <row r="158" spans="8:12">
      <c r="H158" s="6">
        <v>240</v>
      </c>
      <c r="I158" s="6" t="s">
        <v>277</v>
      </c>
      <c r="J158" s="6" t="s">
        <v>168</v>
      </c>
      <c r="L158" s="60" t="s">
        <v>1145</v>
      </c>
    </row>
    <row r="159" spans="8:12">
      <c r="H159" s="6">
        <v>241</v>
      </c>
      <c r="I159" s="6" t="s">
        <v>278</v>
      </c>
      <c r="J159" s="6" t="s">
        <v>168</v>
      </c>
      <c r="L159" s="60" t="s">
        <v>1146</v>
      </c>
    </row>
    <row r="160" spans="8:12">
      <c r="H160" s="6">
        <v>242</v>
      </c>
      <c r="I160" s="6" t="s">
        <v>279</v>
      </c>
      <c r="J160" s="6" t="s">
        <v>168</v>
      </c>
      <c r="L160" s="60" t="s">
        <v>1147</v>
      </c>
    </row>
    <row r="161" spans="8:12">
      <c r="H161" s="6">
        <v>243</v>
      </c>
      <c r="I161" s="6" t="s">
        <v>280</v>
      </c>
      <c r="J161" s="6" t="s">
        <v>168</v>
      </c>
      <c r="L161" s="60" t="s">
        <v>1148</v>
      </c>
    </row>
    <row r="162" spans="8:12">
      <c r="H162" s="6">
        <v>244</v>
      </c>
      <c r="I162" s="6" t="s">
        <v>281</v>
      </c>
      <c r="J162" s="6" t="s">
        <v>168</v>
      </c>
      <c r="L162" s="60" t="s">
        <v>1149</v>
      </c>
    </row>
    <row r="163" spans="8:12">
      <c r="H163" s="6">
        <v>245</v>
      </c>
      <c r="I163" s="6" t="s">
        <v>282</v>
      </c>
      <c r="J163" s="6" t="s">
        <v>168</v>
      </c>
      <c r="L163" s="60" t="s">
        <v>1150</v>
      </c>
    </row>
    <row r="164" spans="8:12">
      <c r="H164" s="6">
        <v>246</v>
      </c>
      <c r="I164" s="6" t="s">
        <v>283</v>
      </c>
      <c r="J164" s="6" t="s">
        <v>168</v>
      </c>
      <c r="L164" s="60" t="s">
        <v>1151</v>
      </c>
    </row>
    <row r="165" spans="8:12">
      <c r="H165" s="6">
        <v>247</v>
      </c>
      <c r="I165" s="6" t="s">
        <v>284</v>
      </c>
      <c r="J165" s="6" t="s">
        <v>168</v>
      </c>
      <c r="L165" s="60" t="s">
        <v>1152</v>
      </c>
    </row>
    <row r="166" spans="8:12">
      <c r="H166" s="6">
        <v>248</v>
      </c>
      <c r="I166" s="6" t="s">
        <v>285</v>
      </c>
      <c r="J166" s="6" t="s">
        <v>168</v>
      </c>
      <c r="L166" s="60" t="s">
        <v>1153</v>
      </c>
    </row>
    <row r="167" spans="8:12">
      <c r="H167" s="6">
        <v>249</v>
      </c>
      <c r="I167" s="6" t="s">
        <v>286</v>
      </c>
      <c r="J167" s="6" t="s">
        <v>168</v>
      </c>
      <c r="L167" s="60" t="s">
        <v>1154</v>
      </c>
    </row>
    <row r="168" spans="8:12">
      <c r="H168" s="6">
        <v>250</v>
      </c>
      <c r="I168" s="6" t="s">
        <v>287</v>
      </c>
      <c r="J168" s="6" t="s">
        <v>168</v>
      </c>
      <c r="L168" s="60" t="s">
        <v>1155</v>
      </c>
    </row>
    <row r="169" spans="8:12">
      <c r="H169" s="6">
        <v>251</v>
      </c>
      <c r="I169" s="6" t="s">
        <v>288</v>
      </c>
      <c r="J169" s="6" t="s">
        <v>168</v>
      </c>
      <c r="L169" s="60" t="s">
        <v>1156</v>
      </c>
    </row>
    <row r="170" spans="8:12">
      <c r="H170" s="6">
        <v>252</v>
      </c>
      <c r="I170" s="6" t="s">
        <v>289</v>
      </c>
      <c r="J170" s="6" t="s">
        <v>168</v>
      </c>
      <c r="L170" s="60" t="s">
        <v>1157</v>
      </c>
    </row>
    <row r="171" spans="8:12">
      <c r="H171" s="6">
        <v>253</v>
      </c>
      <c r="I171" s="6" t="s">
        <v>290</v>
      </c>
      <c r="J171" s="6" t="s">
        <v>168</v>
      </c>
      <c r="L171" s="60" t="s">
        <v>1158</v>
      </c>
    </row>
    <row r="172" spans="8:12">
      <c r="H172" s="6">
        <v>259</v>
      </c>
      <c r="I172" s="6" t="s">
        <v>291</v>
      </c>
      <c r="J172" s="6" t="s">
        <v>168</v>
      </c>
      <c r="L172" s="60" t="s">
        <v>1159</v>
      </c>
    </row>
    <row r="173" spans="8:12">
      <c r="H173" s="6">
        <v>260</v>
      </c>
      <c r="I173" s="6" t="s">
        <v>292</v>
      </c>
      <c r="J173" s="6" t="s">
        <v>168</v>
      </c>
      <c r="L173" s="60" t="s">
        <v>1160</v>
      </c>
    </row>
    <row r="174" spans="8:12">
      <c r="H174" s="6">
        <v>261</v>
      </c>
      <c r="I174" s="6" t="s">
        <v>293</v>
      </c>
      <c r="J174" s="6" t="s">
        <v>168</v>
      </c>
      <c r="L174" s="60" t="s">
        <v>1161</v>
      </c>
    </row>
    <row r="175" spans="8:12">
      <c r="H175" s="6">
        <v>262</v>
      </c>
      <c r="I175" s="6" t="s">
        <v>294</v>
      </c>
      <c r="J175" s="6" t="s">
        <v>168</v>
      </c>
      <c r="L175" s="60" t="s">
        <v>1162</v>
      </c>
    </row>
    <row r="176" spans="8:12">
      <c r="H176" s="6">
        <v>263</v>
      </c>
      <c r="I176" s="6" t="s">
        <v>295</v>
      </c>
      <c r="J176" s="6" t="s">
        <v>168</v>
      </c>
      <c r="L176" s="60" t="s">
        <v>1163</v>
      </c>
    </row>
    <row r="177" spans="8:12">
      <c r="H177" s="6">
        <v>264</v>
      </c>
      <c r="I177" s="6" t="s">
        <v>296</v>
      </c>
      <c r="J177" s="6" t="s">
        <v>168</v>
      </c>
      <c r="L177" s="60" t="s">
        <v>1164</v>
      </c>
    </row>
    <row r="178" spans="8:12">
      <c r="H178" s="6">
        <v>265</v>
      </c>
      <c r="I178" s="6" t="s">
        <v>297</v>
      </c>
      <c r="J178" s="6" t="s">
        <v>168</v>
      </c>
      <c r="L178" s="60" t="s">
        <v>1165</v>
      </c>
    </row>
    <row r="179" spans="8:12">
      <c r="H179" s="6">
        <v>266</v>
      </c>
      <c r="I179" s="6" t="s">
        <v>298</v>
      </c>
      <c r="J179" s="6" t="s">
        <v>168</v>
      </c>
      <c r="L179" s="60" t="s">
        <v>1166</v>
      </c>
    </row>
    <row r="180" spans="8:12">
      <c r="H180" s="6">
        <v>267</v>
      </c>
      <c r="I180" s="6" t="s">
        <v>299</v>
      </c>
      <c r="J180" s="6" t="s">
        <v>168</v>
      </c>
      <c r="L180" s="60" t="s">
        <v>1167</v>
      </c>
    </row>
    <row r="181" spans="8:12">
      <c r="H181" s="6">
        <v>269</v>
      </c>
      <c r="I181" s="6" t="s">
        <v>300</v>
      </c>
      <c r="J181" s="6" t="s">
        <v>168</v>
      </c>
      <c r="L181" s="60" t="s">
        <v>1168</v>
      </c>
    </row>
    <row r="182" spans="8:12">
      <c r="H182" s="6">
        <v>270</v>
      </c>
      <c r="I182" s="6" t="s">
        <v>301</v>
      </c>
      <c r="J182" s="6" t="s">
        <v>168</v>
      </c>
      <c r="L182" s="60" t="s">
        <v>1169</v>
      </c>
    </row>
    <row r="183" spans="8:12">
      <c r="H183" s="6">
        <v>271</v>
      </c>
      <c r="I183" s="6" t="s">
        <v>302</v>
      </c>
      <c r="J183" s="6" t="s">
        <v>168</v>
      </c>
      <c r="L183" s="60" t="s">
        <v>1170</v>
      </c>
    </row>
    <row r="184" spans="8:12">
      <c r="H184" s="6">
        <v>272</v>
      </c>
      <c r="I184" s="6" t="s">
        <v>303</v>
      </c>
      <c r="J184" s="6" t="s">
        <v>168</v>
      </c>
      <c r="L184" s="60" t="s">
        <v>1171</v>
      </c>
    </row>
    <row r="185" spans="8:12">
      <c r="H185" s="6">
        <v>273</v>
      </c>
      <c r="I185" s="6" t="s">
        <v>304</v>
      </c>
      <c r="J185" s="6" t="s">
        <v>168</v>
      </c>
      <c r="L185" s="60" t="s">
        <v>1172</v>
      </c>
    </row>
    <row r="186" spans="8:12">
      <c r="H186" s="6">
        <v>274</v>
      </c>
      <c r="I186" s="6" t="s">
        <v>305</v>
      </c>
      <c r="J186" s="6" t="s">
        <v>168</v>
      </c>
      <c r="L186" s="60" t="s">
        <v>1173</v>
      </c>
    </row>
    <row r="187" spans="8:12">
      <c r="H187" s="6">
        <v>275</v>
      </c>
      <c r="I187" s="6" t="s">
        <v>306</v>
      </c>
      <c r="J187" s="6" t="s">
        <v>168</v>
      </c>
      <c r="L187" s="60" t="s">
        <v>1174</v>
      </c>
    </row>
    <row r="188" spans="8:12">
      <c r="H188" s="6">
        <v>276</v>
      </c>
      <c r="I188" s="6" t="s">
        <v>307</v>
      </c>
      <c r="J188" s="6" t="s">
        <v>168</v>
      </c>
      <c r="L188" s="60" t="s">
        <v>1175</v>
      </c>
    </row>
    <row r="189" spans="8:12">
      <c r="H189" s="6">
        <v>280</v>
      </c>
      <c r="I189" s="6" t="s">
        <v>308</v>
      </c>
      <c r="J189" s="6" t="s">
        <v>168</v>
      </c>
      <c r="L189" s="60" t="s">
        <v>1176</v>
      </c>
    </row>
    <row r="190" spans="8:12">
      <c r="H190" s="6">
        <v>281</v>
      </c>
      <c r="I190" s="6" t="s">
        <v>309</v>
      </c>
      <c r="J190" s="6" t="s">
        <v>168</v>
      </c>
      <c r="L190" s="60" t="s">
        <v>1177</v>
      </c>
    </row>
    <row r="191" spans="8:12">
      <c r="H191" s="6">
        <v>282</v>
      </c>
      <c r="I191" s="6" t="s">
        <v>310</v>
      </c>
      <c r="J191" s="6" t="s">
        <v>168</v>
      </c>
      <c r="L191" s="60" t="s">
        <v>1178</v>
      </c>
    </row>
    <row r="192" spans="8:12">
      <c r="H192" s="6">
        <v>283</v>
      </c>
      <c r="I192" s="6" t="s">
        <v>311</v>
      </c>
      <c r="J192" s="6" t="s">
        <v>168</v>
      </c>
      <c r="L192" s="60" t="s">
        <v>1179</v>
      </c>
    </row>
    <row r="193" spans="8:12">
      <c r="H193" s="6">
        <v>284</v>
      </c>
      <c r="I193" s="6" t="s">
        <v>312</v>
      </c>
      <c r="J193" s="6" t="s">
        <v>168</v>
      </c>
      <c r="L193" s="60" t="s">
        <v>1180</v>
      </c>
    </row>
    <row r="194" spans="8:12">
      <c r="H194" s="6">
        <v>285</v>
      </c>
      <c r="I194" s="6" t="s">
        <v>313</v>
      </c>
      <c r="J194" s="6" t="s">
        <v>168</v>
      </c>
      <c r="L194" s="60" t="s">
        <v>1181</v>
      </c>
    </row>
    <row r="195" spans="8:12">
      <c r="H195" s="6">
        <v>289</v>
      </c>
      <c r="I195" s="6" t="s">
        <v>314</v>
      </c>
      <c r="J195" s="6" t="s">
        <v>168</v>
      </c>
      <c r="L195" s="60" t="s">
        <v>1182</v>
      </c>
    </row>
    <row r="196" spans="8:12">
      <c r="H196" s="6">
        <v>290</v>
      </c>
      <c r="I196" s="6" t="s">
        <v>315</v>
      </c>
      <c r="J196" s="6" t="s">
        <v>168</v>
      </c>
      <c r="L196" s="60" t="s">
        <v>1183</v>
      </c>
    </row>
    <row r="197" spans="8:12">
      <c r="H197" s="6">
        <v>291</v>
      </c>
      <c r="I197" s="6" t="s">
        <v>316</v>
      </c>
      <c r="J197" s="6" t="s">
        <v>168</v>
      </c>
      <c r="L197" s="60" t="s">
        <v>1184</v>
      </c>
    </row>
    <row r="198" spans="8:12">
      <c r="H198" s="6">
        <v>292</v>
      </c>
      <c r="I198" s="6" t="s">
        <v>317</v>
      </c>
      <c r="J198" s="6" t="s">
        <v>168</v>
      </c>
      <c r="L198" s="60" t="s">
        <v>1185</v>
      </c>
    </row>
    <row r="199" spans="8:12">
      <c r="H199" s="6">
        <v>293</v>
      </c>
      <c r="I199" s="6" t="s">
        <v>318</v>
      </c>
      <c r="J199" s="6" t="s">
        <v>168</v>
      </c>
      <c r="L199" s="60" t="s">
        <v>1186</v>
      </c>
    </row>
    <row r="200" spans="8:12">
      <c r="H200" s="6">
        <v>294</v>
      </c>
      <c r="I200" s="6" t="s">
        <v>319</v>
      </c>
      <c r="J200" s="6" t="s">
        <v>168</v>
      </c>
      <c r="L200" s="60" t="s">
        <v>1187</v>
      </c>
    </row>
    <row r="201" spans="8:12">
      <c r="H201" s="6">
        <v>295</v>
      </c>
      <c r="I201" s="6" t="s">
        <v>320</v>
      </c>
      <c r="J201" s="6" t="s">
        <v>168</v>
      </c>
      <c r="L201" s="60" t="s">
        <v>1188</v>
      </c>
    </row>
    <row r="202" spans="8:12">
      <c r="H202" s="6">
        <v>296</v>
      </c>
      <c r="I202" s="6" t="s">
        <v>321</v>
      </c>
      <c r="J202" s="6" t="s">
        <v>168</v>
      </c>
      <c r="L202" s="60" t="s">
        <v>1189</v>
      </c>
    </row>
    <row r="203" spans="8:12">
      <c r="H203" s="6">
        <v>297</v>
      </c>
      <c r="I203" s="6" t="s">
        <v>322</v>
      </c>
      <c r="J203" s="6" t="s">
        <v>168</v>
      </c>
      <c r="L203" s="60" t="s">
        <v>1190</v>
      </c>
    </row>
    <row r="204" spans="8:12">
      <c r="H204" s="6">
        <v>299</v>
      </c>
      <c r="I204" s="6" t="s">
        <v>323</v>
      </c>
      <c r="J204" s="6" t="s">
        <v>168</v>
      </c>
      <c r="L204" s="60" t="s">
        <v>1191</v>
      </c>
    </row>
    <row r="205" spans="8:12">
      <c r="H205" s="6">
        <v>300</v>
      </c>
      <c r="I205" s="6" t="s">
        <v>324</v>
      </c>
      <c r="J205" s="6" t="s">
        <v>168</v>
      </c>
      <c r="L205" s="60" t="s">
        <v>1192</v>
      </c>
    </row>
    <row r="206" spans="8:12">
      <c r="H206" s="6">
        <v>301</v>
      </c>
      <c r="I206" s="6" t="s">
        <v>325</v>
      </c>
      <c r="J206" s="6" t="s">
        <v>168</v>
      </c>
      <c r="L206" s="60" t="s">
        <v>1193</v>
      </c>
    </row>
    <row r="207" spans="8:12">
      <c r="H207" s="6">
        <v>302</v>
      </c>
      <c r="I207" s="6" t="s">
        <v>326</v>
      </c>
      <c r="J207" s="6" t="s">
        <v>168</v>
      </c>
      <c r="L207" s="60" t="s">
        <v>1194</v>
      </c>
    </row>
    <row r="208" spans="8:12">
      <c r="H208" s="6">
        <v>303</v>
      </c>
      <c r="I208" s="6" t="s">
        <v>327</v>
      </c>
      <c r="J208" s="6" t="s">
        <v>168</v>
      </c>
      <c r="L208" s="60" t="s">
        <v>1195</v>
      </c>
    </row>
    <row r="209" spans="8:12">
      <c r="H209" s="6">
        <v>310</v>
      </c>
      <c r="I209" s="6" t="s">
        <v>328</v>
      </c>
      <c r="J209" s="6" t="s">
        <v>168</v>
      </c>
      <c r="L209" s="60" t="s">
        <v>1196</v>
      </c>
    </row>
    <row r="210" spans="8:12">
      <c r="H210" s="6">
        <v>311</v>
      </c>
      <c r="I210" s="6" t="s">
        <v>329</v>
      </c>
      <c r="J210" s="6" t="s">
        <v>168</v>
      </c>
      <c r="L210" s="60" t="s">
        <v>1197</v>
      </c>
    </row>
    <row r="211" spans="8:12">
      <c r="H211" s="6">
        <v>312</v>
      </c>
      <c r="I211" s="6" t="s">
        <v>330</v>
      </c>
      <c r="J211" s="6" t="s">
        <v>168</v>
      </c>
      <c r="L211" s="60" t="s">
        <v>1198</v>
      </c>
    </row>
    <row r="212" spans="8:12">
      <c r="H212" s="6">
        <v>313</v>
      </c>
      <c r="I212" s="6" t="s">
        <v>331</v>
      </c>
      <c r="J212" s="6" t="s">
        <v>168</v>
      </c>
      <c r="L212" s="60" t="s">
        <v>1199</v>
      </c>
    </row>
    <row r="213" spans="8:12">
      <c r="H213" s="6">
        <v>314</v>
      </c>
      <c r="I213" s="6" t="s">
        <v>332</v>
      </c>
      <c r="J213" s="6" t="s">
        <v>168</v>
      </c>
      <c r="L213" s="60" t="s">
        <v>1200</v>
      </c>
    </row>
    <row r="214" spans="8:12">
      <c r="H214" s="6">
        <v>315</v>
      </c>
      <c r="I214" s="6" t="s">
        <v>333</v>
      </c>
      <c r="J214" s="6" t="s">
        <v>168</v>
      </c>
      <c r="L214" s="60" t="s">
        <v>1201</v>
      </c>
    </row>
    <row r="215" spans="8:12">
      <c r="H215" s="6">
        <v>319</v>
      </c>
      <c r="I215" s="6" t="s">
        <v>334</v>
      </c>
      <c r="J215" s="6" t="s">
        <v>168</v>
      </c>
      <c r="L215" s="60" t="s">
        <v>1202</v>
      </c>
    </row>
    <row r="216" spans="8:12">
      <c r="H216" s="6">
        <v>320</v>
      </c>
      <c r="I216" s="6" t="s">
        <v>335</v>
      </c>
      <c r="J216" s="6" t="s">
        <v>168</v>
      </c>
      <c r="L216" s="60" t="s">
        <v>1203</v>
      </c>
    </row>
    <row r="217" spans="8:12">
      <c r="H217" s="6">
        <v>321</v>
      </c>
      <c r="I217" s="6" t="s">
        <v>336</v>
      </c>
      <c r="J217" s="6" t="s">
        <v>168</v>
      </c>
      <c r="L217" s="60" t="s">
        <v>1204</v>
      </c>
    </row>
    <row r="218" spans="8:12">
      <c r="H218" s="6">
        <v>322</v>
      </c>
      <c r="I218" s="6" t="s">
        <v>337</v>
      </c>
      <c r="J218" s="6" t="s">
        <v>168</v>
      </c>
      <c r="L218" s="60" t="s">
        <v>1205</v>
      </c>
    </row>
    <row r="219" spans="8:12">
      <c r="H219" s="6">
        <v>323</v>
      </c>
      <c r="I219" s="6" t="s">
        <v>338</v>
      </c>
      <c r="J219" s="6" t="s">
        <v>168</v>
      </c>
      <c r="L219" s="60" t="s">
        <v>1206</v>
      </c>
    </row>
    <row r="220" spans="8:12">
      <c r="H220" s="6">
        <v>324</v>
      </c>
      <c r="I220" s="6" t="s">
        <v>339</v>
      </c>
      <c r="J220" s="6" t="s">
        <v>168</v>
      </c>
      <c r="L220" s="60" t="s">
        <v>1207</v>
      </c>
    </row>
    <row r="221" spans="8:12">
      <c r="H221" s="6">
        <v>325</v>
      </c>
      <c r="I221" s="6" t="s">
        <v>340</v>
      </c>
      <c r="J221" s="6" t="s">
        <v>168</v>
      </c>
      <c r="L221" s="60" t="s">
        <v>1208</v>
      </c>
    </row>
    <row r="222" spans="8:12">
      <c r="H222" s="6">
        <v>326</v>
      </c>
      <c r="I222" s="6" t="s">
        <v>341</v>
      </c>
      <c r="J222" s="6" t="s">
        <v>168</v>
      </c>
      <c r="L222" s="60" t="s">
        <v>1209</v>
      </c>
    </row>
    <row r="223" spans="8:12">
      <c r="H223" s="6">
        <v>327</v>
      </c>
      <c r="I223" s="6" t="s">
        <v>342</v>
      </c>
      <c r="J223" s="6" t="s">
        <v>168</v>
      </c>
      <c r="L223" s="60" t="s">
        <v>1210</v>
      </c>
    </row>
    <row r="224" spans="8:12">
      <c r="H224" s="6">
        <v>328</v>
      </c>
      <c r="I224" s="6" t="s">
        <v>343</v>
      </c>
      <c r="J224" s="6" t="s">
        <v>168</v>
      </c>
      <c r="L224" s="60" t="s">
        <v>1211</v>
      </c>
    </row>
    <row r="225" spans="8:12">
      <c r="H225" s="6">
        <v>329</v>
      </c>
      <c r="I225" s="6" t="s">
        <v>344</v>
      </c>
      <c r="J225" s="6" t="s">
        <v>168</v>
      </c>
      <c r="L225" s="60" t="s">
        <v>1212</v>
      </c>
    </row>
    <row r="226" spans="8:12">
      <c r="H226" s="6">
        <v>330</v>
      </c>
      <c r="I226" s="6" t="s">
        <v>345</v>
      </c>
      <c r="J226" s="6" t="s">
        <v>346</v>
      </c>
      <c r="L226" s="60" t="s">
        <v>1213</v>
      </c>
    </row>
    <row r="227" spans="8:12">
      <c r="H227" s="6">
        <v>331</v>
      </c>
      <c r="I227" s="6" t="s">
        <v>347</v>
      </c>
      <c r="J227" s="6" t="s">
        <v>346</v>
      </c>
      <c r="L227" s="60" t="s">
        <v>1214</v>
      </c>
    </row>
    <row r="228" spans="8:12">
      <c r="H228" s="6">
        <v>340</v>
      </c>
      <c r="I228" s="6" t="s">
        <v>348</v>
      </c>
      <c r="J228" s="6" t="s">
        <v>346</v>
      </c>
      <c r="L228" s="60" t="s">
        <v>1215</v>
      </c>
    </row>
    <row r="229" spans="8:12">
      <c r="H229" s="6">
        <v>341</v>
      </c>
      <c r="I229" s="6" t="s">
        <v>349</v>
      </c>
      <c r="J229" s="6" t="s">
        <v>346</v>
      </c>
      <c r="L229" s="60" t="s">
        <v>1216</v>
      </c>
    </row>
    <row r="230" spans="8:12">
      <c r="H230" s="6">
        <v>350</v>
      </c>
      <c r="I230" s="6" t="s">
        <v>350</v>
      </c>
      <c r="J230" s="6" t="s">
        <v>346</v>
      </c>
      <c r="L230" s="60" t="s">
        <v>1217</v>
      </c>
    </row>
    <row r="231" spans="8:12">
      <c r="H231" s="6">
        <v>351</v>
      </c>
      <c r="I231" s="6" t="s">
        <v>351</v>
      </c>
      <c r="J231" s="6" t="s">
        <v>346</v>
      </c>
      <c r="L231" s="60" t="s">
        <v>1218</v>
      </c>
    </row>
    <row r="232" spans="8:12">
      <c r="H232" s="6">
        <v>360</v>
      </c>
      <c r="I232" s="6" t="s">
        <v>352</v>
      </c>
      <c r="J232" s="6" t="s">
        <v>346</v>
      </c>
      <c r="L232" s="60" t="s">
        <v>1219</v>
      </c>
    </row>
    <row r="233" spans="8:12">
      <c r="H233" s="6">
        <v>361</v>
      </c>
      <c r="I233" s="6" t="s">
        <v>353</v>
      </c>
      <c r="J233" s="6" t="s">
        <v>346</v>
      </c>
      <c r="L233" s="60" t="s">
        <v>1220</v>
      </c>
    </row>
    <row r="234" spans="8:12">
      <c r="H234" s="6">
        <v>362</v>
      </c>
      <c r="I234" s="6" t="s">
        <v>354</v>
      </c>
      <c r="J234" s="6" t="s">
        <v>346</v>
      </c>
      <c r="L234" s="60" t="s">
        <v>1221</v>
      </c>
    </row>
    <row r="235" spans="8:12">
      <c r="H235" s="6">
        <v>363</v>
      </c>
      <c r="I235" s="6" t="s">
        <v>355</v>
      </c>
      <c r="J235" s="6" t="s">
        <v>346</v>
      </c>
      <c r="L235" s="60" t="s">
        <v>1222</v>
      </c>
    </row>
    <row r="236" spans="8:12">
      <c r="H236" s="6">
        <v>370</v>
      </c>
      <c r="I236" s="6" t="s">
        <v>356</v>
      </c>
      <c r="J236" s="6" t="s">
        <v>357</v>
      </c>
      <c r="L236" s="60" t="s">
        <v>1223</v>
      </c>
    </row>
    <row r="237" spans="8:12">
      <c r="H237" s="6">
        <v>371</v>
      </c>
      <c r="I237" s="6" t="s">
        <v>358</v>
      </c>
      <c r="J237" s="6" t="s">
        <v>357</v>
      </c>
      <c r="L237" s="60" t="s">
        <v>1224</v>
      </c>
    </row>
    <row r="238" spans="8:12">
      <c r="H238" s="6">
        <v>372</v>
      </c>
      <c r="I238" s="6" t="s">
        <v>359</v>
      </c>
      <c r="J238" s="6" t="s">
        <v>357</v>
      </c>
      <c r="L238" s="60" t="s">
        <v>1225</v>
      </c>
    </row>
    <row r="239" spans="8:12">
      <c r="H239" s="6">
        <v>373</v>
      </c>
      <c r="I239" s="6" t="s">
        <v>360</v>
      </c>
      <c r="J239" s="6" t="s">
        <v>357</v>
      </c>
      <c r="L239" s="60" t="s">
        <v>1226</v>
      </c>
    </row>
    <row r="240" spans="8:12">
      <c r="H240" s="6">
        <v>380</v>
      </c>
      <c r="I240" s="6" t="s">
        <v>361</v>
      </c>
      <c r="J240" s="6" t="s">
        <v>357</v>
      </c>
      <c r="L240" s="60" t="s">
        <v>1227</v>
      </c>
    </row>
    <row r="241" spans="8:12">
      <c r="H241" s="6">
        <v>381</v>
      </c>
      <c r="I241" s="6" t="s">
        <v>362</v>
      </c>
      <c r="J241" s="6" t="s">
        <v>357</v>
      </c>
      <c r="L241" s="60" t="s">
        <v>1228</v>
      </c>
    </row>
    <row r="242" spans="8:12">
      <c r="H242" s="6">
        <v>382</v>
      </c>
      <c r="I242" s="6" t="s">
        <v>363</v>
      </c>
      <c r="J242" s="6" t="s">
        <v>357</v>
      </c>
      <c r="L242" s="60" t="s">
        <v>1229</v>
      </c>
    </row>
    <row r="243" spans="8:12">
      <c r="H243" s="6">
        <v>383</v>
      </c>
      <c r="I243" s="6" t="s">
        <v>364</v>
      </c>
      <c r="J243" s="6" t="s">
        <v>357</v>
      </c>
      <c r="L243" s="60" t="s">
        <v>1230</v>
      </c>
    </row>
    <row r="244" spans="8:12">
      <c r="H244" s="6">
        <v>390</v>
      </c>
      <c r="I244" s="6" t="s">
        <v>365</v>
      </c>
      <c r="J244" s="6" t="s">
        <v>357</v>
      </c>
      <c r="L244" s="60" t="s">
        <v>1231</v>
      </c>
    </row>
    <row r="245" spans="8:12">
      <c r="H245" s="6">
        <v>391</v>
      </c>
      <c r="I245" s="6" t="s">
        <v>366</v>
      </c>
      <c r="J245" s="6" t="s">
        <v>357</v>
      </c>
      <c r="L245" s="60" t="s">
        <v>1232</v>
      </c>
    </row>
    <row r="246" spans="8:12">
      <c r="H246" s="6">
        <v>392</v>
      </c>
      <c r="I246" s="6" t="s">
        <v>367</v>
      </c>
      <c r="J246" s="6" t="s">
        <v>357</v>
      </c>
      <c r="L246" s="60" t="s">
        <v>1233</v>
      </c>
    </row>
    <row r="247" spans="8:12">
      <c r="H247" s="6">
        <v>400</v>
      </c>
      <c r="I247" s="6" t="s">
        <v>368</v>
      </c>
      <c r="J247" s="6" t="s">
        <v>357</v>
      </c>
      <c r="L247" s="60" t="s">
        <v>1234</v>
      </c>
    </row>
    <row r="248" spans="8:12">
      <c r="H248" s="6">
        <v>401</v>
      </c>
      <c r="I248" s="6" t="s">
        <v>369</v>
      </c>
      <c r="J248" s="6" t="s">
        <v>357</v>
      </c>
      <c r="L248" s="60" t="s">
        <v>1235</v>
      </c>
    </row>
    <row r="249" spans="8:12">
      <c r="H249" s="6">
        <v>410</v>
      </c>
      <c r="I249" s="6" t="s">
        <v>370</v>
      </c>
      <c r="J249" s="6" t="s">
        <v>357</v>
      </c>
      <c r="L249" s="60" t="s">
        <v>1236</v>
      </c>
    </row>
    <row r="250" spans="8:12">
      <c r="H250" s="6">
        <v>411</v>
      </c>
      <c r="I250" s="6" t="s">
        <v>371</v>
      </c>
      <c r="J250" s="6" t="s">
        <v>357</v>
      </c>
      <c r="L250" s="60" t="s">
        <v>1237</v>
      </c>
    </row>
    <row r="251" spans="8:12">
      <c r="H251" s="6">
        <v>412</v>
      </c>
      <c r="I251" s="6" t="s">
        <v>372</v>
      </c>
      <c r="J251" s="6" t="s">
        <v>357</v>
      </c>
      <c r="L251" s="60" t="s">
        <v>1238</v>
      </c>
    </row>
    <row r="252" spans="8:12">
      <c r="H252" s="6">
        <v>413</v>
      </c>
      <c r="I252" s="6" t="s">
        <v>373</v>
      </c>
      <c r="J252" s="6" t="s">
        <v>357</v>
      </c>
      <c r="L252" s="60" t="s">
        <v>1239</v>
      </c>
    </row>
    <row r="253" spans="8:12">
      <c r="H253" s="6">
        <v>414</v>
      </c>
      <c r="I253" s="6" t="s">
        <v>374</v>
      </c>
      <c r="J253" s="6" t="s">
        <v>357</v>
      </c>
      <c r="L253" s="60" t="s">
        <v>1240</v>
      </c>
    </row>
    <row r="254" spans="8:12">
      <c r="H254" s="6">
        <v>415</v>
      </c>
      <c r="I254" s="6" t="s">
        <v>375</v>
      </c>
      <c r="J254" s="6" t="s">
        <v>357</v>
      </c>
      <c r="L254" s="60" t="s">
        <v>1241</v>
      </c>
    </row>
    <row r="255" spans="8:12">
      <c r="H255" s="6">
        <v>416</v>
      </c>
      <c r="I255" s="6" t="s">
        <v>376</v>
      </c>
      <c r="J255" s="6" t="s">
        <v>357</v>
      </c>
      <c r="L255" s="60" t="s">
        <v>1242</v>
      </c>
    </row>
    <row r="256" spans="8:12">
      <c r="H256" s="6">
        <v>420</v>
      </c>
      <c r="I256" s="6" t="s">
        <v>377</v>
      </c>
      <c r="J256" s="6" t="s">
        <v>378</v>
      </c>
      <c r="L256" s="60" t="s">
        <v>1243</v>
      </c>
    </row>
    <row r="257" spans="8:12">
      <c r="H257" s="6">
        <v>421</v>
      </c>
      <c r="I257" s="6" t="s">
        <v>379</v>
      </c>
      <c r="J257" s="6" t="s">
        <v>378</v>
      </c>
      <c r="L257" s="60" t="s">
        <v>1244</v>
      </c>
    </row>
    <row r="258" spans="8:12">
      <c r="H258" s="6">
        <v>430</v>
      </c>
      <c r="I258" s="6" t="s">
        <v>380</v>
      </c>
      <c r="J258" s="6" t="s">
        <v>378</v>
      </c>
      <c r="L258" s="60" t="s">
        <v>1245</v>
      </c>
    </row>
    <row r="259" spans="8:12">
      <c r="H259" s="6">
        <v>431</v>
      </c>
      <c r="I259" s="6" t="s">
        <v>381</v>
      </c>
      <c r="J259" s="6" t="s">
        <v>378</v>
      </c>
      <c r="L259" s="60" t="s">
        <v>1246</v>
      </c>
    </row>
    <row r="260" spans="8:12">
      <c r="H260" s="6">
        <v>432</v>
      </c>
      <c r="I260" s="6" t="s">
        <v>382</v>
      </c>
      <c r="J260" s="6" t="s">
        <v>378</v>
      </c>
      <c r="L260" s="60" t="s">
        <v>1247</v>
      </c>
    </row>
    <row r="261" spans="8:12">
      <c r="H261" s="6">
        <v>433</v>
      </c>
      <c r="I261" s="6" t="s">
        <v>383</v>
      </c>
      <c r="J261" s="6" t="s">
        <v>378</v>
      </c>
      <c r="L261" s="60" t="s">
        <v>1248</v>
      </c>
    </row>
    <row r="262" spans="8:12">
      <c r="H262" s="6">
        <v>439</v>
      </c>
      <c r="I262" s="6" t="s">
        <v>384</v>
      </c>
      <c r="J262" s="6" t="s">
        <v>378</v>
      </c>
      <c r="L262" s="60" t="s">
        <v>1249</v>
      </c>
    </row>
    <row r="263" spans="8:12">
      <c r="H263" s="6">
        <v>440</v>
      </c>
      <c r="I263" s="6" t="s">
        <v>385</v>
      </c>
      <c r="J263" s="6" t="s">
        <v>378</v>
      </c>
      <c r="L263" s="60" t="s">
        <v>1250</v>
      </c>
    </row>
    <row r="264" spans="8:12">
      <c r="H264" s="6">
        <v>441</v>
      </c>
      <c r="I264" s="6" t="s">
        <v>386</v>
      </c>
      <c r="J264" s="6" t="s">
        <v>378</v>
      </c>
      <c r="L264" s="60" t="s">
        <v>1251</v>
      </c>
    </row>
    <row r="265" spans="8:12">
      <c r="H265" s="6">
        <v>442</v>
      </c>
      <c r="I265" s="6" t="s">
        <v>387</v>
      </c>
      <c r="J265" s="6" t="s">
        <v>378</v>
      </c>
      <c r="L265" s="60" t="s">
        <v>1252</v>
      </c>
    </row>
    <row r="266" spans="8:12">
      <c r="H266" s="6">
        <v>443</v>
      </c>
      <c r="I266" s="6" t="s">
        <v>388</v>
      </c>
      <c r="J266" s="6" t="s">
        <v>378</v>
      </c>
      <c r="L266" s="60" t="s">
        <v>1253</v>
      </c>
    </row>
    <row r="267" spans="8:12">
      <c r="H267" s="6">
        <v>444</v>
      </c>
      <c r="I267" s="6" t="s">
        <v>389</v>
      </c>
      <c r="J267" s="6" t="s">
        <v>378</v>
      </c>
      <c r="L267" s="60" t="s">
        <v>1254</v>
      </c>
    </row>
    <row r="268" spans="8:12">
      <c r="H268" s="6">
        <v>449</v>
      </c>
      <c r="I268" s="6" t="s">
        <v>390</v>
      </c>
      <c r="J268" s="6" t="s">
        <v>378</v>
      </c>
      <c r="L268" s="60" t="s">
        <v>1255</v>
      </c>
    </row>
    <row r="269" spans="8:12">
      <c r="H269" s="6">
        <v>450</v>
      </c>
      <c r="I269" s="6" t="s">
        <v>391</v>
      </c>
      <c r="J269" s="6" t="s">
        <v>378</v>
      </c>
      <c r="L269" s="60" t="s">
        <v>1256</v>
      </c>
    </row>
    <row r="270" spans="8:12">
      <c r="H270" s="6">
        <v>451</v>
      </c>
      <c r="I270" s="6" t="s">
        <v>392</v>
      </c>
      <c r="J270" s="6" t="s">
        <v>378</v>
      </c>
      <c r="L270" s="60" t="s">
        <v>1257</v>
      </c>
    </row>
    <row r="271" spans="8:12">
      <c r="H271" s="6">
        <v>452</v>
      </c>
      <c r="I271" s="6" t="s">
        <v>393</v>
      </c>
      <c r="J271" s="6" t="s">
        <v>378</v>
      </c>
      <c r="L271" s="60" t="s">
        <v>1258</v>
      </c>
    </row>
    <row r="272" spans="8:12">
      <c r="H272" s="6">
        <v>453</v>
      </c>
      <c r="I272" s="6" t="s">
        <v>394</v>
      </c>
      <c r="J272" s="6" t="s">
        <v>378</v>
      </c>
      <c r="L272" s="60" t="s">
        <v>1259</v>
      </c>
    </row>
    <row r="273" spans="8:12">
      <c r="H273" s="6">
        <v>454</v>
      </c>
      <c r="I273" s="6" t="s">
        <v>395</v>
      </c>
      <c r="J273" s="6" t="s">
        <v>378</v>
      </c>
      <c r="L273" s="60" t="s">
        <v>1260</v>
      </c>
    </row>
    <row r="274" spans="8:12">
      <c r="H274" s="6">
        <v>460</v>
      </c>
      <c r="I274" s="6" t="s">
        <v>396</v>
      </c>
      <c r="J274" s="6" t="s">
        <v>378</v>
      </c>
      <c r="L274" s="60" t="s">
        <v>1261</v>
      </c>
    </row>
    <row r="275" spans="8:12">
      <c r="H275" s="6">
        <v>461</v>
      </c>
      <c r="I275" s="6" t="s">
        <v>397</v>
      </c>
      <c r="J275" s="6" t="s">
        <v>378</v>
      </c>
      <c r="L275" s="60" t="s">
        <v>1262</v>
      </c>
    </row>
    <row r="276" spans="8:12">
      <c r="H276" s="6">
        <v>462</v>
      </c>
      <c r="I276" s="6" t="s">
        <v>398</v>
      </c>
      <c r="J276" s="6" t="s">
        <v>378</v>
      </c>
      <c r="L276" s="60" t="s">
        <v>1263</v>
      </c>
    </row>
    <row r="277" spans="8:12">
      <c r="H277" s="6">
        <v>470</v>
      </c>
      <c r="I277" s="6" t="s">
        <v>399</v>
      </c>
      <c r="J277" s="6" t="s">
        <v>378</v>
      </c>
      <c r="L277" s="60" t="s">
        <v>1264</v>
      </c>
    </row>
    <row r="278" spans="8:12">
      <c r="H278" s="6">
        <v>471</v>
      </c>
      <c r="I278" s="6" t="s">
        <v>400</v>
      </c>
      <c r="J278" s="6" t="s">
        <v>378</v>
      </c>
      <c r="L278" s="60" t="s">
        <v>1265</v>
      </c>
    </row>
    <row r="279" spans="8:12">
      <c r="H279" s="6">
        <v>472</v>
      </c>
      <c r="I279" s="6" t="s">
        <v>401</v>
      </c>
      <c r="J279" s="6" t="s">
        <v>378</v>
      </c>
      <c r="L279" s="60" t="s">
        <v>1266</v>
      </c>
    </row>
    <row r="280" spans="8:12">
      <c r="H280" s="6">
        <v>481</v>
      </c>
      <c r="I280" s="6" t="s">
        <v>402</v>
      </c>
      <c r="J280" s="6" t="s">
        <v>378</v>
      </c>
      <c r="L280" s="60" t="s">
        <v>1267</v>
      </c>
    </row>
    <row r="281" spans="8:12">
      <c r="H281" s="6">
        <v>482</v>
      </c>
      <c r="I281" s="6" t="s">
        <v>403</v>
      </c>
      <c r="J281" s="6" t="s">
        <v>378</v>
      </c>
      <c r="L281" s="60" t="s">
        <v>1268</v>
      </c>
    </row>
    <row r="282" spans="8:12">
      <c r="H282" s="6">
        <v>483</v>
      </c>
      <c r="I282" s="6" t="s">
        <v>404</v>
      </c>
      <c r="J282" s="6" t="s">
        <v>378</v>
      </c>
      <c r="L282" s="60" t="s">
        <v>1269</v>
      </c>
    </row>
    <row r="283" spans="8:12">
      <c r="H283" s="6">
        <v>484</v>
      </c>
      <c r="I283" s="6" t="s">
        <v>405</v>
      </c>
      <c r="J283" s="6" t="s">
        <v>378</v>
      </c>
      <c r="L283" s="60" t="s">
        <v>1270</v>
      </c>
    </row>
    <row r="284" spans="8:12">
      <c r="H284" s="6">
        <v>485</v>
      </c>
      <c r="I284" s="6" t="s">
        <v>406</v>
      </c>
      <c r="J284" s="6" t="s">
        <v>378</v>
      </c>
      <c r="L284" s="60" t="s">
        <v>1271</v>
      </c>
    </row>
    <row r="285" spans="8:12">
      <c r="H285" s="6">
        <v>489</v>
      </c>
      <c r="I285" s="6" t="s">
        <v>407</v>
      </c>
      <c r="J285" s="6" t="s">
        <v>378</v>
      </c>
      <c r="L285" s="60" t="s">
        <v>1272</v>
      </c>
    </row>
    <row r="286" spans="8:12">
      <c r="H286" s="6">
        <v>490</v>
      </c>
      <c r="I286" s="6" t="s">
        <v>408</v>
      </c>
      <c r="J286" s="6" t="s">
        <v>378</v>
      </c>
      <c r="L286" s="60" t="s">
        <v>1273</v>
      </c>
    </row>
    <row r="287" spans="8:12">
      <c r="H287" s="6">
        <v>491</v>
      </c>
      <c r="I287" s="6" t="s">
        <v>409</v>
      </c>
      <c r="J287" s="6" t="s">
        <v>378</v>
      </c>
      <c r="L287" s="60" t="s">
        <v>1274</v>
      </c>
    </row>
    <row r="288" spans="8:12">
      <c r="H288" s="6">
        <v>500</v>
      </c>
      <c r="I288" s="6" t="s">
        <v>410</v>
      </c>
      <c r="J288" s="6" t="s">
        <v>411</v>
      </c>
      <c r="L288" s="60" t="s">
        <v>1275</v>
      </c>
    </row>
    <row r="289" spans="8:12">
      <c r="H289" s="6">
        <v>501</v>
      </c>
      <c r="I289" s="6" t="s">
        <v>412</v>
      </c>
      <c r="J289" s="6" t="s">
        <v>411</v>
      </c>
      <c r="L289" s="60" t="s">
        <v>1276</v>
      </c>
    </row>
    <row r="290" spans="8:12">
      <c r="H290" s="6">
        <v>510</v>
      </c>
      <c r="I290" s="6" t="s">
        <v>413</v>
      </c>
      <c r="J290" s="6" t="s">
        <v>411</v>
      </c>
      <c r="L290" s="60" t="s">
        <v>1277</v>
      </c>
    </row>
    <row r="291" spans="8:12">
      <c r="H291" s="6">
        <v>511</v>
      </c>
      <c r="I291" s="6" t="s">
        <v>414</v>
      </c>
      <c r="J291" s="6" t="s">
        <v>411</v>
      </c>
      <c r="L291" s="60" t="s">
        <v>1278</v>
      </c>
    </row>
    <row r="292" spans="8:12">
      <c r="H292" s="6">
        <v>512</v>
      </c>
      <c r="I292" s="6" t="s">
        <v>415</v>
      </c>
      <c r="J292" s="6" t="s">
        <v>411</v>
      </c>
      <c r="L292" s="60" t="s">
        <v>1279</v>
      </c>
    </row>
    <row r="293" spans="8:12">
      <c r="H293" s="6">
        <v>513</v>
      </c>
      <c r="I293" s="6" t="s">
        <v>416</v>
      </c>
      <c r="J293" s="6" t="s">
        <v>411</v>
      </c>
      <c r="L293" s="60" t="s">
        <v>1280</v>
      </c>
    </row>
    <row r="294" spans="8:12">
      <c r="H294" s="6">
        <v>520</v>
      </c>
      <c r="I294" s="6" t="s">
        <v>417</v>
      </c>
      <c r="J294" s="6" t="s">
        <v>411</v>
      </c>
      <c r="L294" s="60" t="s">
        <v>1281</v>
      </c>
    </row>
    <row r="295" spans="8:12">
      <c r="H295" s="6">
        <v>521</v>
      </c>
      <c r="I295" s="6" t="s">
        <v>418</v>
      </c>
      <c r="J295" s="6" t="s">
        <v>411</v>
      </c>
      <c r="L295" s="60" t="s">
        <v>1282</v>
      </c>
    </row>
    <row r="296" spans="8:12">
      <c r="H296" s="6">
        <v>522</v>
      </c>
      <c r="I296" s="6" t="s">
        <v>419</v>
      </c>
      <c r="J296" s="6" t="s">
        <v>411</v>
      </c>
      <c r="L296" s="60" t="s">
        <v>1283</v>
      </c>
    </row>
    <row r="297" spans="8:12">
      <c r="H297" s="6">
        <v>530</v>
      </c>
      <c r="I297" s="6" t="s">
        <v>420</v>
      </c>
      <c r="J297" s="6" t="s">
        <v>411</v>
      </c>
      <c r="L297" s="60" t="s">
        <v>1284</v>
      </c>
    </row>
    <row r="298" spans="8:12">
      <c r="H298" s="6">
        <v>531</v>
      </c>
      <c r="I298" s="6" t="s">
        <v>421</v>
      </c>
      <c r="J298" s="6" t="s">
        <v>411</v>
      </c>
      <c r="L298" s="60" t="s">
        <v>1285</v>
      </c>
    </row>
    <row r="299" spans="8:12">
      <c r="H299" s="6">
        <v>532</v>
      </c>
      <c r="I299" s="6" t="s">
        <v>422</v>
      </c>
      <c r="J299" s="6" t="s">
        <v>411</v>
      </c>
      <c r="L299" s="60" t="s">
        <v>1286</v>
      </c>
    </row>
    <row r="300" spans="8:12">
      <c r="H300" s="6">
        <v>533</v>
      </c>
      <c r="I300" s="6" t="s">
        <v>423</v>
      </c>
      <c r="J300" s="6" t="s">
        <v>411</v>
      </c>
      <c r="L300" s="60" t="s">
        <v>1287</v>
      </c>
    </row>
    <row r="301" spans="8:12">
      <c r="H301" s="6">
        <v>534</v>
      </c>
      <c r="I301" s="6" t="s">
        <v>424</v>
      </c>
      <c r="J301" s="6" t="s">
        <v>411</v>
      </c>
      <c r="L301" s="60" t="s">
        <v>1288</v>
      </c>
    </row>
    <row r="302" spans="8:12">
      <c r="H302" s="6">
        <v>535</v>
      </c>
      <c r="I302" s="6" t="s">
        <v>425</v>
      </c>
      <c r="J302" s="6" t="s">
        <v>411</v>
      </c>
      <c r="L302" s="60" t="s">
        <v>1289</v>
      </c>
    </row>
    <row r="303" spans="8:12">
      <c r="H303" s="6">
        <v>536</v>
      </c>
      <c r="I303" s="6" t="s">
        <v>426</v>
      </c>
      <c r="J303" s="6" t="s">
        <v>411</v>
      </c>
      <c r="L303" s="60" t="s">
        <v>1290</v>
      </c>
    </row>
    <row r="304" spans="8:12">
      <c r="H304" s="6">
        <v>540</v>
      </c>
      <c r="I304" s="6" t="s">
        <v>427</v>
      </c>
      <c r="J304" s="6" t="s">
        <v>411</v>
      </c>
      <c r="L304" s="60" t="s">
        <v>1291</v>
      </c>
    </row>
    <row r="305" spans="8:12">
      <c r="H305" s="6">
        <v>541</v>
      </c>
      <c r="I305" s="6" t="s">
        <v>428</v>
      </c>
      <c r="J305" s="6" t="s">
        <v>411</v>
      </c>
      <c r="L305" s="60" t="s">
        <v>1292</v>
      </c>
    </row>
    <row r="306" spans="8:12">
      <c r="H306" s="6">
        <v>542</v>
      </c>
      <c r="I306" s="6" t="s">
        <v>429</v>
      </c>
      <c r="J306" s="6" t="s">
        <v>411</v>
      </c>
      <c r="L306" s="60" t="s">
        <v>1293</v>
      </c>
    </row>
    <row r="307" spans="8:12">
      <c r="H307" s="6">
        <v>543</v>
      </c>
      <c r="I307" s="6" t="s">
        <v>430</v>
      </c>
      <c r="J307" s="6" t="s">
        <v>411</v>
      </c>
      <c r="L307" s="60" t="s">
        <v>1294</v>
      </c>
    </row>
    <row r="308" spans="8:12">
      <c r="H308" s="6">
        <v>549</v>
      </c>
      <c r="I308" s="6" t="s">
        <v>431</v>
      </c>
      <c r="J308" s="6" t="s">
        <v>411</v>
      </c>
      <c r="L308" s="60" t="s">
        <v>1295</v>
      </c>
    </row>
    <row r="309" spans="8:12">
      <c r="H309" s="6">
        <v>550</v>
      </c>
      <c r="I309" s="6" t="s">
        <v>432</v>
      </c>
      <c r="J309" s="6" t="s">
        <v>411</v>
      </c>
      <c r="L309" s="60" t="s">
        <v>1296</v>
      </c>
    </row>
    <row r="310" spans="8:12">
      <c r="H310" s="6">
        <v>551</v>
      </c>
      <c r="I310" s="6" t="s">
        <v>433</v>
      </c>
      <c r="J310" s="6" t="s">
        <v>411</v>
      </c>
      <c r="L310" s="60" t="s">
        <v>1297</v>
      </c>
    </row>
    <row r="311" spans="8:12">
      <c r="H311" s="6">
        <v>552</v>
      </c>
      <c r="I311" s="6" t="s">
        <v>434</v>
      </c>
      <c r="J311" s="6" t="s">
        <v>411</v>
      </c>
      <c r="L311" s="60" t="s">
        <v>1298</v>
      </c>
    </row>
    <row r="312" spans="8:12">
      <c r="H312" s="6">
        <v>553</v>
      </c>
      <c r="I312" s="6" t="s">
        <v>435</v>
      </c>
      <c r="J312" s="6" t="s">
        <v>411</v>
      </c>
      <c r="L312" s="60" t="s">
        <v>1299</v>
      </c>
    </row>
    <row r="313" spans="8:12">
      <c r="H313" s="6">
        <v>559</v>
      </c>
      <c r="I313" s="6" t="s">
        <v>436</v>
      </c>
      <c r="J313" s="6" t="s">
        <v>411</v>
      </c>
      <c r="L313" s="60" t="s">
        <v>1300</v>
      </c>
    </row>
    <row r="314" spans="8:12">
      <c r="H314" s="6">
        <v>560</v>
      </c>
      <c r="I314" s="6" t="s">
        <v>437</v>
      </c>
      <c r="J314" s="6" t="s">
        <v>411</v>
      </c>
      <c r="L314" s="60" t="s">
        <v>1301</v>
      </c>
    </row>
    <row r="315" spans="8:12">
      <c r="H315" s="6">
        <v>561</v>
      </c>
      <c r="I315" s="6" t="s">
        <v>438</v>
      </c>
      <c r="J315" s="6" t="s">
        <v>411</v>
      </c>
      <c r="L315" s="60" t="s">
        <v>1302</v>
      </c>
    </row>
    <row r="316" spans="8:12">
      <c r="H316" s="6">
        <v>569</v>
      </c>
      <c r="I316" s="6" t="s">
        <v>439</v>
      </c>
      <c r="J316" s="6" t="s">
        <v>411</v>
      </c>
      <c r="L316" s="60" t="s">
        <v>1303</v>
      </c>
    </row>
    <row r="317" spans="8:12">
      <c r="H317" s="6">
        <v>570</v>
      </c>
      <c r="I317" s="6" t="s">
        <v>440</v>
      </c>
      <c r="J317" s="6" t="s">
        <v>411</v>
      </c>
      <c r="L317" s="60" t="s">
        <v>1304</v>
      </c>
    </row>
    <row r="318" spans="8:12">
      <c r="H318" s="6">
        <v>571</v>
      </c>
      <c r="I318" s="6" t="s">
        <v>441</v>
      </c>
      <c r="J318" s="6" t="s">
        <v>411</v>
      </c>
      <c r="L318" s="60" t="s">
        <v>1305</v>
      </c>
    </row>
    <row r="319" spans="8:12">
      <c r="H319" s="6">
        <v>572</v>
      </c>
      <c r="I319" s="6" t="s">
        <v>442</v>
      </c>
      <c r="J319" s="6" t="s">
        <v>411</v>
      </c>
      <c r="L319" s="60" t="s">
        <v>1306</v>
      </c>
    </row>
    <row r="320" spans="8:12">
      <c r="H320" s="6">
        <v>573</v>
      </c>
      <c r="I320" s="6" t="s">
        <v>443</v>
      </c>
      <c r="J320" s="6" t="s">
        <v>411</v>
      </c>
      <c r="L320" s="60" t="s">
        <v>1307</v>
      </c>
    </row>
    <row r="321" spans="8:12">
      <c r="H321" s="6">
        <v>574</v>
      </c>
      <c r="I321" s="6" t="s">
        <v>444</v>
      </c>
      <c r="J321" s="6" t="s">
        <v>411</v>
      </c>
      <c r="L321" s="60" t="s">
        <v>1308</v>
      </c>
    </row>
    <row r="322" spans="8:12">
      <c r="H322" s="6">
        <v>579</v>
      </c>
      <c r="I322" s="6" t="s">
        <v>445</v>
      </c>
      <c r="J322" s="6" t="s">
        <v>411</v>
      </c>
      <c r="L322" s="60" t="s">
        <v>1309</v>
      </c>
    </row>
    <row r="323" spans="8:12">
      <c r="H323" s="6">
        <v>580</v>
      </c>
      <c r="I323" s="6" t="s">
        <v>446</v>
      </c>
      <c r="J323" s="6" t="s">
        <v>411</v>
      </c>
      <c r="L323" s="60" t="s">
        <v>1310</v>
      </c>
    </row>
    <row r="324" spans="8:12">
      <c r="H324" s="6">
        <v>581</v>
      </c>
      <c r="I324" s="6" t="s">
        <v>447</v>
      </c>
      <c r="J324" s="6" t="s">
        <v>411</v>
      </c>
      <c r="L324" s="60" t="s">
        <v>1311</v>
      </c>
    </row>
    <row r="325" spans="8:12">
      <c r="H325" s="6">
        <v>582</v>
      </c>
      <c r="I325" s="6" t="s">
        <v>448</v>
      </c>
      <c r="J325" s="6" t="s">
        <v>411</v>
      </c>
      <c r="L325" s="60" t="s">
        <v>1312</v>
      </c>
    </row>
    <row r="326" spans="8:12">
      <c r="H326" s="6">
        <v>583</v>
      </c>
      <c r="I326" s="6" t="s">
        <v>449</v>
      </c>
      <c r="J326" s="6" t="s">
        <v>411</v>
      </c>
      <c r="L326" s="60" t="s">
        <v>1313</v>
      </c>
    </row>
    <row r="327" spans="8:12">
      <c r="H327" s="6">
        <v>584</v>
      </c>
      <c r="I327" s="6" t="s">
        <v>450</v>
      </c>
      <c r="J327" s="6" t="s">
        <v>411</v>
      </c>
      <c r="L327" s="60" t="s">
        <v>1314</v>
      </c>
    </row>
    <row r="328" spans="8:12">
      <c r="H328" s="6">
        <v>585</v>
      </c>
      <c r="I328" s="6" t="s">
        <v>451</v>
      </c>
      <c r="J328" s="6" t="s">
        <v>411</v>
      </c>
      <c r="L328" s="60" t="s">
        <v>1315</v>
      </c>
    </row>
    <row r="329" spans="8:12">
      <c r="H329" s="6">
        <v>586</v>
      </c>
      <c r="I329" s="6" t="s">
        <v>452</v>
      </c>
      <c r="J329" s="6" t="s">
        <v>411</v>
      </c>
      <c r="L329" s="60" t="s">
        <v>1316</v>
      </c>
    </row>
    <row r="330" spans="8:12">
      <c r="H330" s="6">
        <v>589</v>
      </c>
      <c r="I330" s="6" t="s">
        <v>453</v>
      </c>
      <c r="J330" s="6" t="s">
        <v>411</v>
      </c>
      <c r="L330" s="60" t="s">
        <v>1317</v>
      </c>
    </row>
    <row r="331" spans="8:12">
      <c r="H331" s="6">
        <v>590</v>
      </c>
      <c r="I331" s="6" t="s">
        <v>454</v>
      </c>
      <c r="J331" s="6" t="s">
        <v>411</v>
      </c>
      <c r="L331" s="60" t="s">
        <v>1318</v>
      </c>
    </row>
    <row r="332" spans="8:12">
      <c r="H332" s="6">
        <v>591</v>
      </c>
      <c r="I332" s="6" t="s">
        <v>455</v>
      </c>
      <c r="J332" s="6" t="s">
        <v>411</v>
      </c>
      <c r="L332" s="60" t="s">
        <v>1319</v>
      </c>
    </row>
    <row r="333" spans="8:12">
      <c r="H333" s="6">
        <v>592</v>
      </c>
      <c r="I333" s="6" t="s">
        <v>456</v>
      </c>
      <c r="J333" s="6" t="s">
        <v>411</v>
      </c>
      <c r="L333" s="60" t="s">
        <v>1320</v>
      </c>
    </row>
    <row r="334" spans="8:12">
      <c r="H334" s="6">
        <v>593</v>
      </c>
      <c r="I334" s="6" t="s">
        <v>457</v>
      </c>
      <c r="J334" s="6" t="s">
        <v>411</v>
      </c>
      <c r="L334" s="60" t="s">
        <v>1321</v>
      </c>
    </row>
    <row r="335" spans="8:12">
      <c r="H335" s="6">
        <v>600</v>
      </c>
      <c r="I335" s="6" t="s">
        <v>458</v>
      </c>
      <c r="J335" s="6" t="s">
        <v>411</v>
      </c>
      <c r="L335" s="60" t="s">
        <v>1322</v>
      </c>
    </row>
    <row r="336" spans="8:12">
      <c r="H336" s="6">
        <v>601</v>
      </c>
      <c r="I336" s="6" t="s">
        <v>459</v>
      </c>
      <c r="J336" s="6" t="s">
        <v>411</v>
      </c>
      <c r="L336" s="60" t="s">
        <v>1323</v>
      </c>
    </row>
    <row r="337" spans="8:12">
      <c r="H337" s="6">
        <v>602</v>
      </c>
      <c r="I337" s="6" t="s">
        <v>460</v>
      </c>
      <c r="J337" s="6" t="s">
        <v>411</v>
      </c>
      <c r="L337" s="60" t="s">
        <v>1324</v>
      </c>
    </row>
    <row r="338" spans="8:12">
      <c r="H338" s="6">
        <v>603</v>
      </c>
      <c r="I338" s="6" t="s">
        <v>461</v>
      </c>
      <c r="J338" s="6" t="s">
        <v>411</v>
      </c>
      <c r="L338" s="60" t="s">
        <v>1325</v>
      </c>
    </row>
    <row r="339" spans="8:12">
      <c r="H339" s="6">
        <v>604</v>
      </c>
      <c r="I339" s="6" t="s">
        <v>462</v>
      </c>
      <c r="J339" s="6" t="s">
        <v>411</v>
      </c>
      <c r="L339" s="60" t="s">
        <v>1326</v>
      </c>
    </row>
    <row r="340" spans="8:12">
      <c r="H340" s="6">
        <v>605</v>
      </c>
      <c r="I340" s="6" t="s">
        <v>463</v>
      </c>
      <c r="J340" s="6" t="s">
        <v>411</v>
      </c>
      <c r="L340" s="60" t="s">
        <v>1327</v>
      </c>
    </row>
    <row r="341" spans="8:12">
      <c r="H341" s="6">
        <v>606</v>
      </c>
      <c r="I341" s="6" t="s">
        <v>464</v>
      </c>
      <c r="J341" s="6" t="s">
        <v>411</v>
      </c>
      <c r="L341" s="60" t="s">
        <v>1328</v>
      </c>
    </row>
    <row r="342" spans="8:12">
      <c r="H342" s="6">
        <v>607</v>
      </c>
      <c r="I342" s="6" t="s">
        <v>465</v>
      </c>
      <c r="J342" s="6" t="s">
        <v>411</v>
      </c>
      <c r="L342" s="60" t="s">
        <v>1329</v>
      </c>
    </row>
    <row r="343" spans="8:12">
      <c r="H343" s="6">
        <v>608</v>
      </c>
      <c r="I343" s="6" t="s">
        <v>466</v>
      </c>
      <c r="J343" s="6" t="s">
        <v>411</v>
      </c>
      <c r="L343" s="60" t="s">
        <v>1330</v>
      </c>
    </row>
    <row r="344" spans="8:12">
      <c r="H344" s="6">
        <v>609</v>
      </c>
      <c r="I344" s="6" t="s">
        <v>467</v>
      </c>
      <c r="J344" s="6" t="s">
        <v>411</v>
      </c>
      <c r="L344" s="60" t="s">
        <v>1331</v>
      </c>
    </row>
    <row r="345" spans="8:12">
      <c r="H345" s="6">
        <v>610</v>
      </c>
      <c r="I345" s="6" t="s">
        <v>468</v>
      </c>
      <c r="J345" s="6" t="s">
        <v>411</v>
      </c>
      <c r="L345" s="60" t="s">
        <v>1332</v>
      </c>
    </row>
    <row r="346" spans="8:12">
      <c r="H346" s="6">
        <v>611</v>
      </c>
      <c r="I346" s="6" t="s">
        <v>469</v>
      </c>
      <c r="J346" s="6" t="s">
        <v>411</v>
      </c>
      <c r="L346" s="60" t="s">
        <v>1333</v>
      </c>
    </row>
    <row r="347" spans="8:12">
      <c r="H347" s="6">
        <v>612</v>
      </c>
      <c r="I347" s="6" t="s">
        <v>470</v>
      </c>
      <c r="J347" s="6" t="s">
        <v>411</v>
      </c>
      <c r="L347" s="60" t="s">
        <v>1334</v>
      </c>
    </row>
    <row r="348" spans="8:12">
      <c r="H348" s="6">
        <v>619</v>
      </c>
      <c r="I348" s="6" t="s">
        <v>471</v>
      </c>
      <c r="J348" s="6" t="s">
        <v>411</v>
      </c>
      <c r="L348" s="60" t="s">
        <v>1335</v>
      </c>
    </row>
    <row r="349" spans="8:12">
      <c r="H349" s="6">
        <v>620</v>
      </c>
      <c r="I349" s="6" t="s">
        <v>472</v>
      </c>
      <c r="J349" s="6" t="s">
        <v>473</v>
      </c>
      <c r="L349" s="60" t="s">
        <v>1336</v>
      </c>
    </row>
    <row r="350" spans="8:12">
      <c r="H350" s="6">
        <v>621</v>
      </c>
      <c r="I350" s="6" t="s">
        <v>474</v>
      </c>
      <c r="J350" s="6" t="s">
        <v>473</v>
      </c>
      <c r="L350" s="60" t="s">
        <v>1337</v>
      </c>
    </row>
    <row r="351" spans="8:12">
      <c r="H351" s="6">
        <v>622</v>
      </c>
      <c r="I351" s="6" t="s">
        <v>475</v>
      </c>
      <c r="J351" s="6" t="s">
        <v>473</v>
      </c>
      <c r="L351" s="60" t="s">
        <v>1338</v>
      </c>
    </row>
    <row r="352" spans="8:12">
      <c r="H352" s="6">
        <v>630</v>
      </c>
      <c r="I352" s="6" t="s">
        <v>476</v>
      </c>
      <c r="J352" s="6" t="s">
        <v>473</v>
      </c>
      <c r="L352" s="60" t="s">
        <v>1339</v>
      </c>
    </row>
    <row r="353" spans="8:12">
      <c r="H353" s="6">
        <v>631</v>
      </c>
      <c r="I353" s="6" t="s">
        <v>477</v>
      </c>
      <c r="J353" s="6" t="s">
        <v>473</v>
      </c>
      <c r="L353" s="60" t="s">
        <v>1340</v>
      </c>
    </row>
    <row r="354" spans="8:12">
      <c r="H354" s="6">
        <v>632</v>
      </c>
      <c r="I354" s="6" t="s">
        <v>478</v>
      </c>
      <c r="J354" s="6" t="s">
        <v>473</v>
      </c>
      <c r="L354" s="60" t="s">
        <v>1341</v>
      </c>
    </row>
    <row r="355" spans="8:12">
      <c r="H355" s="6">
        <v>640</v>
      </c>
      <c r="I355" s="6" t="s">
        <v>479</v>
      </c>
      <c r="J355" s="6" t="s">
        <v>473</v>
      </c>
      <c r="L355" s="60" t="s">
        <v>1342</v>
      </c>
    </row>
    <row r="356" spans="8:12">
      <c r="H356" s="6">
        <v>641</v>
      </c>
      <c r="I356" s="6" t="s">
        <v>480</v>
      </c>
      <c r="J356" s="6" t="s">
        <v>473</v>
      </c>
      <c r="L356" s="60" t="s">
        <v>1343</v>
      </c>
    </row>
    <row r="357" spans="8:12">
      <c r="H357" s="6">
        <v>642</v>
      </c>
      <c r="I357" s="6" t="s">
        <v>481</v>
      </c>
      <c r="J357" s="6" t="s">
        <v>473</v>
      </c>
      <c r="L357" s="60" t="s">
        <v>1344</v>
      </c>
    </row>
    <row r="358" spans="8:12">
      <c r="H358" s="6">
        <v>643</v>
      </c>
      <c r="I358" s="6" t="s">
        <v>482</v>
      </c>
      <c r="J358" s="6" t="s">
        <v>473</v>
      </c>
      <c r="L358" s="60" t="s">
        <v>1345</v>
      </c>
    </row>
    <row r="359" spans="8:12">
      <c r="H359" s="6">
        <v>649</v>
      </c>
      <c r="I359" s="6" t="s">
        <v>483</v>
      </c>
      <c r="J359" s="6" t="s">
        <v>473</v>
      </c>
      <c r="L359" s="60" t="s">
        <v>1346</v>
      </c>
    </row>
    <row r="360" spans="8:12">
      <c r="H360" s="6">
        <v>650</v>
      </c>
      <c r="I360" s="6" t="s">
        <v>484</v>
      </c>
      <c r="J360" s="6" t="s">
        <v>473</v>
      </c>
      <c r="L360" s="60" t="s">
        <v>1347</v>
      </c>
    </row>
    <row r="361" spans="8:12">
      <c r="H361" s="6">
        <v>651</v>
      </c>
      <c r="I361" s="6" t="s">
        <v>485</v>
      </c>
      <c r="J361" s="6" t="s">
        <v>473</v>
      </c>
      <c r="L361" s="60" t="s">
        <v>1348</v>
      </c>
    </row>
    <row r="362" spans="8:12">
      <c r="H362" s="6">
        <v>652</v>
      </c>
      <c r="I362" s="6" t="s">
        <v>486</v>
      </c>
      <c r="J362" s="6" t="s">
        <v>473</v>
      </c>
      <c r="L362" s="60" t="s">
        <v>1349</v>
      </c>
    </row>
    <row r="363" spans="8:12">
      <c r="H363" s="6">
        <v>660</v>
      </c>
      <c r="I363" s="6" t="s">
        <v>487</v>
      </c>
      <c r="J363" s="6" t="s">
        <v>473</v>
      </c>
      <c r="L363" s="60" t="s">
        <v>1350</v>
      </c>
    </row>
    <row r="364" spans="8:12">
      <c r="H364" s="6">
        <v>661</v>
      </c>
      <c r="I364" s="6" t="s">
        <v>488</v>
      </c>
      <c r="J364" s="6" t="s">
        <v>473</v>
      </c>
      <c r="L364" s="60" t="s">
        <v>1351</v>
      </c>
    </row>
    <row r="365" spans="8:12">
      <c r="H365" s="6">
        <v>662</v>
      </c>
      <c r="I365" s="6" t="s">
        <v>489</v>
      </c>
      <c r="J365" s="6" t="s">
        <v>473</v>
      </c>
      <c r="L365" s="60" t="s">
        <v>1352</v>
      </c>
    </row>
    <row r="366" spans="8:12">
      <c r="H366" s="6">
        <v>663</v>
      </c>
      <c r="I366" s="6" t="s">
        <v>490</v>
      </c>
      <c r="J366" s="6" t="s">
        <v>473</v>
      </c>
      <c r="L366" s="60" t="s">
        <v>1353</v>
      </c>
    </row>
    <row r="367" spans="8:12">
      <c r="H367" s="6">
        <v>670</v>
      </c>
      <c r="I367" s="6" t="s">
        <v>491</v>
      </c>
      <c r="J367" s="6" t="s">
        <v>473</v>
      </c>
      <c r="L367" s="60" t="s">
        <v>1354</v>
      </c>
    </row>
    <row r="368" spans="8:12">
      <c r="H368" s="6">
        <v>671</v>
      </c>
      <c r="I368" s="6" t="s">
        <v>492</v>
      </c>
      <c r="J368" s="6" t="s">
        <v>473</v>
      </c>
      <c r="L368" s="60" t="s">
        <v>1355</v>
      </c>
    </row>
    <row r="369" spans="8:12">
      <c r="H369" s="6">
        <v>672</v>
      </c>
      <c r="I369" s="6" t="s">
        <v>493</v>
      </c>
      <c r="J369" s="6" t="s">
        <v>473</v>
      </c>
      <c r="L369" s="60" t="s">
        <v>1356</v>
      </c>
    </row>
    <row r="370" spans="8:12">
      <c r="H370" s="6">
        <v>673</v>
      </c>
      <c r="I370" s="6" t="s">
        <v>494</v>
      </c>
      <c r="J370" s="6" t="s">
        <v>473</v>
      </c>
      <c r="L370" s="60" t="s">
        <v>1357</v>
      </c>
    </row>
    <row r="371" spans="8:12">
      <c r="H371" s="6">
        <v>674</v>
      </c>
      <c r="I371" s="6" t="s">
        <v>495</v>
      </c>
      <c r="J371" s="6" t="s">
        <v>473</v>
      </c>
      <c r="L371" s="60" t="s">
        <v>1358</v>
      </c>
    </row>
    <row r="372" spans="8:12">
      <c r="H372" s="6">
        <v>675</v>
      </c>
      <c r="I372" s="6" t="s">
        <v>496</v>
      </c>
      <c r="J372" s="6" t="s">
        <v>473</v>
      </c>
      <c r="L372" s="60" t="s">
        <v>1359</v>
      </c>
    </row>
    <row r="373" spans="8:12">
      <c r="H373" s="6">
        <v>680</v>
      </c>
      <c r="I373" s="6" t="s">
        <v>497</v>
      </c>
      <c r="J373" s="6" t="s">
        <v>498</v>
      </c>
      <c r="L373" s="60" t="s">
        <v>1360</v>
      </c>
    </row>
    <row r="374" spans="8:12">
      <c r="H374" s="6">
        <v>681</v>
      </c>
      <c r="I374" s="6" t="s">
        <v>499</v>
      </c>
      <c r="J374" s="6" t="s">
        <v>498</v>
      </c>
      <c r="L374" s="60" t="s">
        <v>1361</v>
      </c>
    </row>
    <row r="375" spans="8:12">
      <c r="H375" s="6">
        <v>682</v>
      </c>
      <c r="I375" s="6" t="s">
        <v>500</v>
      </c>
      <c r="J375" s="6" t="s">
        <v>498</v>
      </c>
      <c r="L375" s="60" t="s">
        <v>1362</v>
      </c>
    </row>
    <row r="376" spans="8:12">
      <c r="H376" s="6">
        <v>690</v>
      </c>
      <c r="I376" s="6" t="s">
        <v>501</v>
      </c>
      <c r="J376" s="6" t="s">
        <v>498</v>
      </c>
      <c r="L376" s="60" t="s">
        <v>1363</v>
      </c>
    </row>
    <row r="377" spans="8:12">
      <c r="H377" s="6">
        <v>691</v>
      </c>
      <c r="I377" s="6" t="s">
        <v>502</v>
      </c>
      <c r="J377" s="6" t="s">
        <v>498</v>
      </c>
      <c r="L377" s="60" t="s">
        <v>1364</v>
      </c>
    </row>
    <row r="378" spans="8:12">
      <c r="H378" s="6">
        <v>692</v>
      </c>
      <c r="I378" s="6" t="s">
        <v>503</v>
      </c>
      <c r="J378" s="6" t="s">
        <v>498</v>
      </c>
      <c r="L378" s="60" t="s">
        <v>1365</v>
      </c>
    </row>
    <row r="379" spans="8:12">
      <c r="H379" s="6">
        <v>693</v>
      </c>
      <c r="I379" s="6" t="s">
        <v>504</v>
      </c>
      <c r="J379" s="6" t="s">
        <v>498</v>
      </c>
      <c r="L379" s="60" t="s">
        <v>1366</v>
      </c>
    </row>
    <row r="380" spans="8:12">
      <c r="H380" s="6">
        <v>694</v>
      </c>
      <c r="I380" s="6" t="s">
        <v>505</v>
      </c>
      <c r="J380" s="6" t="s">
        <v>498</v>
      </c>
      <c r="L380" s="60" t="s">
        <v>1367</v>
      </c>
    </row>
    <row r="381" spans="8:12">
      <c r="H381" s="6">
        <v>700</v>
      </c>
      <c r="I381" s="6" t="s">
        <v>506</v>
      </c>
      <c r="J381" s="6" t="s">
        <v>498</v>
      </c>
      <c r="L381" s="60" t="s">
        <v>1368</v>
      </c>
    </row>
    <row r="382" spans="8:12">
      <c r="H382" s="6">
        <v>701</v>
      </c>
      <c r="I382" s="6" t="s">
        <v>507</v>
      </c>
      <c r="J382" s="6" t="s">
        <v>498</v>
      </c>
      <c r="L382" s="60" t="s">
        <v>1369</v>
      </c>
    </row>
    <row r="383" spans="8:12">
      <c r="H383" s="6">
        <v>702</v>
      </c>
      <c r="I383" s="6" t="s">
        <v>508</v>
      </c>
      <c r="J383" s="6" t="s">
        <v>498</v>
      </c>
      <c r="L383" s="60" t="s">
        <v>1370</v>
      </c>
    </row>
    <row r="384" spans="8:12">
      <c r="H384" s="6">
        <v>703</v>
      </c>
      <c r="I384" s="6" t="s">
        <v>509</v>
      </c>
      <c r="J384" s="6" t="s">
        <v>498</v>
      </c>
      <c r="L384" s="60" t="s">
        <v>1371</v>
      </c>
    </row>
    <row r="385" spans="8:12">
      <c r="H385" s="6">
        <v>704</v>
      </c>
      <c r="I385" s="6" t="s">
        <v>510</v>
      </c>
      <c r="J385" s="6" t="s">
        <v>498</v>
      </c>
      <c r="L385" s="60" t="s">
        <v>1372</v>
      </c>
    </row>
    <row r="386" spans="8:12">
      <c r="H386" s="6">
        <v>705</v>
      </c>
      <c r="I386" s="6" t="s">
        <v>511</v>
      </c>
      <c r="J386" s="6" t="s">
        <v>498</v>
      </c>
      <c r="L386" s="60" t="s">
        <v>1373</v>
      </c>
    </row>
    <row r="387" spans="8:12">
      <c r="H387" s="6">
        <v>709</v>
      </c>
      <c r="I387" s="6" t="s">
        <v>512</v>
      </c>
      <c r="J387" s="6" t="s">
        <v>498</v>
      </c>
      <c r="L387" s="60" t="s">
        <v>1374</v>
      </c>
    </row>
    <row r="388" spans="8:12">
      <c r="H388" s="6">
        <v>710</v>
      </c>
      <c r="I388" s="6" t="s">
        <v>513</v>
      </c>
      <c r="J388" s="6" t="s">
        <v>514</v>
      </c>
      <c r="L388" s="60" t="s">
        <v>1375</v>
      </c>
    </row>
    <row r="389" spans="8:12">
      <c r="H389" s="6">
        <v>711</v>
      </c>
      <c r="I389" s="6" t="s">
        <v>515</v>
      </c>
      <c r="J389" s="6" t="s">
        <v>514</v>
      </c>
      <c r="L389" s="60" t="s">
        <v>1376</v>
      </c>
    </row>
    <row r="390" spans="8:12">
      <c r="H390" s="6">
        <v>712</v>
      </c>
      <c r="I390" s="6" t="s">
        <v>516</v>
      </c>
      <c r="J390" s="6" t="s">
        <v>514</v>
      </c>
      <c r="L390" s="60" t="s">
        <v>1377</v>
      </c>
    </row>
    <row r="391" spans="8:12">
      <c r="H391" s="6">
        <v>720</v>
      </c>
      <c r="I391" s="6" t="s">
        <v>517</v>
      </c>
      <c r="J391" s="6" t="s">
        <v>514</v>
      </c>
      <c r="L391" s="60" t="s">
        <v>1378</v>
      </c>
    </row>
    <row r="392" spans="8:12">
      <c r="H392" s="6">
        <v>721</v>
      </c>
      <c r="I392" s="6" t="s">
        <v>518</v>
      </c>
      <c r="J392" s="6" t="s">
        <v>514</v>
      </c>
      <c r="L392" s="60" t="s">
        <v>1379</v>
      </c>
    </row>
    <row r="393" spans="8:12">
      <c r="H393" s="6">
        <v>722</v>
      </c>
      <c r="I393" s="6" t="s">
        <v>519</v>
      </c>
      <c r="J393" s="6" t="s">
        <v>514</v>
      </c>
      <c r="L393" s="60" t="s">
        <v>1380</v>
      </c>
    </row>
    <row r="394" spans="8:12">
      <c r="H394" s="6">
        <v>723</v>
      </c>
      <c r="I394" s="6" t="s">
        <v>520</v>
      </c>
      <c r="J394" s="6" t="s">
        <v>514</v>
      </c>
      <c r="L394" s="60" t="s">
        <v>1381</v>
      </c>
    </row>
    <row r="395" spans="8:12">
      <c r="H395" s="6">
        <v>724</v>
      </c>
      <c r="I395" s="6" t="s">
        <v>521</v>
      </c>
      <c r="J395" s="6" t="s">
        <v>514</v>
      </c>
      <c r="L395" s="60" t="s">
        <v>1382</v>
      </c>
    </row>
    <row r="396" spans="8:12">
      <c r="H396" s="6">
        <v>725</v>
      </c>
      <c r="I396" s="6" t="s">
        <v>522</v>
      </c>
      <c r="J396" s="6" t="s">
        <v>514</v>
      </c>
      <c r="L396" s="60" t="s">
        <v>1383</v>
      </c>
    </row>
    <row r="397" spans="8:12">
      <c r="H397" s="6">
        <v>726</v>
      </c>
      <c r="I397" s="6" t="s">
        <v>523</v>
      </c>
      <c r="J397" s="6" t="s">
        <v>514</v>
      </c>
      <c r="L397" s="60" t="s">
        <v>1384</v>
      </c>
    </row>
    <row r="398" spans="8:12">
      <c r="H398" s="6">
        <v>727</v>
      </c>
      <c r="I398" s="6" t="s">
        <v>524</v>
      </c>
      <c r="J398" s="6" t="s">
        <v>514</v>
      </c>
      <c r="L398" s="60" t="s">
        <v>1385</v>
      </c>
    </row>
    <row r="399" spans="8:12">
      <c r="H399" s="6">
        <v>728</v>
      </c>
      <c r="I399" s="6" t="s">
        <v>525</v>
      </c>
      <c r="J399" s="6" t="s">
        <v>514</v>
      </c>
      <c r="L399" s="60" t="s">
        <v>1386</v>
      </c>
    </row>
    <row r="400" spans="8:12">
      <c r="H400" s="6">
        <v>729</v>
      </c>
      <c r="I400" s="6" t="s">
        <v>526</v>
      </c>
      <c r="J400" s="6" t="s">
        <v>514</v>
      </c>
      <c r="L400" s="60" t="s">
        <v>1387</v>
      </c>
    </row>
    <row r="401" spans="8:12">
      <c r="H401" s="6">
        <v>730</v>
      </c>
      <c r="I401" s="6" t="s">
        <v>527</v>
      </c>
      <c r="J401" s="6" t="s">
        <v>514</v>
      </c>
      <c r="L401" s="60" t="s">
        <v>1388</v>
      </c>
    </row>
    <row r="402" spans="8:12">
      <c r="H402" s="6">
        <v>731</v>
      </c>
      <c r="I402" s="6" t="s">
        <v>528</v>
      </c>
      <c r="J402" s="6" t="s">
        <v>514</v>
      </c>
      <c r="L402" s="60" t="s">
        <v>1389</v>
      </c>
    </row>
    <row r="403" spans="8:12">
      <c r="H403" s="6">
        <v>740</v>
      </c>
      <c r="I403" s="6" t="s">
        <v>529</v>
      </c>
      <c r="J403" s="6" t="s">
        <v>514</v>
      </c>
      <c r="L403" s="60" t="s">
        <v>1390</v>
      </c>
    </row>
    <row r="404" spans="8:12">
      <c r="H404" s="6">
        <v>741</v>
      </c>
      <c r="I404" s="6" t="s">
        <v>530</v>
      </c>
      <c r="J404" s="6" t="s">
        <v>514</v>
      </c>
      <c r="L404" s="60" t="s">
        <v>1391</v>
      </c>
    </row>
    <row r="405" spans="8:12">
      <c r="H405" s="6">
        <v>742</v>
      </c>
      <c r="I405" s="6" t="s">
        <v>531</v>
      </c>
      <c r="J405" s="6" t="s">
        <v>514</v>
      </c>
      <c r="L405" s="60" t="s">
        <v>1392</v>
      </c>
    </row>
    <row r="406" spans="8:12">
      <c r="H406" s="6">
        <v>743</v>
      </c>
      <c r="I406" s="6" t="s">
        <v>532</v>
      </c>
      <c r="J406" s="6" t="s">
        <v>514</v>
      </c>
      <c r="L406" s="60" t="s">
        <v>1393</v>
      </c>
    </row>
    <row r="407" spans="8:12">
      <c r="H407" s="6">
        <v>744</v>
      </c>
      <c r="I407" s="6" t="s">
        <v>533</v>
      </c>
      <c r="J407" s="6" t="s">
        <v>514</v>
      </c>
      <c r="L407" s="60" t="s">
        <v>1394</v>
      </c>
    </row>
    <row r="408" spans="8:12">
      <c r="H408" s="6">
        <v>745</v>
      </c>
      <c r="I408" s="6" t="s">
        <v>534</v>
      </c>
      <c r="J408" s="6" t="s">
        <v>514</v>
      </c>
      <c r="L408" s="60" t="s">
        <v>1395</v>
      </c>
    </row>
    <row r="409" spans="8:12">
      <c r="H409" s="6">
        <v>746</v>
      </c>
      <c r="I409" s="6" t="s">
        <v>535</v>
      </c>
      <c r="J409" s="6" t="s">
        <v>514</v>
      </c>
      <c r="L409" s="60" t="s">
        <v>1396</v>
      </c>
    </row>
    <row r="410" spans="8:12">
      <c r="H410" s="6">
        <v>749</v>
      </c>
      <c r="I410" s="6" t="s">
        <v>536</v>
      </c>
      <c r="J410" s="6" t="s">
        <v>514</v>
      </c>
      <c r="L410" s="60" t="s">
        <v>1397</v>
      </c>
    </row>
    <row r="411" spans="8:12">
      <c r="H411" s="6">
        <v>750</v>
      </c>
      <c r="I411" s="6" t="s">
        <v>537</v>
      </c>
      <c r="J411" s="6" t="s">
        <v>538</v>
      </c>
      <c r="L411" s="60" t="s">
        <v>1398</v>
      </c>
    </row>
    <row r="412" spans="8:12">
      <c r="H412" s="6">
        <v>751</v>
      </c>
      <c r="I412" s="6" t="s">
        <v>539</v>
      </c>
      <c r="J412" s="6" t="s">
        <v>538</v>
      </c>
      <c r="L412" s="60" t="s">
        <v>1399</v>
      </c>
    </row>
    <row r="413" spans="8:12">
      <c r="H413" s="6">
        <v>752</v>
      </c>
      <c r="I413" s="6" t="s">
        <v>540</v>
      </c>
      <c r="J413" s="6" t="s">
        <v>538</v>
      </c>
      <c r="L413" s="60" t="s">
        <v>1400</v>
      </c>
    </row>
    <row r="414" spans="8:12">
      <c r="H414" s="6">
        <v>753</v>
      </c>
      <c r="I414" s="6" t="s">
        <v>541</v>
      </c>
      <c r="J414" s="6" t="s">
        <v>538</v>
      </c>
      <c r="L414" s="60" t="s">
        <v>1401</v>
      </c>
    </row>
    <row r="415" spans="8:12">
      <c r="H415" s="6">
        <v>759</v>
      </c>
      <c r="I415" s="6" t="s">
        <v>542</v>
      </c>
      <c r="J415" s="6" t="s">
        <v>538</v>
      </c>
      <c r="L415" s="60" t="s">
        <v>1402</v>
      </c>
    </row>
    <row r="416" spans="8:12">
      <c r="H416" s="6">
        <v>760</v>
      </c>
      <c r="I416" s="6" t="s">
        <v>543</v>
      </c>
      <c r="J416" s="6" t="s">
        <v>538</v>
      </c>
      <c r="L416" s="60" t="s">
        <v>1403</v>
      </c>
    </row>
    <row r="417" spans="8:12">
      <c r="H417" s="6">
        <v>761</v>
      </c>
      <c r="I417" s="6" t="s">
        <v>544</v>
      </c>
      <c r="J417" s="6" t="s">
        <v>538</v>
      </c>
      <c r="L417" s="60" t="s">
        <v>1404</v>
      </c>
    </row>
    <row r="418" spans="8:12">
      <c r="H418" s="6">
        <v>762</v>
      </c>
      <c r="I418" s="6" t="s">
        <v>545</v>
      </c>
      <c r="J418" s="6" t="s">
        <v>538</v>
      </c>
      <c r="L418" s="60" t="s">
        <v>1405</v>
      </c>
    </row>
    <row r="419" spans="8:12">
      <c r="H419" s="6">
        <v>763</v>
      </c>
      <c r="I419" s="6" t="s">
        <v>546</v>
      </c>
      <c r="J419" s="6" t="s">
        <v>538</v>
      </c>
      <c r="L419" s="60" t="s">
        <v>1406</v>
      </c>
    </row>
    <row r="420" spans="8:12">
      <c r="H420" s="6">
        <v>764</v>
      </c>
      <c r="I420" s="6" t="s">
        <v>547</v>
      </c>
      <c r="J420" s="6" t="s">
        <v>538</v>
      </c>
      <c r="L420" s="60" t="s">
        <v>1407</v>
      </c>
    </row>
    <row r="421" spans="8:12">
      <c r="H421" s="6">
        <v>765</v>
      </c>
      <c r="I421" s="6" t="s">
        <v>548</v>
      </c>
      <c r="J421" s="6" t="s">
        <v>538</v>
      </c>
      <c r="L421" s="60" t="s">
        <v>1408</v>
      </c>
    </row>
    <row r="422" spans="8:12">
      <c r="H422" s="6">
        <v>766</v>
      </c>
      <c r="I422" s="6" t="s">
        <v>549</v>
      </c>
      <c r="J422" s="6" t="s">
        <v>538</v>
      </c>
      <c r="L422" s="60" t="s">
        <v>1409</v>
      </c>
    </row>
    <row r="423" spans="8:12">
      <c r="H423" s="6">
        <v>767</v>
      </c>
      <c r="I423" s="6" t="s">
        <v>550</v>
      </c>
      <c r="J423" s="6" t="s">
        <v>538</v>
      </c>
      <c r="L423" s="60" t="s">
        <v>1410</v>
      </c>
    </row>
    <row r="424" spans="8:12">
      <c r="H424" s="6">
        <v>769</v>
      </c>
      <c r="I424" s="6" t="s">
        <v>551</v>
      </c>
      <c r="J424" s="6" t="s">
        <v>538</v>
      </c>
      <c r="L424" s="60" t="s">
        <v>1411</v>
      </c>
    </row>
    <row r="425" spans="8:12">
      <c r="H425" s="6">
        <v>770</v>
      </c>
      <c r="I425" s="6" t="s">
        <v>552</v>
      </c>
      <c r="J425" s="6" t="s">
        <v>538</v>
      </c>
      <c r="L425" s="60" t="s">
        <v>1412</v>
      </c>
    </row>
    <row r="426" spans="8:12">
      <c r="H426" s="6">
        <v>771</v>
      </c>
      <c r="I426" s="6" t="s">
        <v>553</v>
      </c>
      <c r="J426" s="6" t="s">
        <v>538</v>
      </c>
      <c r="L426" s="60" t="s">
        <v>1413</v>
      </c>
    </row>
    <row r="427" spans="8:12">
      <c r="H427" s="6">
        <v>772</v>
      </c>
      <c r="I427" s="6" t="s">
        <v>554</v>
      </c>
      <c r="J427" s="6" t="s">
        <v>538</v>
      </c>
      <c r="L427" s="60" t="s">
        <v>1414</v>
      </c>
    </row>
    <row r="428" spans="8:12">
      <c r="H428" s="6">
        <v>780</v>
      </c>
      <c r="I428" s="6" t="s">
        <v>555</v>
      </c>
      <c r="J428" s="6" t="s">
        <v>556</v>
      </c>
      <c r="L428" s="60" t="s">
        <v>1415</v>
      </c>
    </row>
    <row r="429" spans="8:12">
      <c r="H429" s="6">
        <v>781</v>
      </c>
      <c r="I429" s="6" t="s">
        <v>557</v>
      </c>
      <c r="J429" s="6" t="s">
        <v>556</v>
      </c>
      <c r="L429" s="60" t="s">
        <v>1416</v>
      </c>
    </row>
    <row r="430" spans="8:12">
      <c r="H430" s="6">
        <v>782</v>
      </c>
      <c r="I430" s="6" t="s">
        <v>558</v>
      </c>
      <c r="J430" s="6" t="s">
        <v>556</v>
      </c>
      <c r="L430" s="60" t="s">
        <v>1417</v>
      </c>
    </row>
    <row r="431" spans="8:12">
      <c r="H431" s="6">
        <v>783</v>
      </c>
      <c r="I431" s="6" t="s">
        <v>559</v>
      </c>
      <c r="J431" s="6" t="s">
        <v>556</v>
      </c>
      <c r="L431" s="60" t="s">
        <v>1418</v>
      </c>
    </row>
    <row r="432" spans="8:12">
      <c r="H432" s="6">
        <v>784</v>
      </c>
      <c r="I432" s="6" t="s">
        <v>560</v>
      </c>
      <c r="J432" s="6" t="s">
        <v>556</v>
      </c>
      <c r="L432" s="60" t="s">
        <v>1419</v>
      </c>
    </row>
    <row r="433" spans="8:12">
      <c r="H433" s="6">
        <v>785</v>
      </c>
      <c r="I433" s="6" t="s">
        <v>561</v>
      </c>
      <c r="J433" s="6" t="s">
        <v>556</v>
      </c>
      <c r="L433" s="60" t="s">
        <v>1420</v>
      </c>
    </row>
    <row r="434" spans="8:12">
      <c r="H434" s="6">
        <v>789</v>
      </c>
      <c r="I434" s="6" t="s">
        <v>562</v>
      </c>
      <c r="J434" s="6" t="s">
        <v>556</v>
      </c>
      <c r="L434" s="60" t="s">
        <v>1421</v>
      </c>
    </row>
    <row r="435" spans="8:12">
      <c r="H435" s="6">
        <v>790</v>
      </c>
      <c r="I435" s="6" t="s">
        <v>563</v>
      </c>
      <c r="J435" s="6" t="s">
        <v>556</v>
      </c>
      <c r="L435" s="60" t="s">
        <v>1422</v>
      </c>
    </row>
    <row r="436" spans="8:12">
      <c r="H436" s="6">
        <v>791</v>
      </c>
      <c r="I436" s="6" t="s">
        <v>564</v>
      </c>
      <c r="J436" s="6" t="s">
        <v>556</v>
      </c>
      <c r="L436" s="60" t="s">
        <v>1423</v>
      </c>
    </row>
    <row r="437" spans="8:12">
      <c r="H437" s="6">
        <v>792</v>
      </c>
      <c r="I437" s="6" t="s">
        <v>565</v>
      </c>
      <c r="J437" s="6" t="s">
        <v>556</v>
      </c>
      <c r="L437" s="60" t="s">
        <v>1424</v>
      </c>
    </row>
    <row r="438" spans="8:12">
      <c r="H438" s="6">
        <v>793</v>
      </c>
      <c r="I438" s="6" t="s">
        <v>566</v>
      </c>
      <c r="J438" s="6" t="s">
        <v>556</v>
      </c>
      <c r="L438" s="60" t="s">
        <v>1425</v>
      </c>
    </row>
    <row r="439" spans="8:12">
      <c r="H439" s="6">
        <v>794</v>
      </c>
      <c r="I439" s="6" t="s">
        <v>567</v>
      </c>
      <c r="J439" s="6" t="s">
        <v>556</v>
      </c>
      <c r="L439" s="60" t="s">
        <v>1426</v>
      </c>
    </row>
    <row r="440" spans="8:12">
      <c r="H440" s="6">
        <v>795</v>
      </c>
      <c r="I440" s="6" t="s">
        <v>568</v>
      </c>
      <c r="J440" s="6" t="s">
        <v>556</v>
      </c>
      <c r="L440" s="60" t="s">
        <v>1427</v>
      </c>
    </row>
    <row r="441" spans="8:12">
      <c r="H441" s="6">
        <v>796</v>
      </c>
      <c r="I441" s="6" t="s">
        <v>569</v>
      </c>
      <c r="J441" s="6" t="s">
        <v>556</v>
      </c>
      <c r="L441" s="60" t="s">
        <v>1428</v>
      </c>
    </row>
    <row r="442" spans="8:12">
      <c r="H442" s="6">
        <v>799</v>
      </c>
      <c r="I442" s="6" t="s">
        <v>570</v>
      </c>
      <c r="J442" s="6" t="s">
        <v>556</v>
      </c>
      <c r="L442" s="60" t="s">
        <v>1429</v>
      </c>
    </row>
    <row r="443" spans="8:12">
      <c r="H443" s="6">
        <v>800</v>
      </c>
      <c r="I443" s="6" t="s">
        <v>571</v>
      </c>
      <c r="J443" s="6" t="s">
        <v>556</v>
      </c>
      <c r="L443" s="60" t="s">
        <v>1430</v>
      </c>
    </row>
    <row r="444" spans="8:12">
      <c r="H444" s="6">
        <v>801</v>
      </c>
      <c r="I444" s="6" t="s">
        <v>572</v>
      </c>
      <c r="J444" s="6" t="s">
        <v>556</v>
      </c>
      <c r="L444" s="60" t="s">
        <v>1431</v>
      </c>
    </row>
    <row r="445" spans="8:12">
      <c r="H445" s="6">
        <v>802</v>
      </c>
      <c r="I445" s="6" t="s">
        <v>573</v>
      </c>
      <c r="J445" s="6" t="s">
        <v>556</v>
      </c>
      <c r="L445" s="60" t="s">
        <v>1432</v>
      </c>
    </row>
    <row r="446" spans="8:12">
      <c r="H446" s="6">
        <v>803</v>
      </c>
      <c r="I446" s="6" t="s">
        <v>574</v>
      </c>
      <c r="J446" s="6" t="s">
        <v>556</v>
      </c>
      <c r="L446" s="60" t="s">
        <v>1433</v>
      </c>
    </row>
    <row r="447" spans="8:12">
      <c r="H447" s="6">
        <v>804</v>
      </c>
      <c r="I447" s="6" t="s">
        <v>575</v>
      </c>
      <c r="J447" s="6" t="s">
        <v>556</v>
      </c>
      <c r="L447" s="60" t="s">
        <v>1434</v>
      </c>
    </row>
    <row r="448" spans="8:12">
      <c r="H448" s="6">
        <v>805</v>
      </c>
      <c r="I448" s="6" t="s">
        <v>576</v>
      </c>
      <c r="J448" s="6" t="s">
        <v>556</v>
      </c>
      <c r="L448" s="60" t="s">
        <v>1435</v>
      </c>
    </row>
    <row r="449" spans="8:12">
      <c r="H449" s="6">
        <v>806</v>
      </c>
      <c r="I449" s="6" t="s">
        <v>577</v>
      </c>
      <c r="J449" s="6" t="s">
        <v>556</v>
      </c>
      <c r="L449" s="60" t="s">
        <v>1436</v>
      </c>
    </row>
    <row r="450" spans="8:12">
      <c r="H450" s="6">
        <v>809</v>
      </c>
      <c r="I450" s="6" t="s">
        <v>578</v>
      </c>
      <c r="J450" s="6" t="s">
        <v>556</v>
      </c>
      <c r="L450" s="60" t="s">
        <v>1437</v>
      </c>
    </row>
    <row r="451" spans="8:12">
      <c r="H451" s="6">
        <v>810</v>
      </c>
      <c r="I451" s="6" t="s">
        <v>579</v>
      </c>
      <c r="J451" s="6" t="s">
        <v>580</v>
      </c>
      <c r="L451" s="60" t="s">
        <v>1438</v>
      </c>
    </row>
    <row r="452" spans="8:12">
      <c r="H452" s="6">
        <v>811</v>
      </c>
      <c r="I452" s="6" t="s">
        <v>581</v>
      </c>
      <c r="J452" s="6" t="s">
        <v>580</v>
      </c>
      <c r="L452" s="60" t="s">
        <v>1439</v>
      </c>
    </row>
    <row r="453" spans="8:12">
      <c r="H453" s="6">
        <v>812</v>
      </c>
      <c r="I453" s="6" t="s">
        <v>582</v>
      </c>
      <c r="J453" s="6" t="s">
        <v>580</v>
      </c>
      <c r="L453" s="60" t="s">
        <v>1440</v>
      </c>
    </row>
    <row r="454" spans="8:12">
      <c r="H454" s="6">
        <v>813</v>
      </c>
      <c r="I454" s="6" t="s">
        <v>583</v>
      </c>
      <c r="J454" s="6" t="s">
        <v>580</v>
      </c>
      <c r="L454" s="60" t="s">
        <v>1441</v>
      </c>
    </row>
    <row r="455" spans="8:12">
      <c r="H455" s="6">
        <v>814</v>
      </c>
      <c r="I455" s="6" t="s">
        <v>584</v>
      </c>
      <c r="J455" s="6" t="s">
        <v>580</v>
      </c>
      <c r="L455" s="60" t="s">
        <v>1442</v>
      </c>
    </row>
    <row r="456" spans="8:12">
      <c r="H456" s="6">
        <v>815</v>
      </c>
      <c r="I456" s="6" t="s">
        <v>585</v>
      </c>
      <c r="J456" s="6" t="s">
        <v>580</v>
      </c>
      <c r="L456" s="60" t="s">
        <v>1443</v>
      </c>
    </row>
    <row r="457" spans="8:12">
      <c r="H457" s="6">
        <v>816</v>
      </c>
      <c r="I457" s="6" t="s">
        <v>586</v>
      </c>
      <c r="J457" s="6" t="s">
        <v>580</v>
      </c>
      <c r="L457" s="60" t="s">
        <v>1444</v>
      </c>
    </row>
    <row r="458" spans="8:12">
      <c r="H458" s="6">
        <v>817</v>
      </c>
      <c r="I458" s="6" t="s">
        <v>587</v>
      </c>
      <c r="J458" s="6" t="s">
        <v>580</v>
      </c>
      <c r="L458" s="60" t="s">
        <v>1445</v>
      </c>
    </row>
    <row r="459" spans="8:12">
      <c r="H459" s="6">
        <v>818</v>
      </c>
      <c r="I459" s="6" t="s">
        <v>588</v>
      </c>
      <c r="J459" s="6" t="s">
        <v>580</v>
      </c>
      <c r="L459" s="60" t="s">
        <v>1446</v>
      </c>
    </row>
    <row r="460" spans="8:12">
      <c r="H460" s="6">
        <v>820</v>
      </c>
      <c r="I460" s="6" t="s">
        <v>589</v>
      </c>
      <c r="J460" s="6" t="s">
        <v>580</v>
      </c>
      <c r="L460" s="60" t="s">
        <v>1447</v>
      </c>
    </row>
    <row r="461" spans="8:12">
      <c r="H461" s="6">
        <v>821</v>
      </c>
      <c r="I461" s="6" t="s">
        <v>590</v>
      </c>
      <c r="J461" s="6" t="s">
        <v>580</v>
      </c>
      <c r="L461" s="60" t="s">
        <v>1448</v>
      </c>
    </row>
    <row r="462" spans="8:12">
      <c r="H462" s="6">
        <v>822</v>
      </c>
      <c r="I462" s="6" t="s">
        <v>591</v>
      </c>
      <c r="J462" s="6" t="s">
        <v>580</v>
      </c>
      <c r="L462" s="60" t="s">
        <v>1449</v>
      </c>
    </row>
    <row r="463" spans="8:12">
      <c r="H463" s="6">
        <v>823</v>
      </c>
      <c r="I463" s="6" t="s">
        <v>592</v>
      </c>
      <c r="J463" s="6" t="s">
        <v>580</v>
      </c>
      <c r="L463" s="60" t="s">
        <v>1450</v>
      </c>
    </row>
    <row r="464" spans="8:12">
      <c r="H464" s="6">
        <v>824</v>
      </c>
      <c r="I464" s="6" t="s">
        <v>593</v>
      </c>
      <c r="J464" s="6" t="s">
        <v>580</v>
      </c>
      <c r="L464" s="60" t="s">
        <v>1451</v>
      </c>
    </row>
    <row r="465" spans="8:12">
      <c r="H465" s="6">
        <v>829</v>
      </c>
      <c r="I465" s="6" t="s">
        <v>594</v>
      </c>
      <c r="J465" s="6" t="s">
        <v>580</v>
      </c>
      <c r="L465" s="60" t="s">
        <v>1452</v>
      </c>
    </row>
    <row r="466" spans="8:12">
      <c r="H466" s="6">
        <v>830</v>
      </c>
      <c r="I466" s="6" t="s">
        <v>595</v>
      </c>
      <c r="J466" s="6" t="s">
        <v>596</v>
      </c>
      <c r="L466" s="60" t="s">
        <v>1453</v>
      </c>
    </row>
    <row r="467" spans="8:12">
      <c r="H467" s="6">
        <v>831</v>
      </c>
      <c r="I467" s="6" t="s">
        <v>597</v>
      </c>
      <c r="J467" s="6" t="s">
        <v>596</v>
      </c>
      <c r="L467" s="60" t="s">
        <v>1454</v>
      </c>
    </row>
    <row r="468" spans="8:12">
      <c r="H468" s="6">
        <v>832</v>
      </c>
      <c r="I468" s="6" t="s">
        <v>598</v>
      </c>
      <c r="J468" s="6" t="s">
        <v>596</v>
      </c>
      <c r="L468" s="60" t="s">
        <v>1455</v>
      </c>
    </row>
    <row r="469" spans="8:12">
      <c r="H469" s="6">
        <v>833</v>
      </c>
      <c r="I469" s="6" t="s">
        <v>599</v>
      </c>
      <c r="J469" s="6" t="s">
        <v>596</v>
      </c>
      <c r="L469" s="60" t="s">
        <v>1456</v>
      </c>
    </row>
    <row r="470" spans="8:12">
      <c r="H470" s="6">
        <v>834</v>
      </c>
      <c r="I470" s="6" t="s">
        <v>600</v>
      </c>
      <c r="J470" s="6" t="s">
        <v>596</v>
      </c>
      <c r="L470" s="60" t="s">
        <v>1457</v>
      </c>
    </row>
    <row r="471" spans="8:12">
      <c r="H471" s="6">
        <v>835</v>
      </c>
      <c r="I471" s="6" t="s">
        <v>601</v>
      </c>
      <c r="J471" s="6" t="s">
        <v>596</v>
      </c>
      <c r="L471" s="60" t="s">
        <v>1458</v>
      </c>
    </row>
    <row r="472" spans="8:12">
      <c r="H472" s="6">
        <v>836</v>
      </c>
      <c r="I472" s="6" t="s">
        <v>602</v>
      </c>
      <c r="J472" s="6" t="s">
        <v>596</v>
      </c>
      <c r="L472" s="60" t="s">
        <v>1459</v>
      </c>
    </row>
    <row r="473" spans="8:12">
      <c r="H473" s="6">
        <v>840</v>
      </c>
      <c r="I473" s="6" t="s">
        <v>603</v>
      </c>
      <c r="J473" s="6" t="s">
        <v>596</v>
      </c>
      <c r="L473" s="60" t="s">
        <v>1460</v>
      </c>
    </row>
    <row r="474" spans="8:12">
      <c r="H474" s="6">
        <v>841</v>
      </c>
      <c r="I474" s="6" t="s">
        <v>604</v>
      </c>
      <c r="J474" s="6" t="s">
        <v>596</v>
      </c>
      <c r="L474" s="60" t="s">
        <v>1461</v>
      </c>
    </row>
    <row r="475" spans="8:12">
      <c r="H475" s="6">
        <v>842</v>
      </c>
      <c r="I475" s="6" t="s">
        <v>605</v>
      </c>
      <c r="J475" s="6" t="s">
        <v>596</v>
      </c>
      <c r="L475" s="60" t="s">
        <v>1462</v>
      </c>
    </row>
    <row r="476" spans="8:12">
      <c r="H476" s="6">
        <v>849</v>
      </c>
      <c r="I476" s="6" t="s">
        <v>606</v>
      </c>
      <c r="J476" s="6" t="s">
        <v>596</v>
      </c>
      <c r="L476" s="60" t="s">
        <v>1463</v>
      </c>
    </row>
    <row r="477" spans="8:12">
      <c r="H477" s="6">
        <v>850</v>
      </c>
      <c r="I477" s="6" t="s">
        <v>607</v>
      </c>
      <c r="J477" s="6" t="s">
        <v>596</v>
      </c>
      <c r="L477" s="60" t="s">
        <v>1464</v>
      </c>
    </row>
    <row r="478" spans="8:12">
      <c r="H478" s="6">
        <v>851</v>
      </c>
      <c r="I478" s="6" t="s">
        <v>608</v>
      </c>
      <c r="J478" s="6" t="s">
        <v>596</v>
      </c>
      <c r="L478" s="60" t="s">
        <v>1465</v>
      </c>
    </row>
    <row r="479" spans="8:12">
      <c r="H479" s="6">
        <v>852</v>
      </c>
      <c r="I479" s="6" t="s">
        <v>609</v>
      </c>
      <c r="J479" s="6" t="s">
        <v>596</v>
      </c>
      <c r="L479" s="60" t="s">
        <v>1466</v>
      </c>
    </row>
    <row r="480" spans="8:12">
      <c r="H480" s="6">
        <v>853</v>
      </c>
      <c r="I480" s="6" t="s">
        <v>610</v>
      </c>
      <c r="J480" s="6" t="s">
        <v>596</v>
      </c>
      <c r="L480" s="60" t="s">
        <v>1467</v>
      </c>
    </row>
    <row r="481" spans="8:12">
      <c r="H481" s="6">
        <v>854</v>
      </c>
      <c r="I481" s="6" t="s">
        <v>611</v>
      </c>
      <c r="J481" s="6" t="s">
        <v>596</v>
      </c>
      <c r="L481" s="60" t="s">
        <v>1468</v>
      </c>
    </row>
    <row r="482" spans="8:12">
      <c r="H482" s="6">
        <v>855</v>
      </c>
      <c r="I482" s="6" t="s">
        <v>612</v>
      </c>
      <c r="J482" s="6" t="s">
        <v>596</v>
      </c>
      <c r="L482" s="60" t="s">
        <v>1469</v>
      </c>
    </row>
    <row r="483" spans="8:12">
      <c r="H483" s="6">
        <v>859</v>
      </c>
      <c r="I483" s="6" t="s">
        <v>613</v>
      </c>
      <c r="J483" s="6" t="s">
        <v>596</v>
      </c>
      <c r="L483" s="60" t="s">
        <v>1470</v>
      </c>
    </row>
    <row r="484" spans="8:12">
      <c r="H484" s="6">
        <v>860</v>
      </c>
      <c r="I484" s="6" t="s">
        <v>614</v>
      </c>
      <c r="J484" s="6" t="s">
        <v>615</v>
      </c>
      <c r="L484" s="60" t="s">
        <v>1471</v>
      </c>
    </row>
    <row r="485" spans="8:12">
      <c r="H485" s="6">
        <v>861</v>
      </c>
      <c r="I485" s="6" t="s">
        <v>616</v>
      </c>
      <c r="J485" s="6" t="s">
        <v>615</v>
      </c>
      <c r="L485" s="60" t="s">
        <v>1472</v>
      </c>
    </row>
    <row r="486" spans="8:12">
      <c r="H486" s="6">
        <v>862</v>
      </c>
      <c r="I486" s="6" t="s">
        <v>617</v>
      </c>
      <c r="J486" s="6" t="s">
        <v>615</v>
      </c>
      <c r="L486" s="60" t="s">
        <v>1473</v>
      </c>
    </row>
    <row r="487" spans="8:12">
      <c r="H487" s="6">
        <v>870</v>
      </c>
      <c r="I487" s="6" t="s">
        <v>618</v>
      </c>
      <c r="J487" s="6" t="s">
        <v>615</v>
      </c>
      <c r="L487" s="60" t="s">
        <v>1474</v>
      </c>
    </row>
    <row r="488" spans="8:12">
      <c r="H488" s="6">
        <v>871</v>
      </c>
      <c r="I488" s="6" t="s">
        <v>619</v>
      </c>
      <c r="J488" s="6" t="s">
        <v>615</v>
      </c>
      <c r="L488" s="60" t="s">
        <v>1475</v>
      </c>
    </row>
    <row r="489" spans="8:12">
      <c r="H489" s="6">
        <v>872</v>
      </c>
      <c r="I489" s="6" t="s">
        <v>620</v>
      </c>
      <c r="J489" s="6" t="s">
        <v>615</v>
      </c>
      <c r="L489" s="60" t="s">
        <v>1476</v>
      </c>
    </row>
    <row r="490" spans="8:12">
      <c r="H490" s="6">
        <v>880</v>
      </c>
      <c r="I490" s="6" t="s">
        <v>621</v>
      </c>
      <c r="J490" s="6" t="s">
        <v>622</v>
      </c>
      <c r="L490" s="60" t="s">
        <v>1477</v>
      </c>
    </row>
    <row r="491" spans="8:12">
      <c r="H491" s="6">
        <v>881</v>
      </c>
      <c r="I491" s="6" t="s">
        <v>623</v>
      </c>
      <c r="J491" s="6" t="s">
        <v>622</v>
      </c>
      <c r="L491" s="60" t="s">
        <v>1478</v>
      </c>
    </row>
    <row r="492" spans="8:12">
      <c r="H492" s="6">
        <v>882</v>
      </c>
      <c r="I492" s="6" t="s">
        <v>624</v>
      </c>
      <c r="J492" s="6" t="s">
        <v>622</v>
      </c>
      <c r="L492" s="60" t="s">
        <v>1479</v>
      </c>
    </row>
    <row r="493" spans="8:12">
      <c r="H493" s="6">
        <v>889</v>
      </c>
      <c r="I493" s="6" t="s">
        <v>625</v>
      </c>
      <c r="J493" s="6" t="s">
        <v>622</v>
      </c>
      <c r="L493" s="60" t="s">
        <v>1480</v>
      </c>
    </row>
    <row r="494" spans="8:12">
      <c r="H494" s="6">
        <v>890</v>
      </c>
      <c r="I494" s="6" t="s">
        <v>626</v>
      </c>
      <c r="J494" s="6" t="s">
        <v>622</v>
      </c>
      <c r="L494" s="60" t="s">
        <v>1481</v>
      </c>
    </row>
    <row r="495" spans="8:12">
      <c r="H495" s="6">
        <v>891</v>
      </c>
      <c r="I495" s="6" t="s">
        <v>627</v>
      </c>
      <c r="J495" s="6" t="s">
        <v>622</v>
      </c>
      <c r="L495" s="60" t="s">
        <v>1482</v>
      </c>
    </row>
    <row r="496" spans="8:12">
      <c r="H496" s="6">
        <v>900</v>
      </c>
      <c r="I496" s="6" t="s">
        <v>628</v>
      </c>
      <c r="J496" s="6" t="s">
        <v>622</v>
      </c>
      <c r="L496" s="60" t="s">
        <v>1483</v>
      </c>
    </row>
    <row r="497" spans="8:12">
      <c r="H497" s="6">
        <v>901</v>
      </c>
      <c r="I497" s="6" t="s">
        <v>629</v>
      </c>
      <c r="J497" s="6" t="s">
        <v>622</v>
      </c>
      <c r="L497" s="60" t="s">
        <v>1484</v>
      </c>
    </row>
    <row r="498" spans="8:12">
      <c r="H498" s="6">
        <v>902</v>
      </c>
      <c r="I498" s="6" t="s">
        <v>630</v>
      </c>
      <c r="J498" s="6" t="s">
        <v>622</v>
      </c>
      <c r="L498" s="60" t="s">
        <v>1485</v>
      </c>
    </row>
    <row r="499" spans="8:12">
      <c r="H499" s="6">
        <v>903</v>
      </c>
      <c r="I499" s="6" t="s">
        <v>631</v>
      </c>
      <c r="J499" s="6" t="s">
        <v>622</v>
      </c>
      <c r="L499" s="60" t="s">
        <v>1486</v>
      </c>
    </row>
    <row r="500" spans="8:12">
      <c r="H500" s="6">
        <v>909</v>
      </c>
      <c r="I500" s="6" t="s">
        <v>632</v>
      </c>
      <c r="J500" s="6" t="s">
        <v>622</v>
      </c>
      <c r="L500" s="60" t="s">
        <v>1487</v>
      </c>
    </row>
    <row r="501" spans="8:12">
      <c r="H501" s="6">
        <v>910</v>
      </c>
      <c r="I501" s="6" t="s">
        <v>633</v>
      </c>
      <c r="J501" s="6" t="s">
        <v>622</v>
      </c>
    </row>
    <row r="502" spans="8:12">
      <c r="H502" s="6">
        <v>911</v>
      </c>
      <c r="I502" s="6" t="s">
        <v>634</v>
      </c>
      <c r="J502" s="6" t="s">
        <v>622</v>
      </c>
    </row>
    <row r="503" spans="8:12">
      <c r="H503" s="6">
        <v>912</v>
      </c>
      <c r="I503" s="6" t="s">
        <v>635</v>
      </c>
      <c r="J503" s="6" t="s">
        <v>622</v>
      </c>
    </row>
    <row r="504" spans="8:12">
      <c r="H504" s="6">
        <v>920</v>
      </c>
      <c r="I504" s="6" t="s">
        <v>636</v>
      </c>
      <c r="J504" s="6" t="s">
        <v>622</v>
      </c>
    </row>
    <row r="505" spans="8:12">
      <c r="H505" s="6">
        <v>921</v>
      </c>
      <c r="I505" s="6" t="s">
        <v>637</v>
      </c>
      <c r="J505" s="6" t="s">
        <v>622</v>
      </c>
    </row>
    <row r="506" spans="8:12">
      <c r="H506" s="6">
        <v>922</v>
      </c>
      <c r="I506" s="6" t="s">
        <v>638</v>
      </c>
      <c r="J506" s="6" t="s">
        <v>622</v>
      </c>
    </row>
    <row r="507" spans="8:12">
      <c r="H507" s="6">
        <v>923</v>
      </c>
      <c r="I507" s="6" t="s">
        <v>639</v>
      </c>
      <c r="J507" s="6" t="s">
        <v>622</v>
      </c>
    </row>
    <row r="508" spans="8:12">
      <c r="H508" s="6">
        <v>929</v>
      </c>
      <c r="I508" s="6" t="s">
        <v>640</v>
      </c>
      <c r="J508" s="6" t="s">
        <v>622</v>
      </c>
    </row>
    <row r="509" spans="8:12">
      <c r="H509" s="6">
        <v>931</v>
      </c>
      <c r="I509" s="6" t="s">
        <v>641</v>
      </c>
      <c r="J509" s="6" t="s">
        <v>622</v>
      </c>
    </row>
    <row r="510" spans="8:12">
      <c r="H510" s="6">
        <v>932</v>
      </c>
      <c r="I510" s="6" t="s">
        <v>642</v>
      </c>
      <c r="J510" s="6" t="s">
        <v>622</v>
      </c>
    </row>
    <row r="511" spans="8:12">
      <c r="H511" s="6">
        <v>933</v>
      </c>
      <c r="I511" s="6" t="s">
        <v>643</v>
      </c>
      <c r="J511" s="6" t="s">
        <v>622</v>
      </c>
    </row>
    <row r="512" spans="8:12">
      <c r="H512" s="6">
        <v>934</v>
      </c>
      <c r="I512" s="6" t="s">
        <v>644</v>
      </c>
      <c r="J512" s="6" t="s">
        <v>622</v>
      </c>
    </row>
    <row r="513" spans="8:10">
      <c r="H513" s="6">
        <v>939</v>
      </c>
      <c r="I513" s="6" t="s">
        <v>645</v>
      </c>
      <c r="J513" s="6" t="s">
        <v>622</v>
      </c>
    </row>
    <row r="514" spans="8:10">
      <c r="H514" s="6">
        <v>941</v>
      </c>
      <c r="I514" s="6" t="s">
        <v>646</v>
      </c>
      <c r="J514" s="6" t="s">
        <v>622</v>
      </c>
    </row>
    <row r="515" spans="8:10">
      <c r="H515" s="6">
        <v>942</v>
      </c>
      <c r="I515" s="6" t="s">
        <v>647</v>
      </c>
      <c r="J515" s="6" t="s">
        <v>622</v>
      </c>
    </row>
    <row r="516" spans="8:10">
      <c r="H516" s="6">
        <v>943</v>
      </c>
      <c r="I516" s="6" t="s">
        <v>648</v>
      </c>
      <c r="J516" s="6" t="s">
        <v>622</v>
      </c>
    </row>
    <row r="517" spans="8:10">
      <c r="H517" s="6">
        <v>949</v>
      </c>
      <c r="I517" s="6" t="s">
        <v>649</v>
      </c>
      <c r="J517" s="6" t="s">
        <v>622</v>
      </c>
    </row>
    <row r="518" spans="8:10">
      <c r="H518" s="6">
        <v>950</v>
      </c>
      <c r="I518" s="6" t="s">
        <v>650</v>
      </c>
      <c r="J518" s="6" t="s">
        <v>622</v>
      </c>
    </row>
    <row r="519" spans="8:10">
      <c r="H519" s="6">
        <v>951</v>
      </c>
      <c r="I519" s="6" t="s">
        <v>651</v>
      </c>
      <c r="J519" s="6" t="s">
        <v>622</v>
      </c>
    </row>
    <row r="520" spans="8:10">
      <c r="H520" s="6">
        <v>952</v>
      </c>
      <c r="I520" s="6" t="s">
        <v>652</v>
      </c>
      <c r="J520" s="6" t="s">
        <v>622</v>
      </c>
    </row>
    <row r="521" spans="8:10">
      <c r="H521" s="6">
        <v>959</v>
      </c>
      <c r="I521" s="6" t="s">
        <v>653</v>
      </c>
      <c r="J521" s="6" t="s">
        <v>622</v>
      </c>
    </row>
    <row r="522" spans="8:10">
      <c r="H522" s="6">
        <v>961</v>
      </c>
      <c r="I522" s="6" t="s">
        <v>654</v>
      </c>
      <c r="J522" s="6" t="s">
        <v>622</v>
      </c>
    </row>
    <row r="523" spans="8:10">
      <c r="H523" s="6">
        <v>969</v>
      </c>
      <c r="I523" s="6" t="s">
        <v>655</v>
      </c>
      <c r="J523" s="6" t="s">
        <v>622</v>
      </c>
    </row>
    <row r="524" spans="8:10">
      <c r="H524" s="6">
        <v>971</v>
      </c>
      <c r="I524" s="6" t="s">
        <v>656</v>
      </c>
      <c r="J524" s="6" t="s">
        <v>657</v>
      </c>
    </row>
    <row r="525" spans="8:10">
      <c r="H525" s="6">
        <v>972</v>
      </c>
      <c r="I525" s="6" t="s">
        <v>658</v>
      </c>
      <c r="J525" s="6" t="s">
        <v>657</v>
      </c>
    </row>
    <row r="526" spans="8:10">
      <c r="H526" s="6">
        <v>973</v>
      </c>
      <c r="I526" s="6" t="s">
        <v>659</v>
      </c>
      <c r="J526" s="6" t="s">
        <v>657</v>
      </c>
    </row>
    <row r="527" spans="8:10">
      <c r="H527" s="6">
        <v>981</v>
      </c>
      <c r="I527" s="6" t="s">
        <v>660</v>
      </c>
      <c r="J527" s="6" t="s">
        <v>657</v>
      </c>
    </row>
    <row r="528" spans="8:10">
      <c r="H528" s="6">
        <v>982</v>
      </c>
      <c r="I528" s="6" t="s">
        <v>661</v>
      </c>
      <c r="J528" s="6" t="s">
        <v>657</v>
      </c>
    </row>
    <row r="529" spans="8:10">
      <c r="H529" s="6">
        <v>999</v>
      </c>
      <c r="I529" s="6" t="s">
        <v>662</v>
      </c>
      <c r="J529" s="6" t="s">
        <v>663</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21</vt:i4>
      </vt:variant>
    </vt:vector>
  </HeadingPairs>
  <TitlesOfParts>
    <vt:vector size="29" baseType="lpstr">
      <vt:lpstr>申込手順</vt:lpstr>
      <vt:lpstr>Sheet1</vt:lpstr>
      <vt:lpstr>Sheet2</vt:lpstr>
      <vt:lpstr>参加申込書</vt:lpstr>
      <vt:lpstr>職業分類・産業分類（参考）</vt:lpstr>
      <vt:lpstr>（台帳１）参加申込データ</vt:lpstr>
      <vt:lpstr>（台帳２）求人関連データ</vt:lpstr>
      <vt:lpstr>リスト</vt:lpstr>
      <vt:lpstr>OKＮＯ</vt:lpstr>
      <vt:lpstr>参加申込書!Print_Area</vt:lpstr>
      <vt:lpstr>'職業分類・産業分類（参考）'!Print_Area</vt:lpstr>
      <vt:lpstr>申込手順!Print_Area</vt:lpstr>
      <vt:lpstr>ＵＲＬ</vt:lpstr>
      <vt:lpstr>エリア選択</vt:lpstr>
      <vt:lpstr>管轄ＨＷ</vt:lpstr>
      <vt:lpstr>既卒者</vt:lpstr>
      <vt:lpstr>区分</vt:lpstr>
      <vt:lpstr>産業分類</vt:lpstr>
      <vt:lpstr>受付番号</vt:lpstr>
      <vt:lpstr>職歴</vt:lpstr>
      <vt:lpstr>登録認定</vt:lpstr>
      <vt:lpstr>都道府県</vt:lpstr>
      <vt:lpstr>都道府県コード</vt:lpstr>
      <vt:lpstr>年齢</vt:lpstr>
      <vt:lpstr>福利厚生</vt:lpstr>
      <vt:lpstr>文理</vt:lpstr>
      <vt:lpstr>有効期間</vt:lpstr>
      <vt:lpstr>有無</vt:lpstr>
      <vt:lpstr>留ｊ学生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ハローワークシステム</cp:lastModifiedBy>
  <cp:lastPrinted>2017-04-27T02:43:04Z</cp:lastPrinted>
  <dcterms:created xsi:type="dcterms:W3CDTF">2016-08-01T08:16:09Z</dcterms:created>
  <dcterms:modified xsi:type="dcterms:W3CDTF">2017-05-08T01:29:20Z</dcterms:modified>
</cp:coreProperties>
</file>