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39428C14-A63F-4B55-9F50-178343285604}" xr6:coauthVersionLast="47" xr6:coauthVersionMax="47" xr10:uidLastSave="{00000000-0000-0000-0000-000000000000}"/>
  <bookViews>
    <workbookView xWindow="-120" yWindow="-120" windowWidth="29040" windowHeight="15840" tabRatio="878" xr2:uid="{00000000-000D-0000-FFFF-FFFF00000000}"/>
  </bookViews>
  <sheets>
    <sheet name="表1(P4)" sheetId="2" r:id="rId1"/>
    <sheet name="表2，3(P5)" sheetId="5" r:id="rId2"/>
    <sheet name="表4(P6)" sheetId="4" r:id="rId3"/>
    <sheet name="表5,6(P7)" sheetId="1" r:id="rId4"/>
    <sheet name="表10(P10)" sheetId="10" r:id="rId5"/>
  </sheets>
  <externalReferences>
    <externalReference r:id="rId6"/>
  </externalReferences>
  <definedNames>
    <definedName name="a" localSheetId="2">#REF!</definedName>
    <definedName name="a" localSheetId="3">#REF!</definedName>
    <definedName name="a">#REF!</definedName>
    <definedName name="aa" localSheetId="3">#REF!</definedName>
    <definedName name="aa">#REF!</definedName>
    <definedName name="aaa" localSheetId="3">#REF!</definedName>
    <definedName name="aaa">#REF!</definedName>
    <definedName name="aaaa" localSheetId="3">#REF!</definedName>
    <definedName name="aaaa">#REF!</definedName>
    <definedName name="az" localSheetId="3">#REF!</definedName>
    <definedName name="az">#REF!</definedName>
    <definedName name="o" localSheetId="3">#REF!</definedName>
    <definedName name="o">#REF!</definedName>
    <definedName name="_xlnm.Print_Area" localSheetId="0">'表1(P4)'!$A$1:$R$41</definedName>
    <definedName name="_xlnm.Print_Area" localSheetId="4">'表10(P10)'!$A$1:$Q$24</definedName>
    <definedName name="_xlnm.Print_Area" localSheetId="1">'表2，3(P5)'!$A$1:$Q$34</definedName>
    <definedName name="_xlnm.Print_Area" localSheetId="2">'表4(P6)'!$A$1:$M$45</definedName>
    <definedName name="_xlnm.Print_Area" localSheetId="3">'表5,6(P7)'!$A$1:$P$60</definedName>
    <definedName name="あ" localSheetId="2">#REF!</definedName>
    <definedName name="あ" localSheetId="3">#REF!</definedName>
    <definedName name="あ">#REF!</definedName>
    <definedName name="あああ" localSheetId="3">#REF!</definedName>
    <definedName name="あああ">#REF!</definedName>
    <definedName name="充足数" localSheetId="4">#REF!</definedName>
    <definedName name="充足数" localSheetId="1">#REF!</definedName>
    <definedName name="充足数" localSheetId="2">#REF!</definedName>
    <definedName name="充足数" localSheetId="3">#REF!</definedName>
    <definedName name="充足数">#REF!</definedName>
    <definedName name="充足数常用" localSheetId="4">#REF!</definedName>
    <definedName name="充足数常用" localSheetId="1">#REF!</definedName>
    <definedName name="充足数常用" localSheetId="3">#REF!</definedName>
    <definedName name="充足数常用">#REF!</definedName>
    <definedName name="充足数全数" localSheetId="4">#REF!</definedName>
    <definedName name="充足数全数" localSheetId="1">#REF!</definedName>
    <definedName name="充足数全数" localSheetId="3">#REF!</definedName>
    <definedName name="充足数全数">#REF!</definedName>
    <definedName name="常用充足数" localSheetId="4">#REF!</definedName>
    <definedName name="常用充足数" localSheetId="1">#REF!</definedName>
    <definedName name="常用充足数" localSheetId="3">#REF!</definedName>
    <definedName name="常用充足数">#REF!</definedName>
    <definedName name="総数充足数" localSheetId="4">#REF!</definedName>
    <definedName name="総数充足数" localSheetId="1">#REF!</definedName>
    <definedName name="総数充足数" localSheetId="3">#REF!</definedName>
    <definedName name="総数充足数">#REF!</definedName>
    <definedName name="表２" localSheetId="3">#REF!</definedName>
    <definedName name="表２">#REF!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4" i="5" l="1"/>
  <c r="P34" i="5" s="1"/>
  <c r="I34" i="5"/>
  <c r="M34" i="5" s="1"/>
  <c r="N34" i="5" s="1"/>
  <c r="G34" i="5"/>
  <c r="H34" i="5" s="1"/>
  <c r="E34" i="5"/>
  <c r="K34" i="5" s="1"/>
  <c r="L34" i="5" s="1"/>
  <c r="C34" i="5"/>
  <c r="D34" i="5" s="1"/>
  <c r="O33" i="5"/>
  <c r="P33" i="5" s="1"/>
  <c r="J33" i="5"/>
  <c r="I33" i="5"/>
  <c r="M33" i="5" s="1"/>
  <c r="N33" i="5" s="1"/>
  <c r="G33" i="5"/>
  <c r="H33" i="5" s="1"/>
  <c r="E33" i="5"/>
  <c r="K33" i="5" s="1"/>
  <c r="L33" i="5" s="1"/>
  <c r="C33" i="5"/>
  <c r="D33" i="5" s="1"/>
  <c r="O32" i="5"/>
  <c r="P32" i="5" s="1"/>
  <c r="I32" i="5"/>
  <c r="I30" i="5" s="1"/>
  <c r="G32" i="5"/>
  <c r="G30" i="5" s="1"/>
  <c r="H30" i="5" s="1"/>
  <c r="E32" i="5"/>
  <c r="E30" i="5" s="1"/>
  <c r="C32" i="5"/>
  <c r="C30" i="5" s="1"/>
  <c r="D30" i="5" s="1"/>
  <c r="O31" i="5"/>
  <c r="O30" i="5" s="1"/>
  <c r="P30" i="5" s="1"/>
  <c r="N31" i="5"/>
  <c r="M31" i="5"/>
  <c r="K31" i="5"/>
  <c r="L31" i="5" s="1"/>
  <c r="I31" i="5"/>
  <c r="J31" i="5" s="1"/>
  <c r="G31" i="5"/>
  <c r="H31" i="5" s="1"/>
  <c r="E31" i="5"/>
  <c r="F31" i="5" s="1"/>
  <c r="C31" i="5"/>
  <c r="D31" i="5" s="1"/>
  <c r="P26" i="5"/>
  <c r="K30" i="5" l="1"/>
  <c r="L30" i="5" s="1"/>
  <c r="F30" i="5"/>
  <c r="M30" i="5"/>
  <c r="N30" i="5" s="1"/>
  <c r="J30" i="5"/>
  <c r="P31" i="5"/>
  <c r="D32" i="5"/>
  <c r="F32" i="5"/>
  <c r="H32" i="5"/>
  <c r="J32" i="5"/>
  <c r="K32" i="5"/>
  <c r="L32" i="5" s="1"/>
  <c r="M32" i="5"/>
  <c r="N32" i="5" s="1"/>
  <c r="F33" i="5"/>
  <c r="F34" i="5"/>
  <c r="J34" i="5"/>
</calcChain>
</file>

<file path=xl/sharedStrings.xml><?xml version="1.0" encoding="utf-8"?>
<sst xmlns="http://schemas.openxmlformats.org/spreadsheetml/2006/main" count="446" uniqueCount="187">
  <si>
    <t>年　月</t>
  </si>
  <si>
    <t>対前年同月
増減率、差</t>
  </si>
  <si>
    <t>対前月
増減率、差</t>
  </si>
  <si>
    <t>　項　目</t>
  </si>
  <si>
    <t>全数</t>
  </si>
  <si>
    <t>新規求職申込件数</t>
  </si>
  <si>
    <t>件</t>
  </si>
  <si>
    <t>%</t>
  </si>
  <si>
    <t>季節調整値</t>
  </si>
  <si>
    <t>月間有効求職者数</t>
  </si>
  <si>
    <t>人</t>
  </si>
  <si>
    <t>新規求人数</t>
  </si>
  <si>
    <t>月間有効求人数</t>
  </si>
  <si>
    <t>新規求人倍率</t>
  </si>
  <si>
    <t>倍</t>
  </si>
  <si>
    <t>P</t>
  </si>
  <si>
    <t>有効求人倍率</t>
  </si>
  <si>
    <t>就職件数</t>
  </si>
  <si>
    <t>就職率</t>
  </si>
  <si>
    <t>う　ち　一　般</t>
  </si>
  <si>
    <t>う　ち　パ　ー　ト</t>
  </si>
  <si>
    <t xml:space="preserve">(注）　1 </t>
    <phoneticPr fontId="5"/>
  </si>
  <si>
    <t xml:space="preserve"> 新規学卒者を除き、パートタイムを含む。</t>
    <phoneticPr fontId="5"/>
  </si>
  <si>
    <t xml:space="preserve">2 </t>
    <phoneticPr fontId="5"/>
  </si>
  <si>
    <t xml:space="preserve"> 各欄の数値は、記載のない限り原数値である。</t>
    <phoneticPr fontId="5"/>
  </si>
  <si>
    <t xml:space="preserve">3 </t>
    <phoneticPr fontId="5"/>
  </si>
  <si>
    <t xml:space="preserve"> 「一般」とは、パート以外の常用及び臨時・季節を合わせたものである。</t>
    <phoneticPr fontId="5"/>
  </si>
  <si>
    <t xml:space="preserve">4 </t>
    <phoneticPr fontId="5"/>
  </si>
  <si>
    <t xml:space="preserve"> ▲印は、減少率（差）で、Pはポイントの略である。</t>
    <phoneticPr fontId="5"/>
  </si>
  <si>
    <t xml:space="preserve">5 </t>
    <phoneticPr fontId="5"/>
  </si>
  <si>
    <t xml:space="preserve"> 季節調整法はセンサス局法Ⅱ(X-12-ARIMA)による。なお、令和6年12月以前の数値は新季節指数により改定されている。</t>
    <phoneticPr fontId="5"/>
  </si>
  <si>
    <t xml:space="preserve">6 </t>
    <phoneticPr fontId="5"/>
  </si>
  <si>
    <t xml:space="preserve"> 新規求職申込件数＝新規求職者数であり、P4-表1以降については新規求職申込件数と表記する。</t>
    <phoneticPr fontId="5"/>
  </si>
  <si>
    <t xml:space="preserve">7 </t>
    <phoneticPr fontId="5"/>
  </si>
  <si>
    <t xml:space="preserve"> 就職率は、新規求職申込件数に対する就職件数の割合。</t>
    <rPh sb="1" eb="4">
      <t>シュウショクリツ</t>
    </rPh>
    <rPh sb="6" eb="8">
      <t>シンキ</t>
    </rPh>
    <rPh sb="8" eb="10">
      <t>キュウショク</t>
    </rPh>
    <rPh sb="10" eb="12">
      <t>モウシコミ</t>
    </rPh>
    <rPh sb="12" eb="14">
      <t>ケンスウ</t>
    </rPh>
    <rPh sb="13" eb="14">
      <t>スウ</t>
    </rPh>
    <rPh sb="15" eb="16">
      <t>タイ</t>
    </rPh>
    <rPh sb="18" eb="20">
      <t>シュウショク</t>
    </rPh>
    <rPh sb="20" eb="22">
      <t>ケンスウ</t>
    </rPh>
    <rPh sb="23" eb="25">
      <t>ワリアイ</t>
    </rPh>
    <phoneticPr fontId="5"/>
  </si>
  <si>
    <t xml:space="preserve">8 </t>
    <phoneticPr fontId="5"/>
  </si>
  <si>
    <t xml:space="preserve">ハローワークインターネットサービスの機能拡充に伴う令和3年9月以降の数値の取扱いについては、１頁の（注）を参照。
</t>
    <phoneticPr fontId="5"/>
  </si>
  <si>
    <t>表２　求人・求職の推移</t>
  </si>
  <si>
    <t/>
  </si>
  <si>
    <t>項目</t>
  </si>
  <si>
    <t>年月</t>
  </si>
  <si>
    <t>前年比</t>
  </si>
  <si>
    <t>前年差</t>
  </si>
  <si>
    <t>令和</t>
  </si>
  <si>
    <t>３年度</t>
  </si>
  <si>
    <t>４年度</t>
  </si>
  <si>
    <t>５年度</t>
  </si>
  <si>
    <t>６年度</t>
  </si>
  <si>
    <t>5月</t>
  </si>
  <si>
    <t>6月</t>
  </si>
  <si>
    <t>7月</t>
  </si>
  <si>
    <t>8月</t>
  </si>
  <si>
    <t>9月</t>
  </si>
  <si>
    <t>10月</t>
  </si>
  <si>
    <t>11月</t>
  </si>
  <si>
    <t>12月</t>
  </si>
  <si>
    <t>2月</t>
  </si>
  <si>
    <t>3月</t>
  </si>
  <si>
    <t>4月</t>
  </si>
  <si>
    <t>（注）1 新規学卒を除き、パートタイムを含む原数値である。
　　　2 年度欄は月平均の数値である。
　　　3 ハローワークインターネットサービスの機能拡充に伴う令和3年9月以降の数値の取扱いについては、１頁の（注）を参照。</t>
  </si>
  <si>
    <t>計</t>
  </si>
  <si>
    <t>(注） 1</t>
  </si>
  <si>
    <t xml:space="preserve">  新規学卒を除き、パートタイムを含む原数値である。</t>
    <rPh sb="2" eb="4">
      <t>シンキ</t>
    </rPh>
    <rPh sb="19" eb="20">
      <t>ゲン</t>
    </rPh>
    <phoneticPr fontId="5"/>
  </si>
  <si>
    <t xml:space="preserve">  地域の「名古屋」は名古屋中、名古屋南及び名古屋東の各公共職業安定所取扱数計である。</t>
    <rPh sb="2" eb="4">
      <t>チイキ</t>
    </rPh>
    <rPh sb="6" eb="9">
      <t>ナゴヤ</t>
    </rPh>
    <rPh sb="11" eb="14">
      <t>ナゴヤ</t>
    </rPh>
    <rPh sb="14" eb="15">
      <t>ナカ</t>
    </rPh>
    <rPh sb="19" eb="20">
      <t>ミナミ</t>
    </rPh>
    <rPh sb="20" eb="21">
      <t>オヨ</t>
    </rPh>
    <rPh sb="25" eb="26">
      <t>ヒガシ</t>
    </rPh>
    <rPh sb="27" eb="28">
      <t>カク</t>
    </rPh>
    <rPh sb="28" eb="30">
      <t>コウキョウ</t>
    </rPh>
    <rPh sb="30" eb="32">
      <t>ショクギョウ</t>
    </rPh>
    <rPh sb="32" eb="35">
      <t>アンテイショ</t>
    </rPh>
    <rPh sb="35" eb="37">
      <t>トリアツカイ</t>
    </rPh>
    <rPh sb="37" eb="38">
      <t>スウ</t>
    </rPh>
    <rPh sb="38" eb="39">
      <t>ケイ</t>
    </rPh>
    <phoneticPr fontId="5"/>
  </si>
  <si>
    <t xml:space="preserve">  地域の「尾張」は一宮、半田、瀬戸、津島、犬山及び春日井の各公共職業安定所取扱数計である。</t>
    <rPh sb="2" eb="4">
      <t>チイキ</t>
    </rPh>
    <rPh sb="6" eb="8">
      <t>オワリ</t>
    </rPh>
    <rPh sb="10" eb="12">
      <t>イチミヤ</t>
    </rPh>
    <rPh sb="13" eb="15">
      <t>ハンダ</t>
    </rPh>
    <rPh sb="16" eb="18">
      <t>セト</t>
    </rPh>
    <rPh sb="19" eb="21">
      <t>ツシマ</t>
    </rPh>
    <rPh sb="22" eb="24">
      <t>イヌヤマ</t>
    </rPh>
    <rPh sb="24" eb="25">
      <t>オヨ</t>
    </rPh>
    <rPh sb="26" eb="29">
      <t>カスガイ</t>
    </rPh>
    <rPh sb="30" eb="31">
      <t>カク</t>
    </rPh>
    <rPh sb="31" eb="33">
      <t>コウキョウ</t>
    </rPh>
    <rPh sb="33" eb="35">
      <t>ショクギョウ</t>
    </rPh>
    <rPh sb="35" eb="38">
      <t>アンテイショ</t>
    </rPh>
    <rPh sb="38" eb="40">
      <t>トリアツカイ</t>
    </rPh>
    <rPh sb="40" eb="41">
      <t>スウ</t>
    </rPh>
    <rPh sb="41" eb="42">
      <t>ケイ</t>
    </rPh>
    <phoneticPr fontId="5"/>
  </si>
  <si>
    <t xml:space="preserve">  地域の「西三河」は岡崎、豊田、刈谷（碧南出張所含む）及び西尾の各公共職業安定所取扱数計である。</t>
    <rPh sb="2" eb="4">
      <t>チイキ</t>
    </rPh>
    <rPh sb="6" eb="7">
      <t>ニシ</t>
    </rPh>
    <rPh sb="7" eb="9">
      <t>ミカワ</t>
    </rPh>
    <rPh sb="11" eb="13">
      <t>オカザキ</t>
    </rPh>
    <rPh sb="14" eb="16">
      <t>トヨタ</t>
    </rPh>
    <rPh sb="17" eb="19">
      <t>カリヤ</t>
    </rPh>
    <rPh sb="20" eb="22">
      <t>ヘキナン</t>
    </rPh>
    <rPh sb="22" eb="23">
      <t>デ</t>
    </rPh>
    <rPh sb="23" eb="24">
      <t>ハ</t>
    </rPh>
    <rPh sb="24" eb="25">
      <t>ショ</t>
    </rPh>
    <rPh sb="25" eb="26">
      <t>フク</t>
    </rPh>
    <rPh sb="28" eb="29">
      <t>オヨ</t>
    </rPh>
    <rPh sb="30" eb="32">
      <t>ニシオ</t>
    </rPh>
    <rPh sb="33" eb="34">
      <t>カク</t>
    </rPh>
    <rPh sb="34" eb="36">
      <t>コウキョウ</t>
    </rPh>
    <rPh sb="36" eb="38">
      <t>ショクギョウ</t>
    </rPh>
    <rPh sb="38" eb="41">
      <t>アンテイショ</t>
    </rPh>
    <rPh sb="41" eb="43">
      <t>トリアツカイ</t>
    </rPh>
    <rPh sb="43" eb="44">
      <t>スウ</t>
    </rPh>
    <rPh sb="44" eb="45">
      <t>ケイ</t>
    </rPh>
    <phoneticPr fontId="5"/>
  </si>
  <si>
    <t xml:space="preserve">  地域の「東三河」は豊橋、豊川（蒲郡出張所含む）及び新城の各公共職業安定所取扱数計である。</t>
    <rPh sb="2" eb="4">
      <t>チイキ</t>
    </rPh>
    <rPh sb="6" eb="7">
      <t>ヒガシ</t>
    </rPh>
    <rPh sb="7" eb="9">
      <t>ミカワ</t>
    </rPh>
    <rPh sb="11" eb="13">
      <t>トヨハシ</t>
    </rPh>
    <rPh sb="14" eb="16">
      <t>トヨカワ</t>
    </rPh>
    <rPh sb="17" eb="19">
      <t>ガマゴオリ</t>
    </rPh>
    <rPh sb="19" eb="21">
      <t>シュッチョウ</t>
    </rPh>
    <rPh sb="21" eb="22">
      <t>ショ</t>
    </rPh>
    <rPh sb="22" eb="23">
      <t>フク</t>
    </rPh>
    <rPh sb="25" eb="26">
      <t>オヨ</t>
    </rPh>
    <rPh sb="27" eb="29">
      <t>シンシロ</t>
    </rPh>
    <rPh sb="30" eb="31">
      <t>カク</t>
    </rPh>
    <rPh sb="31" eb="33">
      <t>コウキョウ</t>
    </rPh>
    <rPh sb="33" eb="35">
      <t>ショクギョウ</t>
    </rPh>
    <rPh sb="35" eb="38">
      <t>アンテイショ</t>
    </rPh>
    <rPh sb="38" eb="40">
      <t>トリアツカイ</t>
    </rPh>
    <rPh sb="40" eb="41">
      <t>スウ</t>
    </rPh>
    <rPh sb="41" eb="42">
      <t>ケイ</t>
    </rPh>
    <phoneticPr fontId="5"/>
  </si>
  <si>
    <t>　ハローワークインターネットサービスの機能拡充に伴う令和3年9月以降の数値の取扱いについては、１頁の（注）を参照。</t>
    <phoneticPr fontId="5"/>
  </si>
  <si>
    <t>表４　新規求人の主要産業別状況</t>
  </si>
  <si>
    <t>項　目</t>
  </si>
  <si>
    <t>全　　数</t>
  </si>
  <si>
    <t>一　　般（パートを除く）</t>
  </si>
  <si>
    <t>パートタイム</t>
  </si>
  <si>
    <t>産　業</t>
  </si>
  <si>
    <t>前　年
同月比</t>
  </si>
  <si>
    <t>うち常用</t>
  </si>
  <si>
    <t>％</t>
  </si>
  <si>
    <t>建  設  業</t>
  </si>
  <si>
    <t>製  造  業</t>
  </si>
  <si>
    <t>食料品製造業</t>
  </si>
  <si>
    <t>繊維工業</t>
  </si>
  <si>
    <t>木材･木製品製造業</t>
  </si>
  <si>
    <t>印刷・同関連業</t>
  </si>
  <si>
    <t>プラスチック製品製造業</t>
  </si>
  <si>
    <t>窯業･土石製品製造業</t>
  </si>
  <si>
    <t>鉄鋼業</t>
  </si>
  <si>
    <t>金属製品製造業</t>
  </si>
  <si>
    <t>はん用機械器具製造業</t>
  </si>
  <si>
    <t>生産用機械器具製造業</t>
  </si>
  <si>
    <t>電気機械器具製造業</t>
  </si>
  <si>
    <t>情報通信機械器具製造業</t>
  </si>
  <si>
    <t>輸送用機械器具製造業</t>
  </si>
  <si>
    <t>情報通信業</t>
  </si>
  <si>
    <t>情報サービス業</t>
  </si>
  <si>
    <t>運 輸 業 , 郵 便 業</t>
  </si>
  <si>
    <t>卸 売 業 , 小 売 業</t>
  </si>
  <si>
    <t>金 融 業 , 保 険 業</t>
  </si>
  <si>
    <t>不動産業,物品賃貸業</t>
  </si>
  <si>
    <t>学術研究,専門・技術サービス業</t>
  </si>
  <si>
    <t>宿 泊 業 , 飲食サー ビス業</t>
  </si>
  <si>
    <t>生活関連サービス業,娯楽業</t>
  </si>
  <si>
    <t>医 療 , 福 祉</t>
  </si>
  <si>
    <t>社会保険・社会福祉・介護事業</t>
  </si>
  <si>
    <t>サービス業(他に分類されないもの)</t>
  </si>
  <si>
    <t>職業紹介・労働者派遣業</t>
  </si>
  <si>
    <t>企業規模別</t>
  </si>
  <si>
    <t>４人以下</t>
  </si>
  <si>
    <t>５～２９人</t>
  </si>
  <si>
    <t>３０～９９人</t>
  </si>
  <si>
    <t>１００～２９９人</t>
  </si>
  <si>
    <t>３００～４９９人</t>
  </si>
  <si>
    <t>５００～９９９人</t>
  </si>
  <si>
    <t>１，０００人以上</t>
  </si>
  <si>
    <t>(注) 1</t>
  </si>
  <si>
    <t>　主要産業であるため、全産業計とは一致しない。一般には臨時・季節を含む。各欄の数値は、原数値である。</t>
  </si>
  <si>
    <t>表５　常用新規求職者の推移</t>
  </si>
  <si>
    <t>新規求職者計
（パート除く常用）</t>
  </si>
  <si>
    <t>離職者</t>
  </si>
  <si>
    <t>在職者</t>
  </si>
  <si>
    <t>無業者</t>
  </si>
  <si>
    <t>前職雇用 者</t>
  </si>
  <si>
    <t>定年到達者</t>
  </si>
  <si>
    <t>事業主都合離職者</t>
  </si>
  <si>
    <t>自己都合離職者</t>
  </si>
  <si>
    <t>（注）1 各欄の数値は、新規学卒者、臨時・季節及びパートタイムを除く原数値である。また、離職者には離職事由不明者分があり
　　　　計が一致しない月がある。
　　　2 年度欄は月平均の数値である。
　　　3 ハローワークインターネットサービスの機能拡充に伴う令和3年9月以降の数値の取扱いについては、１頁の（注）を参照。</t>
  </si>
  <si>
    <t>表６　正社員の職業紹介状況</t>
  </si>
  <si>
    <t>正社員有効求人数</t>
  </si>
  <si>
    <t>常用フルタイム
有効求職者数</t>
  </si>
  <si>
    <t>正社員
有効求人倍率</t>
  </si>
  <si>
    <t>正社員新規求人数</t>
  </si>
  <si>
    <t>正社員就職件数</t>
  </si>
  <si>
    <t>構成比</t>
  </si>
  <si>
    <t>22年度</t>
  </si>
  <si>
    <t>(注）  1</t>
  </si>
  <si>
    <t>　各欄の数値は、原数値である。</t>
  </si>
  <si>
    <t>　年度欄は月平均の数値である。</t>
  </si>
  <si>
    <t>3</t>
  </si>
  <si>
    <t>　正社員有効求人倍率＝正社員有効求人数／常用フルタイム（一般）有効求職者数。なお、常用フルタイム有効求職者には</t>
  </si>
  <si>
    <t>　フルタイムの派遣労働者や契約社員を希望する者も含まれるため、厳密な意味での正社員有効求人倍率より低い値となる。</t>
  </si>
  <si>
    <t>4</t>
  </si>
  <si>
    <t>　「正社員」とは、一般求人のうち求人票の雇用形態欄に「正社員」と記載された常用求人である。</t>
  </si>
  <si>
    <t>5</t>
  </si>
  <si>
    <t>　構成比は、それぞれ新規求人数全体に占める正社員求人割合及び就職件数全体に占める正社員就職割合である。</t>
  </si>
  <si>
    <t>6</t>
  </si>
  <si>
    <t>　ハローワークインターネットサービスの機能拡充に伴う令和3年9月以降の数値の取扱いについては、１頁の（注）を参照。</t>
  </si>
  <si>
    <t>適　用　状　況</t>
  </si>
  <si>
    <t>給　付　状　況</t>
  </si>
  <si>
    <t>（注）1 年度欄は月平均の数値であり、月末事業所数及び月末被保険者数は、年度末現在の数値である。
　　　2 初回受給者数及び受給者実人員は基本手当基本分である。
　　　3 令和2年1月以降の「受給資格決定件数」は速報値であり、修正があり得る。</t>
  </si>
  <si>
    <t>月末事業所数</t>
  </si>
  <si>
    <t>資格取得者数</t>
  </si>
  <si>
    <t>資格喪失者数</t>
  </si>
  <si>
    <t>月末被保険者数</t>
  </si>
  <si>
    <t>受給資格決定件数</t>
  </si>
  <si>
    <t>初回受給者数</t>
  </si>
  <si>
    <t>受給者実人員</t>
  </si>
  <si>
    <t>表１０　雇用保険適用・給付状況の推移　　</t>
  </si>
  <si>
    <t>　令和6年4月以降については令和5年7月改定の「日本標準産業分類」に基づく区分、令和6年3月以前については平成25年10月改定の「日本標準産業分類」に基づく区分。</t>
  </si>
  <si>
    <t>表1　職業紹介状況</t>
  </si>
  <si>
    <t>令和8年3月</t>
  </si>
  <si>
    <t>７年度</t>
  </si>
  <si>
    <t>8年1月</t>
  </si>
  <si>
    <t>令和8年4月</t>
  </si>
  <si>
    <t>令和7年4月</t>
  </si>
  <si>
    <t>7年4月</t>
  </si>
  <si>
    <t>表３　地域別の求人・求職状況</t>
    <rPh sb="3" eb="6">
      <t>チイキベツ</t>
    </rPh>
    <rPh sb="12" eb="14">
      <t>ジョウキョウ</t>
    </rPh>
    <phoneticPr fontId="5"/>
  </si>
  <si>
    <t>項目</t>
    <phoneticPr fontId="5"/>
  </si>
  <si>
    <t>新規求職申込件数</t>
    <rPh sb="0" eb="2">
      <t>シンキ</t>
    </rPh>
    <rPh sb="2" eb="4">
      <t>キュウショク</t>
    </rPh>
    <rPh sb="4" eb="6">
      <t>モウシコミ</t>
    </rPh>
    <rPh sb="6" eb="7">
      <t>ケン</t>
    </rPh>
    <rPh sb="7" eb="8">
      <t>カズ</t>
    </rPh>
    <phoneticPr fontId="5"/>
  </si>
  <si>
    <t>新規求人数</t>
    <rPh sb="0" eb="2">
      <t>シンキ</t>
    </rPh>
    <rPh sb="2" eb="4">
      <t>キュウジン</t>
    </rPh>
    <rPh sb="4" eb="5">
      <t>スウ</t>
    </rPh>
    <phoneticPr fontId="5"/>
  </si>
  <si>
    <t>月間有効求職者数</t>
    <rPh sb="0" eb="2">
      <t>ゲッカン</t>
    </rPh>
    <rPh sb="2" eb="4">
      <t>ユウコウ</t>
    </rPh>
    <rPh sb="4" eb="6">
      <t>キュウショク</t>
    </rPh>
    <rPh sb="6" eb="7">
      <t>シャ</t>
    </rPh>
    <rPh sb="7" eb="8">
      <t>スウ</t>
    </rPh>
    <phoneticPr fontId="5"/>
  </si>
  <si>
    <t>月間有効求人数</t>
    <rPh sb="0" eb="2">
      <t>ゲッカン</t>
    </rPh>
    <rPh sb="2" eb="4">
      <t>ユウコウ</t>
    </rPh>
    <rPh sb="4" eb="6">
      <t>キュウジン</t>
    </rPh>
    <rPh sb="6" eb="7">
      <t>スウ</t>
    </rPh>
    <phoneticPr fontId="5"/>
  </si>
  <si>
    <t>新規求人倍率</t>
    <rPh sb="0" eb="2">
      <t>シンキ</t>
    </rPh>
    <rPh sb="2" eb="4">
      <t>キュウジン</t>
    </rPh>
    <rPh sb="4" eb="6">
      <t>バイリツ</t>
    </rPh>
    <phoneticPr fontId="5"/>
  </si>
  <si>
    <t>有効求人倍率</t>
    <rPh sb="0" eb="2">
      <t>ユウコウ</t>
    </rPh>
    <rPh sb="2" eb="4">
      <t>キュウジン</t>
    </rPh>
    <rPh sb="4" eb="6">
      <t>バイリツ</t>
    </rPh>
    <phoneticPr fontId="5"/>
  </si>
  <si>
    <t>就職件数</t>
    <rPh sb="0" eb="2">
      <t>シュウショク</t>
    </rPh>
    <rPh sb="2" eb="3">
      <t>ケン</t>
    </rPh>
    <rPh sb="3" eb="4">
      <t>スウ</t>
    </rPh>
    <phoneticPr fontId="5"/>
  </si>
  <si>
    <t>地域</t>
    <rPh sb="0" eb="2">
      <t>チイキ</t>
    </rPh>
    <phoneticPr fontId="5"/>
  </si>
  <si>
    <t>前年比</t>
    <rPh sb="0" eb="2">
      <t>ゼンネン</t>
    </rPh>
    <rPh sb="2" eb="3">
      <t>ヒ</t>
    </rPh>
    <phoneticPr fontId="5"/>
  </si>
  <si>
    <t>前年差</t>
    <rPh sb="0" eb="1">
      <t>ゼン</t>
    </rPh>
    <rPh sb="2" eb="3">
      <t>サ</t>
    </rPh>
    <phoneticPr fontId="5"/>
  </si>
  <si>
    <t>件</t>
    <rPh sb="0" eb="1">
      <t>ケン</t>
    </rPh>
    <phoneticPr fontId="5"/>
  </si>
  <si>
    <t>%</t>
    <phoneticPr fontId="5"/>
  </si>
  <si>
    <t>人</t>
    <rPh sb="0" eb="1">
      <t>ニン</t>
    </rPh>
    <phoneticPr fontId="5"/>
  </si>
  <si>
    <t>倍</t>
    <phoneticPr fontId="5"/>
  </si>
  <si>
    <t>P</t>
    <phoneticPr fontId="5"/>
  </si>
  <si>
    <t>計</t>
    <rPh sb="0" eb="1">
      <t>ケイ</t>
    </rPh>
    <phoneticPr fontId="5"/>
  </si>
  <si>
    <t>名古屋</t>
    <rPh sb="0" eb="3">
      <t>ナゴヤ</t>
    </rPh>
    <phoneticPr fontId="5"/>
  </si>
  <si>
    <t>尾　張</t>
    <rPh sb="0" eb="1">
      <t>オ</t>
    </rPh>
    <rPh sb="2" eb="3">
      <t>ハリ</t>
    </rPh>
    <phoneticPr fontId="5"/>
  </si>
  <si>
    <t>西三河</t>
    <rPh sb="0" eb="1">
      <t>ニシ</t>
    </rPh>
    <rPh sb="1" eb="3">
      <t>ミカワ</t>
    </rPh>
    <phoneticPr fontId="5"/>
  </si>
  <si>
    <t>東三河</t>
    <rPh sb="0" eb="1">
      <t>ヒガシ</t>
    </rPh>
    <rPh sb="1" eb="3">
      <t>ミカワ</t>
    </rPh>
    <phoneticPr fontId="5"/>
  </si>
  <si>
    <t>（令和8年4月)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</si>
</sst>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quot;▲ &quot;0.0"/>
    <numFmt numFmtId="177" formatCode="#,##0.0;[Red]\-#,##0.0"/>
    <numFmt numFmtId="178" formatCode="0.00;&quot;▲ &quot;0.00"/>
    <numFmt numFmtId="179" formatCode="0.00_ "/>
    <numFmt numFmtId="180" formatCode="#,##0.0_ ;[Red]\-#,##0.0\ "/>
    <numFmt numFmtId="181" formatCode="[$-411]ggge&quot;年&quot;m&quot;月&quot;"/>
    <numFmt numFmtId="182" formatCode="0_ "/>
  </numFmts>
  <fonts count="6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1"/>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8"/>
      <name val="ＭＳ Ｐ明朝"/>
      <family val="1"/>
      <charset val="128"/>
    </font>
    <font>
      <sz val="10"/>
      <color indexed="8"/>
      <name val="ＭＳ Ｐ明朝"/>
      <family val="1"/>
      <charset val="128"/>
    </font>
    <font>
      <sz val="8"/>
      <name val="ＭＳ Ｐゴシック"/>
      <family val="3"/>
      <charset val="128"/>
    </font>
    <font>
      <sz val="9"/>
      <name val="ＭＳ Ｐゴシック"/>
      <family val="3"/>
      <charset val="128"/>
    </font>
    <font>
      <sz val="9"/>
      <color indexed="12"/>
      <name val="ＭＳ Ｐ明朝"/>
      <family val="1"/>
      <charset val="128"/>
    </font>
    <font>
      <sz val="8"/>
      <color indexed="12"/>
      <name val="ＭＳ Ｐ明朝"/>
      <family val="1"/>
      <charset val="128"/>
    </font>
    <font>
      <b/>
      <sz val="12"/>
      <name val="ＭＳ Ｐゴシック"/>
      <family val="3"/>
      <charset val="128"/>
    </font>
    <font>
      <b/>
      <sz val="8"/>
      <name val="ＭＳ Ｐゴシック"/>
      <family val="3"/>
      <charset val="128"/>
    </font>
    <font>
      <sz val="12"/>
      <name val="ＭＳ Ｐゴシック"/>
      <family val="3"/>
      <charset val="128"/>
    </font>
    <font>
      <sz val="10"/>
      <name val="ＭＳ Ｐゴシック"/>
      <family val="3"/>
      <charset val="128"/>
    </font>
    <font>
      <sz val="11"/>
      <name val="ＭＳ Ｐ明朝"/>
      <family val="1"/>
      <charset val="128"/>
    </font>
    <font>
      <b/>
      <sz val="11"/>
      <color indexed="8"/>
      <name val="ＭＳ Ｐゴシック"/>
      <family val="3"/>
      <charset val="128"/>
    </font>
    <font>
      <b/>
      <sz val="12"/>
      <color indexed="8"/>
      <name val="ＭＳ Ｐゴシック"/>
      <family val="3"/>
      <charset val="128"/>
    </font>
    <font>
      <sz val="12"/>
      <color indexed="8"/>
      <name val="ＭＳ Ｐ明朝"/>
      <family val="1"/>
      <charset val="128"/>
    </font>
    <font>
      <sz val="9"/>
      <color indexed="8"/>
      <name val="ＭＳ Ｐ明朝"/>
      <family val="1"/>
      <charset val="128"/>
    </font>
    <font>
      <sz val="11"/>
      <color indexed="8"/>
      <name val="ＭＳ Ｐ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indexed="8"/>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0.5"/>
      <name val="明朝体"/>
      <family val="3"/>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0.5"/>
      <name val="明朝体"/>
      <family val="3"/>
      <charset val="128"/>
    </font>
    <font>
      <sz val="11"/>
      <color rgb="FF006100"/>
      <name val="ＭＳ Ｐゴシック"/>
      <family val="3"/>
      <charset val="128"/>
      <scheme val="minor"/>
    </font>
    <font>
      <sz val="8"/>
      <color indexed="8"/>
      <name val="ＭＳ Ｐ明朝"/>
      <family val="1"/>
      <charset val="128"/>
    </font>
    <font>
      <b/>
      <sz val="11"/>
      <color indexed="12"/>
      <name val="ＭＳ Ｐゴシック"/>
      <family val="3"/>
      <charset val="128"/>
    </font>
    <font>
      <sz val="9"/>
      <color indexed="12"/>
      <name val="ＭＳ Ｐゴシック"/>
      <family val="3"/>
      <charset val="128"/>
    </font>
    <font>
      <sz val="7"/>
      <name val="ＭＳ Ｐ明朝"/>
      <family val="1"/>
      <charset val="128"/>
    </font>
    <font>
      <sz val="10"/>
      <color indexed="8"/>
      <name val="ＭＳ 明朝"/>
      <family val="1"/>
      <charset val="128"/>
    </font>
    <font>
      <sz val="9"/>
      <color indexed="8"/>
      <name val="ＭＳ 明朝"/>
      <family val="1"/>
      <charset val="128"/>
    </font>
    <font>
      <b/>
      <sz val="10"/>
      <color indexed="8"/>
      <name val="ＭＳ Ｐ明朝"/>
      <family val="1"/>
      <charset val="128"/>
    </font>
    <font>
      <b/>
      <sz val="9"/>
      <name val="ＭＳ Ｐゴシック"/>
      <family val="3"/>
      <charset val="128"/>
    </font>
    <font>
      <b/>
      <sz val="9"/>
      <color indexed="8"/>
      <name val="ＭＳ Ｐゴシック"/>
      <family val="3"/>
      <charset val="128"/>
    </font>
    <font>
      <b/>
      <sz val="9"/>
      <name val="ＭＳ Ｐ明朝"/>
      <family val="1"/>
      <charset val="128"/>
    </font>
    <font>
      <sz val="10"/>
      <color indexed="12"/>
      <name val="ＭＳ Ｐゴシック"/>
      <family val="3"/>
      <charset val="128"/>
    </font>
    <font>
      <sz val="9"/>
      <name val="ＭＳ 明朝"/>
      <family val="1"/>
      <charset val="128"/>
    </font>
    <font>
      <sz val="11"/>
      <name val="ＭＳ 明朝"/>
      <family val="1"/>
      <charset val="128"/>
    </font>
    <font>
      <u/>
      <sz val="11"/>
      <color indexed="36"/>
      <name val="ＭＳ Ｐゴシック"/>
      <family val="3"/>
      <charset val="128"/>
    </font>
    <font>
      <sz val="11"/>
      <color indexed="10"/>
      <name val="ＭＳ Ｐゴシック"/>
      <family val="3"/>
      <charset val="128"/>
    </font>
    <font>
      <sz val="10"/>
      <color indexed="10"/>
      <name val="ＭＳ Ｐゴシック"/>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solid">
        <fgColor theme="6" tint="0.39997558519241921"/>
        <bgColor theme="0"/>
      </patternFill>
    </fill>
    <fill>
      <patternFill patternType="solid">
        <fgColor theme="6" tint="0.39997558519241921"/>
        <bgColor indexed="64"/>
      </patternFill>
    </fill>
    <fill>
      <patternFill patternType="darkGray">
        <fgColor theme="0" tint="-0.499984740745262"/>
        <bgColor auto="1"/>
      </patternFill>
    </fill>
  </fills>
  <borders count="1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right/>
      <top style="thin">
        <color auto="1"/>
      </top>
      <bottom/>
      <diagonal/>
    </border>
    <border>
      <left style="hair">
        <color indexed="64"/>
      </left>
      <right style="medium">
        <color indexed="64"/>
      </right>
      <top style="thin">
        <color indexed="64"/>
      </top>
      <bottom/>
      <diagonal/>
    </border>
    <border>
      <left style="hair">
        <color indexed="64"/>
      </left>
      <right style="thin">
        <color indexed="64"/>
      </right>
      <top/>
      <bottom/>
      <diagonal/>
    </border>
    <border>
      <left style="hair">
        <color indexed="64"/>
      </left>
      <right style="medium">
        <color indexed="64"/>
      </right>
      <top/>
      <bottom/>
      <diagonal/>
    </border>
    <border>
      <left style="thin">
        <color indexed="64"/>
      </left>
      <right style="hair">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bottom style="medium">
        <color indexed="64"/>
      </bottom>
      <diagonal/>
    </border>
    <border>
      <left/>
      <right/>
      <top/>
      <bottom style="medium">
        <color indexed="64"/>
      </bottom>
      <diagonal/>
    </border>
    <border>
      <left style="hair">
        <color indexed="64"/>
      </left>
      <right style="medium">
        <color indexed="64"/>
      </right>
      <top/>
      <bottom style="medium">
        <color indexed="64"/>
      </bottom>
      <diagonal/>
    </border>
    <border>
      <left/>
      <right style="hair">
        <color indexed="64"/>
      </right>
      <top/>
      <bottom/>
      <diagonal/>
    </border>
    <border>
      <left/>
      <right style="medium">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style="medium">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hair">
        <color indexed="64"/>
      </left>
      <right/>
      <top/>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double">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double">
        <color indexed="64"/>
      </right>
      <top style="thin">
        <color indexed="64"/>
      </top>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medium">
        <color indexed="64"/>
      </left>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hair">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hair">
        <color indexed="64"/>
      </left>
      <right/>
      <top style="hair">
        <color indexed="64"/>
      </top>
      <bottom/>
      <diagonal/>
    </border>
    <border>
      <left/>
      <right style="double">
        <color indexed="64"/>
      </right>
      <top style="hair">
        <color indexed="64"/>
      </top>
      <bottom/>
      <diagonal/>
    </border>
    <border>
      <left style="double">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medium">
        <color rgb="FF00B050"/>
      </right>
      <top/>
      <bottom/>
      <diagonal/>
    </border>
    <border>
      <left style="medium">
        <color rgb="FF00B050"/>
      </left>
      <right/>
      <top style="thin">
        <color indexed="64"/>
      </top>
      <bottom style="hair">
        <color indexed="64"/>
      </bottom>
      <diagonal/>
    </border>
    <border>
      <left/>
      <right style="medium">
        <color rgb="FF00B050"/>
      </right>
      <top style="thin">
        <color indexed="64"/>
      </top>
      <bottom style="hair">
        <color indexed="64"/>
      </bottom>
      <diagonal/>
    </border>
    <border>
      <left style="medium">
        <color rgb="FF00B050"/>
      </left>
      <right/>
      <top/>
      <bottom style="thin">
        <color indexed="64"/>
      </bottom>
      <diagonal/>
    </border>
    <border>
      <left/>
      <right style="medium">
        <color rgb="FF00B050"/>
      </right>
      <top/>
      <bottom style="thin">
        <color indexed="64"/>
      </bottom>
      <diagonal/>
    </border>
    <border>
      <left style="medium">
        <color rgb="FF00B050"/>
      </left>
      <right/>
      <top style="hair">
        <color indexed="64"/>
      </top>
      <bottom style="thin">
        <color indexed="64"/>
      </bottom>
      <diagonal/>
    </border>
    <border>
      <left/>
      <right style="medium">
        <color rgb="FF00B050"/>
      </right>
      <top style="hair">
        <color indexed="64"/>
      </top>
      <bottom style="thin">
        <color indexed="64"/>
      </bottom>
      <diagonal/>
    </border>
    <border>
      <left style="medium">
        <color rgb="FF00B050"/>
      </left>
      <right/>
      <top style="thin">
        <color indexed="64"/>
      </top>
      <bottom style="thin">
        <color indexed="64"/>
      </bottom>
      <diagonal/>
    </border>
    <border>
      <left style="medium">
        <color rgb="FF00B050"/>
      </left>
      <right/>
      <top style="thin">
        <color indexed="64"/>
      </top>
      <bottom/>
      <diagonal/>
    </border>
    <border>
      <left/>
      <right style="medium">
        <color rgb="FF00B050"/>
      </right>
      <top style="thin">
        <color indexed="64"/>
      </top>
      <bottom style="thin">
        <color indexed="64"/>
      </bottom>
      <diagonal/>
    </border>
    <border>
      <left style="medium">
        <color rgb="FF00B050"/>
      </left>
      <right/>
      <top style="thin">
        <color indexed="64"/>
      </top>
      <bottom style="medium">
        <color indexed="64"/>
      </bottom>
      <diagonal/>
    </border>
    <border>
      <left/>
      <right style="medium">
        <color rgb="FF00B050"/>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B050"/>
      </left>
      <right/>
      <top style="medium">
        <color indexed="64"/>
      </top>
      <bottom/>
      <diagonal/>
    </border>
    <border>
      <left/>
      <right style="medium">
        <color rgb="FF00B050"/>
      </right>
      <top style="medium">
        <color indexed="64"/>
      </top>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style="hair">
        <color indexed="64"/>
      </left>
      <right/>
      <top style="thin">
        <color indexed="64"/>
      </top>
      <bottom/>
      <diagonal/>
    </border>
    <border>
      <left style="medium">
        <color rgb="FF00B050"/>
      </left>
      <right/>
      <top/>
      <bottom/>
      <diagonal/>
    </border>
    <border>
      <left/>
      <right style="thick">
        <color indexed="64"/>
      </right>
      <top style="medium">
        <color indexed="64"/>
      </top>
      <bottom/>
      <diagonal/>
    </border>
    <border>
      <left style="hair">
        <color indexed="64"/>
      </left>
      <right style="thick">
        <color indexed="64"/>
      </right>
      <top style="hair">
        <color indexed="64"/>
      </top>
      <bottom style="thin">
        <color indexed="64"/>
      </bottom>
      <diagonal/>
    </border>
    <border>
      <left style="hair">
        <color indexed="64"/>
      </left>
      <right style="thick">
        <color indexed="64"/>
      </right>
      <top style="thin">
        <color indexed="64"/>
      </top>
      <bottom/>
      <diagonal/>
    </border>
    <border>
      <left style="hair">
        <color auto="1"/>
      </left>
      <right style="thick">
        <color indexed="64"/>
      </right>
      <top/>
      <bottom/>
      <diagonal/>
    </border>
    <border>
      <left style="hair">
        <color indexed="64"/>
      </left>
      <right style="thick">
        <color indexed="64"/>
      </right>
      <top/>
      <bottom style="medium">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s>
  <cellStyleXfs count="114">
    <xf numFmtId="0" fontId="0" fillId="0" borderId="0"/>
    <xf numFmtId="38" fontId="3" fillId="0" borderId="0" applyFont="0" applyFill="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30" borderId="0" applyNumberFormat="0" applyBorder="0" applyAlignment="0" applyProtection="0">
      <alignment vertical="center"/>
    </xf>
    <xf numFmtId="0" fontId="24" fillId="30"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23" borderId="0" applyNumberFormat="0" applyBorder="0" applyAlignment="0" applyProtection="0">
      <alignment vertical="center"/>
    </xf>
    <xf numFmtId="0" fontId="24" fillId="23"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7" borderId="7" applyNumberFormat="0" applyAlignment="0" applyProtection="0">
      <alignment vertical="center"/>
    </xf>
    <xf numFmtId="0" fontId="27" fillId="7" borderId="7" applyNumberFormat="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alignment vertical="center"/>
    </xf>
    <xf numFmtId="0" fontId="29" fillId="8" borderId="8" applyNumberFormat="0" applyFont="0" applyAlignment="0" applyProtection="0">
      <alignment vertical="center"/>
    </xf>
    <xf numFmtId="0" fontId="29" fillId="8" borderId="8" applyNumberFormat="0" applyFont="0" applyAlignment="0" applyProtection="0">
      <alignment vertical="center"/>
    </xf>
    <xf numFmtId="0" fontId="30" fillId="0" borderId="6" applyNumberFormat="0" applyFill="0" applyAlignment="0" applyProtection="0">
      <alignment vertical="center"/>
    </xf>
    <xf numFmtId="0" fontId="30" fillId="0" borderId="6" applyNumberFormat="0" applyFill="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2" fillId="6" borderId="4" applyNumberFormat="0" applyAlignment="0" applyProtection="0">
      <alignment vertical="center"/>
    </xf>
    <xf numFmtId="0" fontId="32" fillId="6" borderId="4" applyNumberForma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38" fontId="34"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8" fillId="0" borderId="9" applyNumberFormat="0" applyFill="0" applyAlignment="0" applyProtection="0">
      <alignment vertical="center"/>
    </xf>
    <xf numFmtId="0" fontId="39" fillId="6" borderId="5" applyNumberFormat="0" applyAlignment="0" applyProtection="0">
      <alignment vertical="center"/>
    </xf>
    <xf numFmtId="0" fontId="39" fillId="6" borderId="5"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5" borderId="4" applyNumberFormat="0" applyAlignment="0" applyProtection="0">
      <alignment vertical="center"/>
    </xf>
    <xf numFmtId="0" fontId="41" fillId="5" borderId="4" applyNumberFormat="0" applyAlignment="0" applyProtection="0">
      <alignment vertical="center"/>
    </xf>
    <xf numFmtId="0" fontId="42" fillId="0" borderId="0"/>
    <xf numFmtId="0" fontId="3" fillId="0" borderId="0"/>
    <xf numFmtId="0" fontId="3" fillId="0" borderId="0">
      <alignment vertical="center"/>
    </xf>
    <xf numFmtId="0" fontId="24" fillId="0" borderId="0">
      <alignment vertical="center"/>
    </xf>
    <xf numFmtId="0" fontId="3" fillId="0" borderId="0"/>
    <xf numFmtId="0" fontId="3" fillId="0" borderId="0"/>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4" fillId="0" borderId="0">
      <alignment vertical="center"/>
    </xf>
    <xf numFmtId="0" fontId="3" fillId="0" borderId="0">
      <alignment vertical="center"/>
    </xf>
    <xf numFmtId="0" fontId="3" fillId="0" borderId="0"/>
    <xf numFmtId="0" fontId="42" fillId="0" borderId="0"/>
    <xf numFmtId="0" fontId="24" fillId="0" borderId="0">
      <alignment vertical="center"/>
    </xf>
    <xf numFmtId="0" fontId="24" fillId="0" borderId="0">
      <alignment vertical="center"/>
    </xf>
    <xf numFmtId="0" fontId="43" fillId="2" borderId="0" applyNumberFormat="0" applyBorder="0" applyAlignment="0" applyProtection="0">
      <alignment vertical="center"/>
    </xf>
    <xf numFmtId="0" fontId="43" fillId="2" borderId="0" applyNumberFormat="0" applyBorder="0" applyAlignment="0" applyProtection="0">
      <alignment vertical="center"/>
    </xf>
    <xf numFmtId="0" fontId="1" fillId="0" borderId="0">
      <alignment vertical="center"/>
    </xf>
    <xf numFmtId="0" fontId="3" fillId="0" borderId="0"/>
    <xf numFmtId="0" fontId="3" fillId="0" borderId="0"/>
    <xf numFmtId="0" fontId="3" fillId="0" borderId="0"/>
    <xf numFmtId="38" fontId="3" fillId="0" borderId="0" applyFont="0" applyFill="0" applyBorder="0" applyAlignment="0" applyProtection="0">
      <alignment vertical="center"/>
    </xf>
  </cellStyleXfs>
  <cellXfs count="618">
    <xf numFmtId="0" fontId="0" fillId="0" borderId="0" xfId="0"/>
    <xf numFmtId="0" fontId="21" fillId="0" borderId="0" xfId="112" applyFont="1" applyAlignment="1">
      <alignment vertical="center"/>
    </xf>
    <xf numFmtId="0" fontId="22" fillId="0" borderId="0" xfId="112" applyFont="1" applyAlignment="1">
      <alignment vertical="center"/>
    </xf>
    <xf numFmtId="0" fontId="21" fillId="0" borderId="0" xfId="112" applyFont="1" applyAlignment="1">
      <alignment horizontal="center" vertical="center"/>
    </xf>
    <xf numFmtId="0" fontId="9" fillId="0" borderId="0" xfId="112" applyFont="1" applyAlignment="1">
      <alignment vertical="center"/>
    </xf>
    <xf numFmtId="0" fontId="23" fillId="0" borderId="0" xfId="112" applyFont="1" applyAlignment="1">
      <alignment vertical="center"/>
    </xf>
    <xf numFmtId="176" fontId="9" fillId="0" borderId="0" xfId="112" applyNumberFormat="1" applyFont="1" applyAlignment="1">
      <alignment vertical="center"/>
    </xf>
    <xf numFmtId="0" fontId="9" fillId="0" borderId="18" xfId="112" applyFont="1" applyBorder="1" applyAlignment="1">
      <alignment vertical="center"/>
    </xf>
    <xf numFmtId="0" fontId="9" fillId="0" borderId="19" xfId="112" applyFont="1" applyBorder="1" applyAlignment="1">
      <alignment vertical="center"/>
    </xf>
    <xf numFmtId="0" fontId="9" fillId="0" borderId="24" xfId="112" applyFont="1" applyBorder="1" applyAlignment="1">
      <alignment vertical="center"/>
    </xf>
    <xf numFmtId="0" fontId="9" fillId="0" borderId="56" xfId="112" applyFont="1" applyBorder="1" applyAlignment="1">
      <alignment vertical="center"/>
    </xf>
    <xf numFmtId="38" fontId="9" fillId="35" borderId="19" xfId="70" applyFont="1" applyFill="1" applyBorder="1" applyAlignment="1">
      <alignment vertical="center"/>
    </xf>
    <xf numFmtId="0" fontId="9" fillId="0" borderId="0" xfId="112" applyFont="1" applyAlignment="1">
      <alignment horizontal="center" vertical="center"/>
    </xf>
    <xf numFmtId="0" fontId="9" fillId="0" borderId="0" xfId="112" applyFont="1" applyAlignment="1">
      <alignment horizontal="center" vertical="center" textRotation="255"/>
    </xf>
    <xf numFmtId="0" fontId="9" fillId="0" borderId="0" xfId="112" applyFont="1" applyAlignment="1">
      <alignment horizontal="left" vertical="center" shrinkToFit="1"/>
    </xf>
    <xf numFmtId="38" fontId="9" fillId="0" borderId="0" xfId="70" applyFont="1" applyFill="1" applyBorder="1" applyAlignment="1">
      <alignment vertical="center"/>
    </xf>
    <xf numFmtId="0" fontId="22" fillId="0" borderId="0" xfId="112" applyFont="1" applyAlignment="1">
      <alignment horizontal="right" vertical="center"/>
    </xf>
    <xf numFmtId="0" fontId="22" fillId="0" borderId="0" xfId="112" applyFont="1" applyAlignment="1">
      <alignment horizontal="left" vertical="center"/>
    </xf>
    <xf numFmtId="49" fontId="22" fillId="0" borderId="0" xfId="112" applyNumberFormat="1" applyFont="1" applyAlignment="1">
      <alignment horizontal="right" vertical="center"/>
    </xf>
    <xf numFmtId="0" fontId="3" fillId="0" borderId="0" xfId="112"/>
    <xf numFmtId="0" fontId="4" fillId="0" borderId="0" xfId="112" applyFont="1" applyAlignment="1">
      <alignment horizontal="left" vertical="center"/>
    </xf>
    <xf numFmtId="0" fontId="4" fillId="0" borderId="0" xfId="112" applyFont="1" applyAlignment="1">
      <alignment vertical="center"/>
    </xf>
    <xf numFmtId="0" fontId="45" fillId="0" borderId="0" xfId="112" applyFont="1" applyAlignment="1">
      <alignment horizontal="left" vertical="center"/>
    </xf>
    <xf numFmtId="0" fontId="3" fillId="0" borderId="0" xfId="112" applyAlignment="1">
      <alignment vertical="center"/>
    </xf>
    <xf numFmtId="0" fontId="6" fillId="0" borderId="10" xfId="112" applyFont="1" applyBorder="1" applyAlignment="1">
      <alignment horizontal="right" vertical="center"/>
    </xf>
    <xf numFmtId="0" fontId="7" fillId="0" borderId="0" xfId="112" applyFont="1" applyAlignment="1">
      <alignment vertical="center"/>
    </xf>
    <xf numFmtId="0" fontId="6" fillId="0" borderId="15" xfId="112" applyFont="1" applyBorder="1" applyAlignment="1">
      <alignment vertical="center"/>
    </xf>
    <xf numFmtId="0" fontId="6" fillId="0" borderId="24" xfId="112" applyFont="1" applyBorder="1" applyAlignment="1">
      <alignment vertical="center" shrinkToFit="1"/>
    </xf>
    <xf numFmtId="0" fontId="10" fillId="0" borderId="0" xfId="112" applyFont="1" applyAlignment="1">
      <alignment vertical="center"/>
    </xf>
    <xf numFmtId="0" fontId="6" fillId="0" borderId="0" xfId="112" applyFont="1"/>
    <xf numFmtId="38" fontId="7" fillId="0" borderId="35" xfId="70" applyFont="1" applyBorder="1" applyAlignment="1">
      <alignment horizontal="right" vertical="center" shrinkToFit="1"/>
    </xf>
    <xf numFmtId="176" fontId="6" fillId="0" borderId="34" xfId="112" applyNumberFormat="1" applyFont="1" applyBorder="1" applyAlignment="1">
      <alignment horizontal="right" vertical="center" shrinkToFit="1"/>
    </xf>
    <xf numFmtId="0" fontId="6" fillId="0" borderId="0" xfId="112" applyFont="1" applyAlignment="1">
      <alignment vertical="center"/>
    </xf>
    <xf numFmtId="182" fontId="9" fillId="0" borderId="15" xfId="112" applyNumberFormat="1" applyFont="1" applyBorder="1" applyAlignment="1">
      <alignment horizontal="right" vertical="center" shrinkToFit="1"/>
    </xf>
    <xf numFmtId="38" fontId="7" fillId="0" borderId="16" xfId="70" applyFont="1" applyBorder="1" applyAlignment="1">
      <alignment horizontal="right" vertical="center" shrinkToFit="1"/>
    </xf>
    <xf numFmtId="0" fontId="6" fillId="0" borderId="0" xfId="112" applyFont="1" applyAlignment="1">
      <alignment shrinkToFit="1"/>
    </xf>
    <xf numFmtId="176" fontId="6" fillId="0" borderId="21" xfId="112" applyNumberFormat="1" applyFont="1" applyBorder="1" applyAlignment="1">
      <alignment horizontal="right" vertical="center" shrinkToFit="1"/>
    </xf>
    <xf numFmtId="182" fontId="9" fillId="37" borderId="36" xfId="112" applyNumberFormat="1" applyFont="1" applyFill="1" applyBorder="1" applyAlignment="1">
      <alignment horizontal="right" vertical="center" shrinkToFit="1"/>
    </xf>
    <xf numFmtId="49" fontId="6" fillId="0" borderId="0" xfId="112" applyNumberFormat="1" applyFont="1" applyAlignment="1">
      <alignment horizontal="right"/>
    </xf>
    <xf numFmtId="0" fontId="17" fillId="0" borderId="0" xfId="112" applyFont="1"/>
    <xf numFmtId="0" fontId="11" fillId="0" borderId="0" xfId="112" applyFont="1"/>
    <xf numFmtId="0" fontId="6" fillId="0" borderId="26" xfId="112" applyFont="1" applyBorder="1" applyAlignment="1">
      <alignment vertical="center" shrinkToFit="1"/>
    </xf>
    <xf numFmtId="0" fontId="11" fillId="0" borderId="0" xfId="112" applyFont="1" applyAlignment="1">
      <alignment shrinkToFit="1"/>
    </xf>
    <xf numFmtId="0" fontId="8" fillId="0" borderId="43" xfId="112" applyFont="1" applyBorder="1" applyAlignment="1">
      <alignment horizontal="right" vertical="top"/>
    </xf>
    <xf numFmtId="0" fontId="8" fillId="0" borderId="29" xfId="112" applyFont="1" applyBorder="1" applyAlignment="1">
      <alignment horizontal="right" vertical="top"/>
    </xf>
    <xf numFmtId="0" fontId="8" fillId="0" borderId="29" xfId="112" applyFont="1" applyBorder="1" applyAlignment="1">
      <alignment horizontal="right" vertical="top" shrinkToFit="1"/>
    </xf>
    <xf numFmtId="0" fontId="10" fillId="0" borderId="0" xfId="112" applyFont="1" applyAlignment="1">
      <alignment vertical="top" shrinkToFit="1"/>
    </xf>
    <xf numFmtId="0" fontId="6" fillId="0" borderId="0" xfId="112" applyFont="1" applyAlignment="1">
      <alignment vertical="center" shrinkToFit="1"/>
    </xf>
    <xf numFmtId="0" fontId="6" fillId="0" borderId="0" xfId="112" applyFont="1" applyAlignment="1">
      <alignment horizontal="right" vertical="center"/>
    </xf>
    <xf numFmtId="38" fontId="9" fillId="0" borderId="0" xfId="70" applyFont="1" applyBorder="1" applyAlignment="1">
      <alignment horizontal="right" vertical="center" shrinkToFit="1"/>
    </xf>
    <xf numFmtId="178" fontId="9" fillId="0" borderId="0" xfId="112" applyNumberFormat="1" applyFont="1" applyAlignment="1">
      <alignment horizontal="right" vertical="center" shrinkToFit="1"/>
    </xf>
    <xf numFmtId="38" fontId="6" fillId="0" borderId="0" xfId="112" applyNumberFormat="1" applyFont="1" applyAlignment="1">
      <alignment vertical="center"/>
    </xf>
    <xf numFmtId="0" fontId="6" fillId="0" borderId="13" xfId="112" applyFont="1" applyBorder="1" applyAlignment="1">
      <alignment shrinkToFit="1"/>
    </xf>
    <xf numFmtId="0" fontId="8" fillId="0" borderId="13" xfId="112" applyFont="1" applyBorder="1" applyAlignment="1">
      <alignment shrinkToFit="1"/>
    </xf>
    <xf numFmtId="0" fontId="6" fillId="0" borderId="22" xfId="112" applyFont="1" applyBorder="1"/>
    <xf numFmtId="0" fontId="6" fillId="0" borderId="23" xfId="112" applyFont="1" applyBorder="1" applyAlignment="1">
      <alignment vertical="center"/>
    </xf>
    <xf numFmtId="38" fontId="6" fillId="0" borderId="24" xfId="70" applyFont="1" applyBorder="1" applyAlignment="1">
      <alignment vertical="center" shrinkToFit="1"/>
    </xf>
    <xf numFmtId="38" fontId="8" fillId="0" borderId="29" xfId="70" applyFont="1" applyBorder="1" applyAlignment="1">
      <alignment horizontal="right" vertical="top" shrinkToFit="1"/>
    </xf>
    <xf numFmtId="0" fontId="8" fillId="0" borderId="32" xfId="112" applyFont="1" applyBorder="1" applyAlignment="1">
      <alignment horizontal="right" vertical="top"/>
    </xf>
    <xf numFmtId="38" fontId="7" fillId="0" borderId="35" xfId="70" applyFont="1" applyFill="1" applyBorder="1" applyAlignment="1">
      <alignment horizontal="right" vertical="center" shrinkToFit="1"/>
    </xf>
    <xf numFmtId="38" fontId="7" fillId="0" borderId="37" xfId="70" applyFont="1" applyFill="1" applyBorder="1" applyAlignment="1">
      <alignment horizontal="right" vertical="center" shrinkToFit="1"/>
    </xf>
    <xf numFmtId="182" fontId="7" fillId="0" borderId="15" xfId="112" applyNumberFormat="1" applyFont="1" applyBorder="1" applyAlignment="1">
      <alignment horizontal="right" vertical="center" shrinkToFit="1"/>
    </xf>
    <xf numFmtId="38" fontId="7" fillId="0" borderId="16" xfId="70" applyFont="1" applyFill="1" applyBorder="1" applyAlignment="1">
      <alignment vertical="center" shrinkToFit="1"/>
    </xf>
    <xf numFmtId="38" fontId="7" fillId="0" borderId="41" xfId="70" applyFont="1" applyFill="1" applyBorder="1" applyAlignment="1">
      <alignment vertical="center" shrinkToFit="1"/>
    </xf>
    <xf numFmtId="38" fontId="7" fillId="0" borderId="0" xfId="70" applyFont="1" applyFill="1" applyBorder="1" applyAlignment="1">
      <alignment vertical="center" shrinkToFit="1"/>
    </xf>
    <xf numFmtId="38" fontId="7" fillId="0" borderId="35" xfId="70" applyFont="1" applyFill="1" applyBorder="1" applyAlignment="1">
      <alignment vertical="center" shrinkToFit="1"/>
    </xf>
    <xf numFmtId="182" fontId="7" fillId="37" borderId="36" xfId="112" applyNumberFormat="1" applyFont="1" applyFill="1" applyBorder="1" applyAlignment="1">
      <alignment horizontal="right" vertical="center" shrinkToFit="1"/>
    </xf>
    <xf numFmtId="38" fontId="6" fillId="0" borderId="0" xfId="70" applyFont="1"/>
    <xf numFmtId="0" fontId="8" fillId="0" borderId="0" xfId="112" applyFont="1"/>
    <xf numFmtId="0" fontId="12" fillId="0" borderId="0" xfId="112" applyFont="1"/>
    <xf numFmtId="0" fontId="13" fillId="0" borderId="0" xfId="112" applyFont="1"/>
    <xf numFmtId="0" fontId="11" fillId="0" borderId="0" xfId="112" applyFont="1" applyAlignment="1">
      <alignment vertical="center"/>
    </xf>
    <xf numFmtId="38" fontId="14" fillId="0" borderId="0" xfId="70" applyFont="1" applyBorder="1" applyAlignment="1">
      <alignment horizontal="left" vertical="center"/>
    </xf>
    <xf numFmtId="0" fontId="14" fillId="0" borderId="0" xfId="112" applyFont="1" applyAlignment="1">
      <alignment horizontal="left" vertical="center"/>
    </xf>
    <xf numFmtId="0" fontId="15" fillId="0" borderId="0" xfId="112" applyFont="1" applyAlignment="1">
      <alignment horizontal="left" vertical="center"/>
    </xf>
    <xf numFmtId="0" fontId="16" fillId="0" borderId="0" xfId="112" applyFont="1" applyAlignment="1">
      <alignment vertical="center"/>
    </xf>
    <xf numFmtId="0" fontId="6" fillId="0" borderId="10" xfId="112" applyFont="1" applyBorder="1" applyAlignment="1">
      <alignment horizontal="right" vertical="center" shrinkToFit="1"/>
    </xf>
    <xf numFmtId="0" fontId="6" fillId="0" borderId="15" xfId="112" applyFont="1" applyBorder="1" applyAlignment="1">
      <alignment horizontal="right" vertical="center" shrinkToFit="1"/>
    </xf>
    <xf numFmtId="38" fontId="6" fillId="0" borderId="24" xfId="70" applyFont="1" applyBorder="1" applyAlignment="1">
      <alignment horizontal="left" vertical="center"/>
    </xf>
    <xf numFmtId="0" fontId="6" fillId="0" borderId="15" xfId="112" applyFont="1" applyBorder="1"/>
    <xf numFmtId="38" fontId="8" fillId="0" borderId="43" xfId="70" applyFont="1" applyBorder="1" applyAlignment="1">
      <alignment horizontal="right" vertical="top" shrinkToFit="1"/>
    </xf>
    <xf numFmtId="0" fontId="8" fillId="0" borderId="43" xfId="112" applyFont="1" applyBorder="1" applyAlignment="1">
      <alignment horizontal="right" vertical="top" shrinkToFit="1"/>
    </xf>
    <xf numFmtId="0" fontId="6" fillId="0" borderId="15" xfId="112" applyFont="1" applyBorder="1" applyAlignment="1">
      <alignment horizontal="center"/>
    </xf>
    <xf numFmtId="38" fontId="7" fillId="0" borderId="35" xfId="70" applyFont="1" applyBorder="1" applyAlignment="1">
      <alignment horizontal="right" vertical="top" shrinkToFit="1"/>
    </xf>
    <xf numFmtId="38" fontId="7" fillId="0" borderId="33" xfId="70" applyFont="1" applyBorder="1" applyAlignment="1">
      <alignment vertical="center" shrinkToFit="1"/>
    </xf>
    <xf numFmtId="38" fontId="7" fillId="0" borderId="16" xfId="70" applyFont="1" applyBorder="1" applyAlignment="1">
      <alignment horizontal="right" vertical="top" shrinkToFit="1"/>
    </xf>
    <xf numFmtId="0" fontId="9" fillId="0" borderId="15" xfId="112" applyFont="1" applyBorder="1" applyAlignment="1">
      <alignment horizontal="center" vertical="center" shrinkToFit="1"/>
    </xf>
    <xf numFmtId="38" fontId="7" fillId="0" borderId="16" xfId="70" applyFont="1" applyBorder="1" applyAlignment="1">
      <alignment vertical="center" shrinkToFit="1"/>
    </xf>
    <xf numFmtId="38" fontId="7" fillId="0" borderId="35" xfId="70" applyFont="1" applyBorder="1" applyAlignment="1">
      <alignment vertical="center" shrinkToFit="1"/>
    </xf>
    <xf numFmtId="40" fontId="7" fillId="0" borderId="35" xfId="70" applyNumberFormat="1" applyFont="1" applyBorder="1" applyAlignment="1">
      <alignment vertical="center" shrinkToFit="1"/>
    </xf>
    <xf numFmtId="40" fontId="7" fillId="0" borderId="35" xfId="70" applyNumberFormat="1" applyFont="1" applyFill="1" applyBorder="1" applyAlignment="1">
      <alignment vertical="center" shrinkToFit="1"/>
    </xf>
    <xf numFmtId="0" fontId="9" fillId="0" borderId="36" xfId="112" applyFont="1" applyBorder="1" applyAlignment="1">
      <alignment horizontal="center" vertical="center" shrinkToFit="1"/>
    </xf>
    <xf numFmtId="38" fontId="7" fillId="34" borderId="45" xfId="70" applyFont="1" applyFill="1" applyBorder="1" applyAlignment="1">
      <alignment vertical="center" shrinkToFit="1"/>
    </xf>
    <xf numFmtId="40" fontId="7" fillId="34" borderId="45" xfId="70" applyNumberFormat="1" applyFont="1" applyFill="1" applyBorder="1" applyAlignment="1">
      <alignment vertical="center" shrinkToFit="1"/>
    </xf>
    <xf numFmtId="38" fontId="7" fillId="37" borderId="39" xfId="70" applyFont="1" applyFill="1" applyBorder="1" applyAlignment="1">
      <alignment vertical="center" shrinkToFit="1"/>
    </xf>
    <xf numFmtId="38" fontId="6" fillId="0" borderId="0" xfId="70" applyFont="1" applyAlignment="1">
      <alignment horizontal="left" vertical="center"/>
    </xf>
    <xf numFmtId="0" fontId="8" fillId="0" borderId="0" xfId="112" applyFont="1" applyAlignment="1">
      <alignment horizontal="left" vertical="center"/>
    </xf>
    <xf numFmtId="0" fontId="8" fillId="0" borderId="0" xfId="112" applyFont="1" applyAlignment="1">
      <alignment vertical="center"/>
    </xf>
    <xf numFmtId="0" fontId="18" fillId="0" borderId="0" xfId="112" applyFont="1" applyAlignment="1">
      <alignment vertical="center"/>
    </xf>
    <xf numFmtId="0" fontId="6" fillId="0" borderId="52" xfId="112" applyFont="1" applyBorder="1" applyAlignment="1">
      <alignment horizontal="right" vertical="center"/>
    </xf>
    <xf numFmtId="0" fontId="6" fillId="0" borderId="22" xfId="112" applyFont="1" applyBorder="1" applyAlignment="1">
      <alignment vertical="center" shrinkToFit="1"/>
    </xf>
    <xf numFmtId="0" fontId="6" fillId="0" borderId="87" xfId="112" applyFont="1" applyBorder="1" applyAlignment="1">
      <alignment vertical="center"/>
    </xf>
    <xf numFmtId="0" fontId="6" fillId="0" borderId="56" xfId="112" applyFont="1" applyBorder="1" applyAlignment="1">
      <alignment vertical="center"/>
    </xf>
    <xf numFmtId="38" fontId="7" fillId="0" borderId="31" xfId="70" applyFont="1" applyFill="1" applyBorder="1" applyAlignment="1">
      <alignment vertical="center" shrinkToFit="1"/>
    </xf>
    <xf numFmtId="38" fontId="7" fillId="0" borderId="43" xfId="70" applyFont="1" applyFill="1" applyBorder="1" applyAlignment="1">
      <alignment vertical="center" shrinkToFit="1"/>
    </xf>
    <xf numFmtId="0" fontId="20" fillId="0" borderId="0" xfId="103" applyFont="1" applyAlignment="1">
      <alignment horizontal="left" vertical="center"/>
    </xf>
    <xf numFmtId="38" fontId="20" fillId="0" borderId="0" xfId="1" applyFont="1" applyFill="1" applyBorder="1" applyAlignment="1">
      <alignment horizontal="left" vertical="center"/>
    </xf>
    <xf numFmtId="0" fontId="9" fillId="0" borderId="52" xfId="103" applyFont="1" applyBorder="1" applyAlignment="1">
      <alignment vertical="center"/>
    </xf>
    <xf numFmtId="0" fontId="9" fillId="0" borderId="13" xfId="103" applyFont="1" applyBorder="1" applyAlignment="1">
      <alignment vertical="center"/>
    </xf>
    <xf numFmtId="0" fontId="9" fillId="0" borderId="53" xfId="103" applyFont="1" applyBorder="1" applyAlignment="1">
      <alignment horizontal="right" vertical="center"/>
    </xf>
    <xf numFmtId="0" fontId="9" fillId="0" borderId="0" xfId="103" applyFont="1" applyAlignment="1">
      <alignment vertical="center"/>
    </xf>
    <xf numFmtId="0" fontId="22" fillId="0" borderId="58" xfId="103" applyFont="1" applyBorder="1" applyAlignment="1">
      <alignment vertical="center"/>
    </xf>
    <xf numFmtId="0" fontId="22" fillId="0" borderId="31" xfId="103" applyFont="1" applyBorder="1" applyAlignment="1">
      <alignment vertical="center"/>
    </xf>
    <xf numFmtId="0" fontId="22" fillId="0" borderId="82" xfId="103" applyFont="1" applyBorder="1" applyAlignment="1">
      <alignment vertical="center"/>
    </xf>
    <xf numFmtId="38" fontId="22" fillId="0" borderId="86" xfId="1" applyFont="1" applyFill="1" applyBorder="1" applyAlignment="1">
      <alignment horizontal="right" vertical="center"/>
    </xf>
    <xf numFmtId="55" fontId="22" fillId="0" borderId="29" xfId="103" applyNumberFormat="1" applyFont="1" applyBorder="1" applyAlignment="1">
      <alignment horizontal="right" vertical="center"/>
    </xf>
    <xf numFmtId="38" fontId="22" fillId="0" borderId="29" xfId="1" applyFont="1" applyFill="1" applyBorder="1" applyAlignment="1">
      <alignment horizontal="right" vertical="center"/>
    </xf>
    <xf numFmtId="55" fontId="22" fillId="0" borderId="57" xfId="103" applyNumberFormat="1" applyFont="1" applyBorder="1" applyAlignment="1">
      <alignment horizontal="right" vertical="center"/>
    </xf>
    <xf numFmtId="38" fontId="22" fillId="0" borderId="57" xfId="1" applyFont="1" applyFill="1" applyBorder="1" applyAlignment="1">
      <alignment horizontal="right" vertical="center"/>
    </xf>
    <xf numFmtId="38" fontId="9" fillId="0" borderId="88" xfId="1" applyFont="1" applyFill="1" applyBorder="1" applyAlignment="1">
      <alignment horizontal="right" vertical="center"/>
    </xf>
    <xf numFmtId="38" fontId="9" fillId="0" borderId="24" xfId="1" applyFont="1" applyBorder="1" applyAlignment="1">
      <alignment horizontal="right" vertical="center"/>
    </xf>
    <xf numFmtId="38" fontId="9" fillId="0" borderId="68" xfId="1" applyFont="1" applyBorder="1" applyAlignment="1">
      <alignment horizontal="right" vertical="center"/>
    </xf>
    <xf numFmtId="38" fontId="9" fillId="0" borderId="89" xfId="1" applyFont="1" applyFill="1" applyBorder="1" applyAlignment="1">
      <alignment vertical="center"/>
    </xf>
    <xf numFmtId="38" fontId="9" fillId="0" borderId="16" xfId="1" applyFont="1" applyFill="1" applyBorder="1" applyAlignment="1">
      <alignment vertical="center"/>
    </xf>
    <xf numFmtId="38" fontId="9" fillId="0" borderId="44" xfId="1" applyFont="1" applyFill="1" applyBorder="1" applyAlignment="1">
      <alignment vertical="center"/>
    </xf>
    <xf numFmtId="0" fontId="22" fillId="0" borderId="22" xfId="103" applyFont="1" applyBorder="1" applyAlignment="1">
      <alignment horizontal="center" vertical="center"/>
    </xf>
    <xf numFmtId="0" fontId="22" fillId="0" borderId="90" xfId="103" applyFont="1" applyBorder="1" applyAlignment="1">
      <alignment vertical="center"/>
    </xf>
    <xf numFmtId="0" fontId="22" fillId="0" borderId="91" xfId="103" applyFont="1" applyBorder="1" applyAlignment="1">
      <alignment vertical="center"/>
    </xf>
    <xf numFmtId="38" fontId="9" fillId="0" borderId="92" xfId="1" applyFont="1" applyFill="1" applyBorder="1" applyAlignment="1">
      <alignment vertical="center"/>
    </xf>
    <xf numFmtId="38" fontId="9" fillId="0" borderId="94" xfId="1" applyFont="1" applyFill="1" applyBorder="1" applyAlignment="1">
      <alignment vertical="center"/>
    </xf>
    <xf numFmtId="0" fontId="22" fillId="0" borderId="22" xfId="103" applyFont="1" applyBorder="1" applyAlignment="1">
      <alignment vertical="center"/>
    </xf>
    <xf numFmtId="0" fontId="22" fillId="0" borderId="91" xfId="103" applyFont="1" applyBorder="1" applyAlignment="1">
      <alignment vertical="center" shrinkToFit="1"/>
    </xf>
    <xf numFmtId="0" fontId="22" fillId="0" borderId="95" xfId="103" applyFont="1" applyBorder="1" applyAlignment="1">
      <alignment vertical="center"/>
    </xf>
    <xf numFmtId="0" fontId="22" fillId="0" borderId="72" xfId="103" applyFont="1" applyBorder="1" applyAlignment="1">
      <alignment vertical="center"/>
    </xf>
    <xf numFmtId="38" fontId="9" fillId="0" borderId="69" xfId="1" applyFont="1" applyFill="1" applyBorder="1" applyAlignment="1">
      <alignment vertical="center"/>
    </xf>
    <xf numFmtId="38" fontId="9" fillId="0" borderId="96" xfId="1" applyFont="1" applyFill="1" applyBorder="1" applyAlignment="1">
      <alignment vertical="center"/>
    </xf>
    <xf numFmtId="38" fontId="9" fillId="0" borderId="97" xfId="1" applyFont="1" applyFill="1" applyBorder="1" applyAlignment="1">
      <alignment vertical="center"/>
    </xf>
    <xf numFmtId="38" fontId="9" fillId="0" borderId="76" xfId="1" applyFont="1" applyFill="1" applyBorder="1" applyAlignment="1">
      <alignment vertical="center"/>
    </xf>
    <xf numFmtId="38" fontId="9" fillId="0" borderId="29" xfId="1" applyFont="1" applyFill="1" applyBorder="1" applyAlignment="1">
      <alignment vertical="center"/>
    </xf>
    <xf numFmtId="38" fontId="9" fillId="0" borderId="57" xfId="1" applyFont="1" applyFill="1" applyBorder="1" applyAlignment="1">
      <alignment vertical="center"/>
    </xf>
    <xf numFmtId="0" fontId="22" fillId="0" borderId="87" xfId="103" applyFont="1" applyBorder="1" applyAlignment="1">
      <alignment vertical="center"/>
    </xf>
    <xf numFmtId="38" fontId="9" fillId="0" borderId="64" xfId="1" applyFont="1" applyFill="1" applyBorder="1" applyAlignment="1">
      <alignment vertical="center"/>
    </xf>
    <xf numFmtId="38" fontId="9" fillId="0" borderId="18" xfId="1" applyFont="1" applyFill="1" applyBorder="1" applyAlignment="1">
      <alignment vertical="center"/>
    </xf>
    <xf numFmtId="38" fontId="9" fillId="0" borderId="51" xfId="1" applyFont="1" applyFill="1" applyBorder="1" applyAlignment="1">
      <alignment vertical="center"/>
    </xf>
    <xf numFmtId="38" fontId="9" fillId="0" borderId="74" xfId="1" applyFont="1" applyFill="1" applyBorder="1" applyAlignment="1">
      <alignment vertical="center"/>
    </xf>
    <xf numFmtId="0" fontId="22" fillId="0" borderId="87" xfId="103" applyFont="1" applyBorder="1" applyAlignment="1">
      <alignment vertical="center" shrinkToFit="1"/>
    </xf>
    <xf numFmtId="0" fontId="22" fillId="0" borderId="95" xfId="103" applyFont="1" applyBorder="1" applyAlignment="1">
      <alignment vertical="center" shrinkToFit="1"/>
    </xf>
    <xf numFmtId="0" fontId="22" fillId="0" borderId="72" xfId="103" applyFont="1" applyBorder="1" applyAlignment="1">
      <alignment vertical="center" shrinkToFit="1"/>
    </xf>
    <xf numFmtId="0" fontId="22" fillId="0" borderId="22" xfId="103" applyFont="1" applyBorder="1" applyAlignment="1">
      <alignment vertical="center" shrinkToFit="1"/>
    </xf>
    <xf numFmtId="0" fontId="22" fillId="0" borderId="99" xfId="103" applyFont="1" applyBorder="1" applyAlignment="1">
      <alignment vertical="center" shrinkToFit="1"/>
    </xf>
    <xf numFmtId="0" fontId="22" fillId="0" borderId="100" xfId="103" applyFont="1" applyBorder="1" applyAlignment="1">
      <alignment vertical="center" shrinkToFit="1"/>
    </xf>
    <xf numFmtId="38" fontId="7" fillId="0" borderId="101" xfId="1" applyFont="1" applyFill="1" applyBorder="1" applyAlignment="1">
      <alignment vertical="center"/>
    </xf>
    <xf numFmtId="38" fontId="7" fillId="0" borderId="103" xfId="1" applyFont="1" applyFill="1" applyBorder="1" applyAlignment="1">
      <alignment vertical="center"/>
    </xf>
    <xf numFmtId="38" fontId="9" fillId="0" borderId="19" xfId="1" applyFont="1" applyFill="1" applyBorder="1" applyAlignment="1">
      <alignment vertical="center"/>
    </xf>
    <xf numFmtId="0" fontId="9" fillId="0" borderId="24" xfId="103" applyFont="1" applyBorder="1" applyAlignment="1">
      <alignment horizontal="center" vertical="center"/>
    </xf>
    <xf numFmtId="0" fontId="7" fillId="0" borderId="66" xfId="103" applyFont="1" applyBorder="1" applyAlignment="1">
      <alignment horizontal="center" vertical="center"/>
    </xf>
    <xf numFmtId="38" fontId="9" fillId="0" borderId="0" xfId="1" applyFont="1" applyFill="1" applyBorder="1" applyAlignment="1">
      <alignment vertical="center"/>
    </xf>
    <xf numFmtId="38" fontId="9" fillId="0" borderId="68" xfId="1" applyFont="1" applyFill="1" applyBorder="1" applyAlignment="1">
      <alignment vertical="center"/>
    </xf>
    <xf numFmtId="0" fontId="9" fillId="0" borderId="18" xfId="103" applyFont="1" applyBorder="1" applyAlignment="1">
      <alignment horizontal="center" vertical="center"/>
    </xf>
    <xf numFmtId="0" fontId="7" fillId="0" borderId="77" xfId="103" applyFont="1" applyBorder="1" applyAlignment="1">
      <alignment horizontal="center" vertical="center"/>
    </xf>
    <xf numFmtId="38" fontId="9" fillId="0" borderId="105" xfId="1" applyFont="1" applyFill="1" applyBorder="1" applyAlignment="1">
      <alignment vertical="center"/>
    </xf>
    <xf numFmtId="0" fontId="9" fillId="0" borderId="79" xfId="103" applyFont="1" applyBorder="1" applyAlignment="1">
      <alignment horizontal="center" vertical="center"/>
    </xf>
    <xf numFmtId="3" fontId="7" fillId="0" borderId="84" xfId="103" applyNumberFormat="1" applyFont="1" applyBorder="1" applyAlignment="1">
      <alignment horizontal="center" vertical="center"/>
    </xf>
    <xf numFmtId="38" fontId="9" fillId="0" borderId="106" xfId="1" applyFont="1" applyFill="1" applyBorder="1" applyAlignment="1">
      <alignment vertical="center"/>
    </xf>
    <xf numFmtId="38" fontId="9" fillId="0" borderId="107" xfId="1" applyFont="1" applyFill="1" applyBorder="1" applyAlignment="1">
      <alignment vertical="center"/>
    </xf>
    <xf numFmtId="38" fontId="22" fillId="0" borderId="0" xfId="70" applyFont="1" applyFill="1" applyBorder="1" applyAlignment="1">
      <alignment horizontal="left" vertical="center"/>
    </xf>
    <xf numFmtId="38" fontId="23" fillId="0" borderId="0" xfId="70" applyFont="1" applyFill="1" applyAlignment="1">
      <alignment vertical="center"/>
    </xf>
    <xf numFmtId="38" fontId="9" fillId="0" borderId="107" xfId="113" applyFont="1" applyFill="1" applyBorder="1" applyAlignment="1">
      <alignment vertical="center"/>
    </xf>
    <xf numFmtId="38" fontId="8" fillId="0" borderId="43" xfId="70" applyFont="1" applyFill="1" applyBorder="1" applyAlignment="1">
      <alignment horizontal="right" vertical="top" shrinkToFit="1"/>
    </xf>
    <xf numFmtId="0" fontId="8" fillId="0" borderId="33" xfId="112" applyFont="1" applyBorder="1" applyAlignment="1">
      <alignment horizontal="right" vertical="top"/>
    </xf>
    <xf numFmtId="0" fontId="8" fillId="0" borderId="34" xfId="112" applyFont="1" applyBorder="1" applyAlignment="1">
      <alignment horizontal="right" vertical="top"/>
    </xf>
    <xf numFmtId="38" fontId="7" fillId="0" borderId="26" xfId="70" applyFont="1" applyFill="1" applyBorder="1" applyAlignment="1">
      <alignment vertical="center" shrinkToFit="1"/>
    </xf>
    <xf numFmtId="181" fontId="19" fillId="0" borderId="39" xfId="103" applyNumberFormat="1" applyFont="1" applyBorder="1" applyAlignment="1">
      <alignment horizontal="right" vertical="center" indent="1"/>
    </xf>
    <xf numFmtId="0" fontId="8" fillId="0" borderId="24" xfId="112" applyFont="1" applyBorder="1" applyAlignment="1">
      <alignment vertical="center"/>
    </xf>
    <xf numFmtId="0" fontId="44" fillId="0" borderId="24" xfId="112" applyFont="1" applyBorder="1" applyAlignment="1">
      <alignment horizontal="center" vertical="center"/>
    </xf>
    <xf numFmtId="0" fontId="6" fillId="0" borderId="48" xfId="112" applyFont="1" applyBorder="1" applyAlignment="1">
      <alignment horizontal="right" vertical="top"/>
    </xf>
    <xf numFmtId="0" fontId="6" fillId="0" borderId="34" xfId="112" applyFont="1" applyBorder="1" applyAlignment="1">
      <alignment horizontal="right" vertical="top"/>
    </xf>
    <xf numFmtId="176" fontId="6" fillId="0" borderId="48" xfId="112" applyNumberFormat="1" applyFont="1" applyBorder="1" applyAlignment="1">
      <alignment horizontal="right" vertical="center" shrinkToFit="1"/>
    </xf>
    <xf numFmtId="178" fontId="22" fillId="0" borderId="48" xfId="112" applyNumberFormat="1" applyFont="1" applyBorder="1" applyAlignment="1">
      <alignment horizontal="right" vertical="center" shrinkToFit="1"/>
    </xf>
    <xf numFmtId="178" fontId="6" fillId="0" borderId="48" xfId="112" applyNumberFormat="1" applyFont="1" applyBorder="1" applyAlignment="1">
      <alignment horizontal="right" vertical="center" shrinkToFit="1"/>
    </xf>
    <xf numFmtId="0" fontId="8" fillId="0" borderId="26" xfId="112" applyFont="1" applyBorder="1" applyAlignment="1">
      <alignment vertical="center"/>
    </xf>
    <xf numFmtId="0" fontId="44" fillId="0" borderId="24" xfId="112" applyFont="1" applyBorder="1" applyAlignment="1">
      <alignment vertical="center"/>
    </xf>
    <xf numFmtId="0" fontId="6" fillId="0" borderId="129" xfId="112" applyFont="1" applyBorder="1" applyAlignment="1">
      <alignment horizontal="right" vertical="top"/>
    </xf>
    <xf numFmtId="38" fontId="48" fillId="0" borderId="55" xfId="1" applyFont="1" applyFill="1" applyBorder="1" applyAlignment="1">
      <alignment horizontal="right" vertical="center"/>
    </xf>
    <xf numFmtId="38" fontId="49" fillId="0" borderId="57" xfId="1" applyFont="1" applyFill="1" applyBorder="1" applyAlignment="1">
      <alignment horizontal="center" vertical="center"/>
    </xf>
    <xf numFmtId="0" fontId="8" fillId="0" borderId="129" xfId="112" applyFont="1" applyBorder="1" applyAlignment="1">
      <alignment horizontal="right" vertical="top"/>
    </xf>
    <xf numFmtId="38" fontId="7" fillId="0" borderId="45" xfId="70" applyFont="1" applyFill="1" applyBorder="1" applyAlignment="1">
      <alignment horizontal="right" vertical="center" shrinkToFit="1"/>
    </xf>
    <xf numFmtId="0" fontId="8" fillId="0" borderId="48" xfId="112" applyFont="1" applyBorder="1" applyAlignment="1">
      <alignment horizontal="right" vertical="top"/>
    </xf>
    <xf numFmtId="38" fontId="8" fillId="0" borderId="48" xfId="70" applyFont="1" applyBorder="1" applyAlignment="1">
      <alignment horizontal="right" vertical="top"/>
    </xf>
    <xf numFmtId="38" fontId="8" fillId="0" borderId="34" xfId="70" applyFont="1" applyFill="1" applyBorder="1" applyAlignment="1">
      <alignment horizontal="right" vertical="top"/>
    </xf>
    <xf numFmtId="176" fontId="6" fillId="0" borderId="48" xfId="112" applyNumberFormat="1" applyFont="1" applyBorder="1" applyAlignment="1">
      <alignment vertical="center" shrinkToFit="1"/>
    </xf>
    <xf numFmtId="176" fontId="6" fillId="0" borderId="34" xfId="112" applyNumberFormat="1" applyFont="1" applyBorder="1" applyAlignment="1">
      <alignment vertical="center" shrinkToFit="1"/>
    </xf>
    <xf numFmtId="38" fontId="7" fillId="34" borderId="60" xfId="70" applyFont="1" applyFill="1" applyBorder="1" applyAlignment="1">
      <alignment vertical="center"/>
    </xf>
    <xf numFmtId="0" fontId="12" fillId="0" borderId="0" xfId="112" applyFont="1" applyAlignment="1">
      <alignment horizontal="left"/>
    </xf>
    <xf numFmtId="0" fontId="12" fillId="0" borderId="0" xfId="112" applyFont="1" applyAlignment="1">
      <alignment horizontal="center"/>
    </xf>
    <xf numFmtId="49" fontId="6" fillId="0" borderId="0" xfId="112" applyNumberFormat="1" applyFont="1" applyAlignment="1">
      <alignment horizontal="right" vertical="center"/>
    </xf>
    <xf numFmtId="0" fontId="6" fillId="0" borderId="0" xfId="112" applyFont="1" applyAlignment="1">
      <alignment vertical="top"/>
    </xf>
    <xf numFmtId="0" fontId="6" fillId="0" borderId="0" xfId="112" applyFont="1" applyAlignment="1">
      <alignment horizontal="left" vertical="center"/>
    </xf>
    <xf numFmtId="0" fontId="6" fillId="0" borderId="13" xfId="112" applyFont="1" applyBorder="1" applyAlignment="1">
      <alignment horizontal="right" vertical="center"/>
    </xf>
    <xf numFmtId="0" fontId="22" fillId="0" borderId="0" xfId="112" applyFont="1" applyAlignment="1">
      <alignment horizontal="center" vertical="center"/>
    </xf>
    <xf numFmtId="38" fontId="7" fillId="34" borderId="110" xfId="70" applyFont="1" applyFill="1" applyBorder="1" applyAlignment="1">
      <alignment vertical="center"/>
    </xf>
    <xf numFmtId="38" fontId="6" fillId="34" borderId="111" xfId="70" applyFont="1" applyFill="1" applyBorder="1" applyAlignment="1">
      <alignment vertical="center"/>
    </xf>
    <xf numFmtId="38" fontId="7" fillId="0" borderId="60" xfId="70" applyFont="1" applyFill="1" applyBorder="1" applyAlignment="1">
      <alignment vertical="center"/>
    </xf>
    <xf numFmtId="38" fontId="6" fillId="34" borderId="62" xfId="70" applyFont="1" applyFill="1" applyBorder="1" applyAlignment="1">
      <alignment vertical="center"/>
    </xf>
    <xf numFmtId="38" fontId="22" fillId="0" borderId="60" xfId="70" applyFont="1" applyFill="1" applyBorder="1" applyAlignment="1">
      <alignment vertical="center"/>
    </xf>
    <xf numFmtId="176" fontId="9" fillId="0" borderId="61" xfId="112" applyNumberFormat="1" applyFont="1" applyBorder="1" applyAlignment="1">
      <alignment vertical="center"/>
    </xf>
    <xf numFmtId="176" fontId="22" fillId="0" borderId="62" xfId="112" applyNumberFormat="1" applyFont="1" applyBorder="1" applyAlignment="1">
      <alignment vertical="center"/>
    </xf>
    <xf numFmtId="0" fontId="9" fillId="36" borderId="24" xfId="112" applyFont="1" applyFill="1" applyBorder="1" applyAlignment="1">
      <alignment horizontal="left" vertical="center"/>
    </xf>
    <xf numFmtId="0" fontId="9" fillId="36" borderId="56" xfId="112" applyFont="1" applyFill="1" applyBorder="1" applyAlignment="1">
      <alignment horizontal="left" vertical="center"/>
    </xf>
    <xf numFmtId="38" fontId="7" fillId="36" borderId="112" xfId="70" applyFont="1" applyFill="1" applyBorder="1" applyAlignment="1">
      <alignment vertical="center"/>
    </xf>
    <xf numFmtId="38" fontId="6" fillId="36" borderId="113" xfId="70" applyFont="1" applyFill="1" applyBorder="1" applyAlignment="1">
      <alignment vertical="center"/>
    </xf>
    <xf numFmtId="38" fontId="6" fillId="36" borderId="65" xfId="70" applyFont="1" applyFill="1" applyBorder="1" applyAlignment="1">
      <alignment vertical="center"/>
    </xf>
    <xf numFmtId="38" fontId="7" fillId="36" borderId="56" xfId="70" applyFont="1" applyFill="1" applyBorder="1" applyAlignment="1">
      <alignment vertical="center"/>
    </xf>
    <xf numFmtId="38" fontId="22" fillId="36" borderId="56" xfId="70" applyFont="1" applyFill="1" applyBorder="1" applyAlignment="1">
      <alignment vertical="center"/>
    </xf>
    <xf numFmtId="176" fontId="9" fillId="37" borderId="96" xfId="112" applyNumberFormat="1" applyFont="1" applyFill="1" applyBorder="1" applyAlignment="1">
      <alignment vertical="center"/>
    </xf>
    <xf numFmtId="176" fontId="22" fillId="36" borderId="67" xfId="112" applyNumberFormat="1" applyFont="1" applyFill="1" applyBorder="1" applyAlignment="1">
      <alignment vertical="center"/>
    </xf>
    <xf numFmtId="38" fontId="22" fillId="0" borderId="60" xfId="70" applyFont="1" applyBorder="1" applyAlignment="1">
      <alignment vertical="center"/>
    </xf>
    <xf numFmtId="0" fontId="9" fillId="36" borderId="16" xfId="112" applyFont="1" applyFill="1" applyBorder="1" applyAlignment="1">
      <alignment horizontal="left" vertical="center"/>
    </xf>
    <xf numFmtId="179" fontId="7" fillId="34" borderId="110" xfId="112" applyNumberFormat="1" applyFont="1" applyFill="1" applyBorder="1" applyAlignment="1">
      <alignment horizontal="right" vertical="center"/>
    </xf>
    <xf numFmtId="0" fontId="6" fillId="34" borderId="111" xfId="112" applyFont="1" applyFill="1" applyBorder="1" applyAlignment="1">
      <alignment vertical="center"/>
    </xf>
    <xf numFmtId="179" fontId="7" fillId="33" borderId="60" xfId="112" applyNumberFormat="1" applyFont="1" applyFill="1" applyBorder="1" applyAlignment="1">
      <alignment horizontal="right" vertical="center"/>
    </xf>
    <xf numFmtId="0" fontId="6" fillId="33" borderId="62" xfId="112" applyFont="1" applyFill="1" applyBorder="1" applyAlignment="1">
      <alignment vertical="center"/>
    </xf>
    <xf numFmtId="0" fontId="22" fillId="33" borderId="60" xfId="112" applyFont="1" applyFill="1" applyBorder="1" applyAlignment="1">
      <alignment vertical="center"/>
    </xf>
    <xf numFmtId="178" fontId="9" fillId="0" borderId="61" xfId="112" applyNumberFormat="1" applyFont="1" applyBorder="1" applyAlignment="1">
      <alignment vertical="center"/>
    </xf>
    <xf numFmtId="178" fontId="22" fillId="0" borderId="62" xfId="112" applyNumberFormat="1" applyFont="1" applyBorder="1" applyAlignment="1">
      <alignment vertical="center"/>
    </xf>
    <xf numFmtId="0" fontId="9" fillId="36" borderId="24" xfId="112" applyFont="1" applyFill="1" applyBorder="1" applyAlignment="1">
      <alignment vertical="center" wrapText="1"/>
    </xf>
    <xf numFmtId="0" fontId="50" fillId="36" borderId="56" xfId="112" applyFont="1" applyFill="1" applyBorder="1" applyAlignment="1">
      <alignment vertical="center" shrinkToFit="1"/>
    </xf>
    <xf numFmtId="179" fontId="7" fillId="36" borderId="114" xfId="112" applyNumberFormat="1" applyFont="1" applyFill="1" applyBorder="1" applyAlignment="1">
      <alignment horizontal="right" vertical="center"/>
    </xf>
    <xf numFmtId="0" fontId="6" fillId="36" borderId="115" xfId="112" applyFont="1" applyFill="1" applyBorder="1" applyAlignment="1">
      <alignment vertical="center"/>
    </xf>
    <xf numFmtId="179" fontId="7" fillId="36" borderId="70" xfId="112" applyNumberFormat="1" applyFont="1" applyFill="1" applyBorder="1" applyAlignment="1">
      <alignment horizontal="right" vertical="center"/>
    </xf>
    <xf numFmtId="0" fontId="6" fillId="36" borderId="71" xfId="112" applyFont="1" applyFill="1" applyBorder="1" applyAlignment="1">
      <alignment vertical="center"/>
    </xf>
    <xf numFmtId="0" fontId="22" fillId="36" borderId="70" xfId="112" applyFont="1" applyFill="1" applyBorder="1" applyAlignment="1">
      <alignment horizontal="right" vertical="center"/>
    </xf>
    <xf numFmtId="178" fontId="9" fillId="37" borderId="96" xfId="112" applyNumberFormat="1" applyFont="1" applyFill="1" applyBorder="1" applyAlignment="1">
      <alignment vertical="center"/>
    </xf>
    <xf numFmtId="0" fontId="51" fillId="34" borderId="111" xfId="112" applyFont="1" applyFill="1" applyBorder="1" applyAlignment="1">
      <alignment vertical="center"/>
    </xf>
    <xf numFmtId="0" fontId="51" fillId="33" borderId="62" xfId="112" applyFont="1" applyFill="1" applyBorder="1" applyAlignment="1">
      <alignment vertical="center"/>
    </xf>
    <xf numFmtId="0" fontId="52" fillId="33" borderId="60" xfId="112" applyFont="1" applyFill="1" applyBorder="1" applyAlignment="1">
      <alignment vertical="center"/>
    </xf>
    <xf numFmtId="0" fontId="9" fillId="36" borderId="24" xfId="112" applyFont="1" applyFill="1" applyBorder="1" applyAlignment="1">
      <alignment vertical="center"/>
    </xf>
    <xf numFmtId="179" fontId="7" fillId="36" borderId="112" xfId="112" applyNumberFormat="1" applyFont="1" applyFill="1" applyBorder="1" applyAlignment="1">
      <alignment horizontal="right" vertical="center"/>
    </xf>
    <xf numFmtId="0" fontId="6" fillId="36" borderId="113" xfId="112" applyFont="1" applyFill="1" applyBorder="1" applyAlignment="1">
      <alignment vertical="center"/>
    </xf>
    <xf numFmtId="179" fontId="7" fillId="36" borderId="56" xfId="112" applyNumberFormat="1" applyFont="1" applyFill="1" applyBorder="1" applyAlignment="1">
      <alignment horizontal="right" vertical="center"/>
    </xf>
    <xf numFmtId="0" fontId="53" fillId="36" borderId="65" xfId="112" applyFont="1" applyFill="1" applyBorder="1" applyAlignment="1">
      <alignment vertical="center"/>
    </xf>
    <xf numFmtId="0" fontId="22" fillId="36" borderId="56" xfId="112" applyFont="1" applyFill="1" applyBorder="1" applyAlignment="1">
      <alignment vertical="center"/>
    </xf>
    <xf numFmtId="178" fontId="22" fillId="36" borderId="67" xfId="112" applyNumberFormat="1" applyFont="1" applyFill="1" applyBorder="1" applyAlignment="1">
      <alignment vertical="center"/>
    </xf>
    <xf numFmtId="38" fontId="7" fillId="34" borderId="116" xfId="70" applyFont="1" applyFill="1" applyBorder="1" applyAlignment="1">
      <alignment vertical="center"/>
    </xf>
    <xf numFmtId="38" fontId="6" fillId="34" borderId="113" xfId="70" applyFont="1" applyFill="1" applyBorder="1" applyAlignment="1">
      <alignment vertical="center"/>
    </xf>
    <xf numFmtId="38" fontId="7" fillId="0" borderId="19" xfId="70" applyFont="1" applyFill="1" applyBorder="1" applyAlignment="1">
      <alignment vertical="center"/>
    </xf>
    <xf numFmtId="38" fontId="6" fillId="34" borderId="65" xfId="70" applyFont="1" applyFill="1" applyBorder="1" applyAlignment="1">
      <alignment vertical="center"/>
    </xf>
    <xf numFmtId="38" fontId="7" fillId="34" borderId="56" xfId="70" applyFont="1" applyFill="1" applyBorder="1" applyAlignment="1">
      <alignment vertical="center"/>
    </xf>
    <xf numFmtId="38" fontId="22" fillId="35" borderId="56" xfId="70" applyFont="1" applyFill="1" applyBorder="1" applyAlignment="1">
      <alignment vertical="center"/>
    </xf>
    <xf numFmtId="176" fontId="9" fillId="0" borderId="74" xfId="112" applyNumberFormat="1" applyFont="1" applyBorder="1" applyAlignment="1">
      <alignment vertical="center"/>
    </xf>
    <xf numFmtId="176" fontId="22" fillId="0" borderId="20" xfId="112" applyNumberFormat="1" applyFont="1" applyBorder="1" applyAlignment="1">
      <alignment vertical="center"/>
    </xf>
    <xf numFmtId="176" fontId="22" fillId="0" borderId="0" xfId="112" applyNumberFormat="1" applyFont="1" applyAlignment="1">
      <alignment vertical="center"/>
    </xf>
    <xf numFmtId="180" fontId="7" fillId="34" borderId="117" xfId="70" applyNumberFormat="1" applyFont="1" applyFill="1" applyBorder="1" applyAlignment="1">
      <alignment vertical="center"/>
    </xf>
    <xf numFmtId="38" fontId="6" fillId="34" borderId="109" xfId="70" applyFont="1" applyFill="1" applyBorder="1" applyAlignment="1">
      <alignment vertical="center"/>
    </xf>
    <xf numFmtId="180" fontId="7" fillId="0" borderId="31" xfId="70" applyNumberFormat="1" applyFont="1" applyFill="1" applyBorder="1" applyAlignment="1">
      <alignment vertical="center"/>
    </xf>
    <xf numFmtId="38" fontId="6" fillId="34" borderId="17" xfId="70" applyFont="1" applyFill="1" applyBorder="1" applyAlignment="1">
      <alignment vertical="center"/>
    </xf>
    <xf numFmtId="180" fontId="7" fillId="34" borderId="0" xfId="70" applyNumberFormat="1" applyFont="1" applyFill="1" applyBorder="1" applyAlignment="1">
      <alignment vertical="center"/>
    </xf>
    <xf numFmtId="38" fontId="22" fillId="35" borderId="0" xfId="70" applyFont="1" applyFill="1" applyBorder="1" applyAlignment="1">
      <alignment vertical="center"/>
    </xf>
    <xf numFmtId="176" fontId="9" fillId="0" borderId="76" xfId="112" applyNumberFormat="1" applyFont="1" applyBorder="1" applyAlignment="1">
      <alignment vertical="center"/>
    </xf>
    <xf numFmtId="178" fontId="22" fillId="0" borderId="108" xfId="112" applyNumberFormat="1" applyFont="1" applyBorder="1" applyAlignment="1">
      <alignment vertical="center"/>
    </xf>
    <xf numFmtId="38" fontId="9" fillId="35" borderId="116" xfId="70" applyFont="1" applyFill="1" applyBorder="1" applyAlignment="1">
      <alignment horizontal="right" vertical="center"/>
    </xf>
    <xf numFmtId="38" fontId="22" fillId="35" borderId="118" xfId="70" applyFont="1" applyFill="1" applyBorder="1" applyAlignment="1">
      <alignment vertical="center"/>
    </xf>
    <xf numFmtId="38" fontId="9" fillId="0" borderId="19" xfId="70" applyFont="1" applyFill="1" applyBorder="1" applyAlignment="1">
      <alignment horizontal="right" vertical="center"/>
    </xf>
    <xf numFmtId="38" fontId="22" fillId="35" borderId="19" xfId="70" applyFont="1" applyFill="1" applyBorder="1" applyAlignment="1">
      <alignment vertical="center"/>
    </xf>
    <xf numFmtId="38" fontId="9" fillId="0" borderId="18" xfId="70" applyFont="1" applyFill="1" applyBorder="1" applyAlignment="1">
      <alignment horizontal="right" vertical="center"/>
    </xf>
    <xf numFmtId="38" fontId="9" fillId="35" borderId="116" xfId="70" applyFont="1" applyFill="1" applyBorder="1" applyAlignment="1">
      <alignment vertical="center"/>
    </xf>
    <xf numFmtId="38" fontId="9" fillId="0" borderId="19" xfId="70" applyFont="1" applyFill="1" applyBorder="1" applyAlignment="1">
      <alignment vertical="center"/>
    </xf>
    <xf numFmtId="38" fontId="9" fillId="0" borderId="18" xfId="70" applyFont="1" applyFill="1" applyBorder="1" applyAlignment="1">
      <alignment vertical="center"/>
    </xf>
    <xf numFmtId="179" fontId="9" fillId="35" borderId="116" xfId="112" applyNumberFormat="1" applyFont="1" applyFill="1" applyBorder="1" applyAlignment="1">
      <alignment horizontal="right" vertical="center"/>
    </xf>
    <xf numFmtId="0" fontId="22" fillId="35" borderId="118" xfId="112" applyFont="1" applyFill="1" applyBorder="1" applyAlignment="1">
      <alignment vertical="center"/>
    </xf>
    <xf numFmtId="179" fontId="9" fillId="35" borderId="19" xfId="112" applyNumberFormat="1" applyFont="1" applyFill="1" applyBorder="1" applyAlignment="1">
      <alignment horizontal="right" vertical="center"/>
    </xf>
    <xf numFmtId="0" fontId="22" fillId="35" borderId="20" xfId="112" applyFont="1" applyFill="1" applyBorder="1" applyAlignment="1">
      <alignment vertical="center"/>
    </xf>
    <xf numFmtId="0" fontId="22" fillId="35" borderId="19" xfId="112" applyFont="1" applyFill="1" applyBorder="1" applyAlignment="1">
      <alignment vertical="center"/>
    </xf>
    <xf numFmtId="178" fontId="9" fillId="0" borderId="74" xfId="112" applyNumberFormat="1" applyFont="1" applyBorder="1" applyAlignment="1">
      <alignment vertical="center"/>
    </xf>
    <xf numFmtId="178" fontId="22" fillId="0" borderId="20" xfId="112" applyNumberFormat="1" applyFont="1" applyBorder="1" applyAlignment="1">
      <alignment vertical="center"/>
    </xf>
    <xf numFmtId="179" fontId="22" fillId="35" borderId="19" xfId="112" applyNumberFormat="1" applyFont="1" applyFill="1" applyBorder="1" applyAlignment="1">
      <alignment vertical="center"/>
    </xf>
    <xf numFmtId="38" fontId="9" fillId="35" borderId="112" xfId="70" applyFont="1" applyFill="1" applyBorder="1" applyAlignment="1">
      <alignment vertical="center"/>
    </xf>
    <xf numFmtId="38" fontId="22" fillId="35" borderId="113" xfId="70" applyFont="1" applyFill="1" applyBorder="1" applyAlignment="1">
      <alignment vertical="center"/>
    </xf>
    <xf numFmtId="38" fontId="9" fillId="0" borderId="56" xfId="70" applyFont="1" applyFill="1" applyBorder="1" applyAlignment="1">
      <alignment vertical="center"/>
    </xf>
    <xf numFmtId="38" fontId="9" fillId="0" borderId="24" xfId="70" applyFont="1" applyFill="1" applyBorder="1" applyAlignment="1">
      <alignment vertical="center"/>
    </xf>
    <xf numFmtId="176" fontId="9" fillId="0" borderId="64" xfId="112" applyNumberFormat="1" applyFont="1" applyBorder="1" applyAlignment="1">
      <alignment vertical="center"/>
    </xf>
    <xf numFmtId="176" fontId="22" fillId="0" borderId="65" xfId="112" applyNumberFormat="1" applyFont="1" applyBorder="1" applyAlignment="1">
      <alignment vertical="center"/>
    </xf>
    <xf numFmtId="38" fontId="22" fillId="35" borderId="20" xfId="70" applyFont="1" applyFill="1" applyBorder="1" applyAlignment="1">
      <alignment vertical="center"/>
    </xf>
    <xf numFmtId="179" fontId="22" fillId="35" borderId="19" xfId="112" applyNumberFormat="1" applyFont="1" applyFill="1" applyBorder="1" applyAlignment="1">
      <alignment horizontal="right" vertical="center"/>
    </xf>
    <xf numFmtId="38" fontId="9" fillId="35" borderId="119" xfId="70" applyFont="1" applyFill="1" applyBorder="1" applyAlignment="1">
      <alignment vertical="center"/>
    </xf>
    <xf numFmtId="38" fontId="22" fillId="35" borderId="120" xfId="70" applyFont="1" applyFill="1" applyBorder="1" applyAlignment="1">
      <alignment vertical="center"/>
    </xf>
    <xf numFmtId="38" fontId="9" fillId="35" borderId="83" xfId="70" applyFont="1" applyFill="1" applyBorder="1" applyAlignment="1">
      <alignment vertical="center"/>
    </xf>
    <xf numFmtId="38" fontId="22" fillId="35" borderId="39" xfId="70" applyFont="1" applyFill="1" applyBorder="1" applyAlignment="1">
      <alignment vertical="center"/>
    </xf>
    <xf numFmtId="38" fontId="9" fillId="0" borderId="79" xfId="70" applyFont="1" applyFill="1" applyBorder="1" applyAlignment="1">
      <alignment vertical="center"/>
    </xf>
    <xf numFmtId="176" fontId="9" fillId="0" borderId="78" xfId="112" applyNumberFormat="1" applyFont="1" applyBorder="1" applyAlignment="1">
      <alignment vertical="center"/>
    </xf>
    <xf numFmtId="176" fontId="22" fillId="0" borderId="80" xfId="112" applyNumberFormat="1" applyFont="1" applyBorder="1" applyAlignment="1">
      <alignment vertical="center"/>
    </xf>
    <xf numFmtId="38" fontId="22" fillId="0" borderId="0" xfId="70" applyFont="1" applyFill="1" applyBorder="1" applyAlignment="1">
      <alignment vertical="center"/>
    </xf>
    <xf numFmtId="0" fontId="23" fillId="34" borderId="0" xfId="112" applyFont="1" applyFill="1" applyAlignment="1">
      <alignment vertical="center"/>
    </xf>
    <xf numFmtId="0" fontId="51" fillId="0" borderId="0" xfId="112" applyFont="1" applyAlignment="1">
      <alignment horizontal="left" vertical="center"/>
    </xf>
    <xf numFmtId="0" fontId="54" fillId="0" borderId="0" xfId="112" applyFont="1" applyAlignment="1">
      <alignment horizontal="right" vertical="center"/>
    </xf>
    <xf numFmtId="0" fontId="8" fillId="0" borderId="95" xfId="112" applyFont="1" applyBorder="1" applyAlignment="1">
      <alignment horizontal="center" vertical="center"/>
    </xf>
    <xf numFmtId="0" fontId="44" fillId="0" borderId="95" xfId="112" applyFont="1" applyBorder="1" applyAlignment="1">
      <alignment horizontal="center" vertical="center"/>
    </xf>
    <xf numFmtId="0" fontId="8" fillId="0" borderId="27" xfId="112" applyFont="1" applyBorder="1" applyAlignment="1">
      <alignment horizontal="center" vertical="center"/>
    </xf>
    <xf numFmtId="0" fontId="6" fillId="0" borderId="28" xfId="112" applyFont="1" applyBorder="1" applyAlignment="1">
      <alignment horizontal="left"/>
    </xf>
    <xf numFmtId="0" fontId="8" fillId="0" borderId="0" xfId="112" applyFont="1" applyAlignment="1">
      <alignment horizontal="right" vertical="top"/>
    </xf>
    <xf numFmtId="0" fontId="8" fillId="0" borderId="16" xfId="112" applyFont="1" applyBorder="1" applyAlignment="1">
      <alignment horizontal="right" vertical="top"/>
    </xf>
    <xf numFmtId="178" fontId="9" fillId="0" borderId="35" xfId="112" applyNumberFormat="1" applyFont="1" applyBorder="1" applyAlignment="1">
      <alignment vertical="center" shrinkToFit="1"/>
    </xf>
    <xf numFmtId="178" fontId="7" fillId="0" borderId="35" xfId="112" applyNumberFormat="1" applyFont="1" applyBorder="1" applyAlignment="1">
      <alignment vertical="center" shrinkToFit="1"/>
    </xf>
    <xf numFmtId="38" fontId="7" fillId="0" borderId="0" xfId="70" applyFont="1" applyBorder="1" applyAlignment="1">
      <alignment horizontal="right" vertical="center" shrinkToFit="1"/>
    </xf>
    <xf numFmtId="38" fontId="7" fillId="0" borderId="35" xfId="70" applyFont="1" applyBorder="1" applyAlignment="1">
      <alignment vertical="center"/>
    </xf>
    <xf numFmtId="176" fontId="6" fillId="0" borderId="48" xfId="112" applyNumberFormat="1" applyFont="1" applyBorder="1" applyAlignment="1">
      <alignment vertical="center"/>
    </xf>
    <xf numFmtId="178" fontId="7" fillId="0" borderId="35" xfId="70" applyNumberFormat="1" applyFont="1" applyBorder="1" applyAlignment="1">
      <alignment vertical="center" shrinkToFit="1"/>
    </xf>
    <xf numFmtId="178" fontId="6" fillId="0" borderId="48" xfId="112" applyNumberFormat="1" applyFont="1" applyBorder="1" applyAlignment="1">
      <alignment vertical="center" shrinkToFit="1"/>
    </xf>
    <xf numFmtId="178" fontId="9" fillId="0" borderId="35" xfId="112" applyNumberFormat="1" applyFont="1" applyBorder="1" applyAlignment="1">
      <alignment horizontal="right" vertical="center" shrinkToFit="1"/>
    </xf>
    <xf numFmtId="176" fontId="6" fillId="0" borderId="0" xfId="112" applyNumberFormat="1" applyFont="1" applyAlignment="1">
      <alignment horizontal="right" vertical="center" shrinkToFit="1"/>
    </xf>
    <xf numFmtId="178" fontId="9" fillId="0" borderId="16" xfId="112" applyNumberFormat="1" applyFont="1" applyBorder="1" applyAlignment="1">
      <alignment vertical="center" shrinkToFit="1"/>
    </xf>
    <xf numFmtId="178" fontId="22" fillId="0" borderId="0" xfId="112" applyNumberFormat="1" applyFont="1" applyAlignment="1">
      <alignment horizontal="right" vertical="center" shrinkToFit="1"/>
    </xf>
    <xf numFmtId="38" fontId="7" fillId="37" borderId="37" xfId="70" applyFont="1" applyFill="1" applyBorder="1" applyAlignment="1">
      <alignment horizontal="right" vertical="center" shrinkToFit="1"/>
    </xf>
    <xf numFmtId="176" fontId="6" fillId="37" borderId="49" xfId="112" applyNumberFormat="1" applyFont="1" applyFill="1" applyBorder="1" applyAlignment="1">
      <alignment horizontal="right" vertical="center" shrinkToFit="1"/>
    </xf>
    <xf numFmtId="38" fontId="7" fillId="37" borderId="45" xfId="70" applyFont="1" applyFill="1" applyBorder="1" applyAlignment="1">
      <alignment horizontal="right" vertical="center" shrinkToFit="1"/>
    </xf>
    <xf numFmtId="176" fontId="6" fillId="37" borderId="39" xfId="112" applyNumberFormat="1" applyFont="1" applyFill="1" applyBorder="1" applyAlignment="1">
      <alignment horizontal="right" vertical="center" shrinkToFit="1"/>
    </xf>
    <xf numFmtId="178" fontId="9" fillId="37" borderId="37" xfId="112" applyNumberFormat="1" applyFont="1" applyFill="1" applyBorder="1" applyAlignment="1">
      <alignment vertical="center" shrinkToFit="1"/>
    </xf>
    <xf numFmtId="178" fontId="22" fillId="37" borderId="49" xfId="112" applyNumberFormat="1" applyFont="1" applyFill="1" applyBorder="1" applyAlignment="1">
      <alignment horizontal="right" vertical="center" shrinkToFit="1"/>
    </xf>
    <xf numFmtId="178" fontId="9" fillId="37" borderId="45" xfId="112" applyNumberFormat="1" applyFont="1" applyFill="1" applyBorder="1" applyAlignment="1">
      <alignment horizontal="right" vertical="center" shrinkToFit="1"/>
    </xf>
    <xf numFmtId="176" fontId="6" fillId="37" borderId="81" xfId="112" applyNumberFormat="1" applyFont="1" applyFill="1" applyBorder="1" applyAlignment="1">
      <alignment horizontal="right" vertical="center" shrinkToFit="1"/>
    </xf>
    <xf numFmtId="181" fontId="4" fillId="0" borderId="39" xfId="112" applyNumberFormat="1" applyFont="1" applyBorder="1" applyAlignment="1">
      <alignment horizontal="right" vertical="center"/>
    </xf>
    <xf numFmtId="0" fontId="8" fillId="0" borderId="132" xfId="112" applyFont="1" applyBorder="1" applyAlignment="1">
      <alignment horizontal="center" vertical="center"/>
    </xf>
    <xf numFmtId="0" fontId="8" fillId="0" borderId="28" xfId="112" applyFont="1" applyBorder="1" applyAlignment="1">
      <alignment vertical="top"/>
    </xf>
    <xf numFmtId="0" fontId="6" fillId="0" borderId="133" xfId="112" applyFont="1" applyBorder="1" applyAlignment="1">
      <alignment horizontal="right" vertical="top"/>
    </xf>
    <xf numFmtId="0" fontId="7" fillId="0" borderId="15" xfId="112" applyFont="1" applyBorder="1" applyAlignment="1">
      <alignment horizontal="center" vertical="center"/>
    </xf>
    <xf numFmtId="38" fontId="9" fillId="0" borderId="35" xfId="70" applyFont="1" applyBorder="1" applyAlignment="1">
      <alignment horizontal="right" vertical="center" shrinkToFit="1"/>
    </xf>
    <xf numFmtId="176" fontId="22" fillId="0" borderId="48" xfId="112" applyNumberFormat="1" applyFont="1" applyBorder="1" applyAlignment="1">
      <alignment horizontal="right" vertical="center" shrinkToFit="1"/>
    </xf>
    <xf numFmtId="178" fontId="9" fillId="0" borderId="16" xfId="112" applyNumberFormat="1" applyFont="1" applyBorder="1" applyAlignment="1">
      <alignment horizontal="right" vertical="center" shrinkToFit="1"/>
    </xf>
    <xf numFmtId="176" fontId="22" fillId="0" borderId="134" xfId="112" applyNumberFormat="1" applyFont="1" applyBorder="1" applyAlignment="1">
      <alignment horizontal="right" vertical="center" shrinkToFit="1"/>
    </xf>
    <xf numFmtId="38" fontId="9" fillId="0" borderId="16" xfId="70" applyFont="1" applyBorder="1" applyAlignment="1">
      <alignment horizontal="right" vertical="center" shrinkToFit="1"/>
    </xf>
    <xf numFmtId="0" fontId="10" fillId="0" borderId="0" xfId="112" applyFont="1" applyAlignment="1">
      <alignment vertical="top"/>
    </xf>
    <xf numFmtId="0" fontId="7" fillId="0" borderId="36" xfId="112" applyFont="1" applyBorder="1" applyAlignment="1">
      <alignment horizontal="center" vertical="center"/>
    </xf>
    <xf numFmtId="38" fontId="9" fillId="0" borderId="45" xfId="70" applyFont="1" applyBorder="1" applyAlignment="1">
      <alignment horizontal="right" vertical="center" shrinkToFit="1"/>
    </xf>
    <xf numFmtId="176" fontId="22" fillId="0" borderId="49" xfId="112" applyNumberFormat="1" applyFont="1" applyBorder="1" applyAlignment="1">
      <alignment horizontal="right" vertical="center" shrinkToFit="1"/>
    </xf>
    <xf numFmtId="38" fontId="9" fillId="0" borderId="37" xfId="70" applyFont="1" applyBorder="1" applyAlignment="1">
      <alignment horizontal="right" vertical="center" shrinkToFit="1"/>
    </xf>
    <xf numFmtId="178" fontId="9" fillId="0" borderId="45" xfId="112" applyNumberFormat="1" applyFont="1" applyBorder="1" applyAlignment="1">
      <alignment horizontal="right" vertical="center" shrinkToFit="1"/>
    </xf>
    <xf numFmtId="178" fontId="22" fillId="0" borderId="49" xfId="112" applyNumberFormat="1" applyFont="1" applyBorder="1" applyAlignment="1">
      <alignment horizontal="right" vertical="center" shrinkToFit="1"/>
    </xf>
    <xf numFmtId="178" fontId="9" fillId="0" borderId="37" xfId="112" applyNumberFormat="1" applyFont="1" applyBorder="1" applyAlignment="1">
      <alignment horizontal="right" vertical="center" shrinkToFit="1"/>
    </xf>
    <xf numFmtId="176" fontId="22" fillId="0" borderId="135" xfId="112" applyNumberFormat="1" applyFont="1" applyBorder="1" applyAlignment="1">
      <alignment horizontal="right" vertical="center" shrinkToFit="1"/>
    </xf>
    <xf numFmtId="0" fontId="6" fillId="0" borderId="0" xfId="112" applyFont="1" applyAlignment="1">
      <alignment horizontal="right"/>
    </xf>
    <xf numFmtId="176" fontId="22" fillId="0" borderId="0" xfId="112" applyNumberFormat="1" applyFont="1" applyAlignment="1">
      <alignment horizontal="right" vertical="center" shrinkToFit="1"/>
    </xf>
    <xf numFmtId="0" fontId="22" fillId="0" borderId="0" xfId="112" applyFont="1" applyAlignment="1">
      <alignment horizontal="right"/>
    </xf>
    <xf numFmtId="0" fontId="19" fillId="0" borderId="0" xfId="103" applyFont="1" applyAlignment="1">
      <alignment horizontal="left" vertical="center"/>
    </xf>
    <xf numFmtId="55" fontId="49" fillId="0" borderId="57" xfId="103" applyNumberFormat="1" applyFont="1" applyBorder="1" applyAlignment="1">
      <alignment horizontal="center" vertical="center" wrapText="1"/>
    </xf>
    <xf numFmtId="38" fontId="49" fillId="0" borderId="16" xfId="1" applyFont="1" applyFill="1" applyBorder="1" applyAlignment="1">
      <alignment horizontal="center" vertical="center"/>
    </xf>
    <xf numFmtId="55" fontId="49" fillId="0" borderId="29" xfId="103" applyNumberFormat="1" applyFont="1" applyBorder="1" applyAlignment="1">
      <alignment horizontal="center" vertical="center" wrapText="1"/>
    </xf>
    <xf numFmtId="38" fontId="49" fillId="0" borderId="44" xfId="1" applyFont="1" applyFill="1" applyBorder="1" applyAlignment="1">
      <alignment horizontal="center" vertical="center"/>
    </xf>
    <xf numFmtId="55" fontId="49" fillId="0" borderId="42" xfId="103" applyNumberFormat="1" applyFont="1" applyBorder="1" applyAlignment="1">
      <alignment horizontal="center" vertical="center" wrapText="1"/>
    </xf>
    <xf numFmtId="55" fontId="22" fillId="0" borderId="42" xfId="103" applyNumberFormat="1" applyFont="1" applyBorder="1" applyAlignment="1">
      <alignment horizontal="right" vertical="center"/>
    </xf>
    <xf numFmtId="176" fontId="9" fillId="0" borderId="24" xfId="103" applyNumberFormat="1" applyFont="1" applyBorder="1" applyAlignment="1">
      <alignment vertical="center"/>
    </xf>
    <xf numFmtId="176" fontId="9" fillId="0" borderId="67" xfId="103" applyNumberFormat="1" applyFont="1" applyBorder="1" applyAlignment="1">
      <alignment vertical="center"/>
    </xf>
    <xf numFmtId="176" fontId="9" fillId="0" borderId="16" xfId="103" applyNumberFormat="1" applyFont="1" applyBorder="1" applyAlignment="1">
      <alignment vertical="center"/>
    </xf>
    <xf numFmtId="176" fontId="9" fillId="0" borderId="44" xfId="103" applyNumberFormat="1" applyFont="1" applyBorder="1" applyAlignment="1">
      <alignment vertical="center"/>
    </xf>
    <xf numFmtId="176" fontId="9" fillId="0" borderId="21" xfId="103" applyNumberFormat="1" applyFont="1" applyBorder="1" applyAlignment="1">
      <alignment vertical="center"/>
    </xf>
    <xf numFmtId="176" fontId="9" fillId="0" borderId="93" xfId="103" applyNumberFormat="1" applyFont="1" applyBorder="1" applyAlignment="1">
      <alignment vertical="center"/>
    </xf>
    <xf numFmtId="176" fontId="9" fillId="0" borderId="94" xfId="103" applyNumberFormat="1" applyFont="1" applyBorder="1" applyAlignment="1">
      <alignment vertical="center"/>
    </xf>
    <xf numFmtId="176" fontId="9" fillId="0" borderId="136" xfId="103" applyNumberFormat="1" applyFont="1" applyBorder="1" applyAlignment="1">
      <alignment vertical="center"/>
    </xf>
    <xf numFmtId="176" fontId="9" fillId="0" borderId="96" xfId="103" applyNumberFormat="1" applyFont="1" applyBorder="1" applyAlignment="1">
      <alignment vertical="center"/>
    </xf>
    <xf numFmtId="176" fontId="9" fillId="0" borderId="97" xfId="103" applyNumberFormat="1" applyFont="1" applyBorder="1" applyAlignment="1">
      <alignment vertical="center"/>
    </xf>
    <xf numFmtId="176" fontId="9" fillId="0" borderId="73" xfId="103" applyNumberFormat="1" applyFont="1" applyBorder="1" applyAlignment="1">
      <alignment vertical="center"/>
    </xf>
    <xf numFmtId="176" fontId="9" fillId="0" borderId="29" xfId="103" applyNumberFormat="1" applyFont="1" applyBorder="1" applyAlignment="1">
      <alignment vertical="center"/>
    </xf>
    <xf numFmtId="176" fontId="9" fillId="0" borderId="57" xfId="103" applyNumberFormat="1" applyFont="1" applyBorder="1" applyAlignment="1">
      <alignment vertical="center"/>
    </xf>
    <xf numFmtId="176" fontId="9" fillId="0" borderId="42" xfId="103" applyNumberFormat="1" applyFont="1" applyBorder="1" applyAlignment="1">
      <alignment vertical="center"/>
    </xf>
    <xf numFmtId="176" fontId="9" fillId="0" borderId="68" xfId="103" applyNumberFormat="1" applyFont="1" applyBorder="1" applyAlignment="1">
      <alignment vertical="center"/>
    </xf>
    <xf numFmtId="176" fontId="9" fillId="0" borderId="51" xfId="103" applyNumberFormat="1" applyFont="1" applyBorder="1" applyAlignment="1">
      <alignment vertical="center"/>
    </xf>
    <xf numFmtId="176" fontId="9" fillId="0" borderId="75" xfId="103" applyNumberFormat="1" applyFont="1" applyBorder="1" applyAlignment="1">
      <alignment vertical="center"/>
    </xf>
    <xf numFmtId="176" fontId="7" fillId="0" borderId="102" xfId="103" applyNumberFormat="1" applyFont="1" applyBorder="1" applyAlignment="1">
      <alignment vertical="center"/>
    </xf>
    <xf numFmtId="176" fontId="7" fillId="0" borderId="103" xfId="103" applyNumberFormat="1" applyFont="1" applyBorder="1" applyAlignment="1">
      <alignment vertical="center"/>
    </xf>
    <xf numFmtId="176" fontId="7" fillId="0" borderId="104" xfId="103" applyNumberFormat="1" applyFont="1" applyBorder="1" applyAlignment="1">
      <alignment vertical="center"/>
    </xf>
    <xf numFmtId="176" fontId="9" fillId="0" borderId="18" xfId="103" applyNumberFormat="1" applyFont="1" applyBorder="1" applyAlignment="1">
      <alignment vertical="center"/>
    </xf>
    <xf numFmtId="176" fontId="9" fillId="0" borderId="107" xfId="103" applyNumberFormat="1" applyFont="1" applyBorder="1" applyAlignment="1">
      <alignment vertical="center"/>
    </xf>
    <xf numFmtId="176" fontId="9" fillId="0" borderId="85" xfId="103" applyNumberFormat="1" applyFont="1" applyBorder="1" applyAlignment="1">
      <alignment vertical="center"/>
    </xf>
    <xf numFmtId="0" fontId="9" fillId="0" borderId="0" xfId="103" applyFont="1" applyAlignment="1">
      <alignment horizontal="center" vertical="center"/>
    </xf>
    <xf numFmtId="3" fontId="7" fillId="0" borderId="0" xfId="103" applyNumberFormat="1" applyFont="1" applyAlignment="1">
      <alignment horizontal="center" vertical="center"/>
    </xf>
    <xf numFmtId="176" fontId="9" fillId="0" borderId="0" xfId="103" applyNumberFormat="1" applyFont="1" applyAlignment="1">
      <alignment vertical="center"/>
    </xf>
    <xf numFmtId="38" fontId="9" fillId="0" borderId="0" xfId="113" applyFont="1" applyFill="1" applyBorder="1" applyAlignment="1">
      <alignment vertical="center"/>
    </xf>
    <xf numFmtId="0" fontId="6" fillId="0" borderId="95" xfId="112" applyFont="1" applyBorder="1" applyAlignment="1">
      <alignment horizontal="center" vertical="center" shrinkToFit="1"/>
    </xf>
    <xf numFmtId="0" fontId="6" fillId="0" borderId="27" xfId="112" applyFont="1" applyBorder="1" applyAlignment="1">
      <alignment horizontal="center" vertical="center" shrinkToFit="1"/>
    </xf>
    <xf numFmtId="0" fontId="6" fillId="0" borderId="28" xfId="112" applyFont="1" applyBorder="1" applyAlignment="1">
      <alignment vertical="top"/>
    </xf>
    <xf numFmtId="176" fontId="8" fillId="0" borderId="48" xfId="112" applyNumberFormat="1" applyFont="1" applyBorder="1" applyAlignment="1">
      <alignment horizontal="right" vertical="center" shrinkToFit="1"/>
    </xf>
    <xf numFmtId="176" fontId="8" fillId="0" borderId="34" xfId="112" applyNumberFormat="1" applyFont="1" applyBorder="1" applyAlignment="1">
      <alignment horizontal="right" vertical="center" shrinkToFit="1"/>
    </xf>
    <xf numFmtId="176" fontId="8" fillId="0" borderId="49" xfId="112" applyNumberFormat="1" applyFont="1" applyBorder="1" applyAlignment="1">
      <alignment horizontal="right" vertical="center" shrinkToFit="1"/>
    </xf>
    <xf numFmtId="176" fontId="8" fillId="0" borderId="40" xfId="112" applyNumberFormat="1" applyFont="1" applyBorder="1" applyAlignment="1">
      <alignment horizontal="right" vertical="center" shrinkToFit="1"/>
    </xf>
    <xf numFmtId="176" fontId="8" fillId="0" borderId="48" xfId="112" applyNumberFormat="1" applyFont="1" applyBorder="1" applyAlignment="1">
      <alignment vertical="center" shrinkToFit="1"/>
    </xf>
    <xf numFmtId="176" fontId="8" fillId="0" borderId="34" xfId="112" applyNumberFormat="1" applyFont="1" applyBorder="1" applyAlignment="1">
      <alignment vertical="center" shrinkToFit="1"/>
    </xf>
    <xf numFmtId="38" fontId="7" fillId="37" borderId="45" xfId="70" applyFont="1" applyFill="1" applyBorder="1" applyAlignment="1">
      <alignment vertical="center" shrinkToFit="1"/>
    </xf>
    <xf numFmtId="176" fontId="8" fillId="37" borderId="49" xfId="112" applyNumberFormat="1" applyFont="1" applyFill="1" applyBorder="1" applyAlignment="1">
      <alignment vertical="center" shrinkToFit="1"/>
    </xf>
    <xf numFmtId="176" fontId="8" fillId="37" borderId="40" xfId="112" applyNumberFormat="1" applyFont="1" applyFill="1" applyBorder="1" applyAlignment="1">
      <alignment vertical="center" shrinkToFit="1"/>
    </xf>
    <xf numFmtId="0" fontId="6" fillId="0" borderId="137" xfId="112" applyFont="1" applyBorder="1" applyAlignment="1">
      <alignment horizontal="center" vertical="center" shrinkToFit="1"/>
    </xf>
    <xf numFmtId="0" fontId="6" fillId="0" borderId="138" xfId="112" applyFont="1" applyBorder="1" applyAlignment="1">
      <alignment horizontal="center" vertical="center" shrinkToFit="1"/>
    </xf>
    <xf numFmtId="38" fontId="7" fillId="0" borderId="48" xfId="70" applyFont="1" applyBorder="1" applyAlignment="1">
      <alignment horizontal="right" vertical="top"/>
    </xf>
    <xf numFmtId="40" fontId="7" fillId="0" borderId="35" xfId="70" applyNumberFormat="1" applyFont="1" applyBorder="1" applyAlignment="1">
      <alignment vertical="center"/>
    </xf>
    <xf numFmtId="38" fontId="7" fillId="0" borderId="48" xfId="70" applyFont="1" applyFill="1" applyBorder="1" applyAlignment="1">
      <alignment horizontal="right" vertical="top"/>
    </xf>
    <xf numFmtId="177" fontId="7" fillId="0" borderId="35" xfId="70" applyNumberFormat="1" applyFont="1" applyFill="1" applyBorder="1" applyAlignment="1">
      <alignment horizontal="right" vertical="top" shrinkToFit="1"/>
    </xf>
    <xf numFmtId="177" fontId="8" fillId="0" borderId="35" xfId="70" applyNumberFormat="1" applyFont="1" applyFill="1" applyBorder="1" applyAlignment="1">
      <alignment horizontal="right" vertical="top" shrinkToFit="1"/>
    </xf>
    <xf numFmtId="178" fontId="8" fillId="0" borderId="48" xfId="112" applyNumberFormat="1" applyFont="1" applyBorder="1" applyAlignment="1">
      <alignment vertical="center" shrinkToFit="1"/>
    </xf>
    <xf numFmtId="177" fontId="7" fillId="0" borderId="35" xfId="70" applyNumberFormat="1" applyFont="1" applyFill="1" applyBorder="1" applyAlignment="1">
      <alignment vertical="center" shrinkToFit="1"/>
    </xf>
    <xf numFmtId="176" fontId="8" fillId="0" borderId="49" xfId="112" applyNumberFormat="1" applyFont="1" applyBorder="1" applyAlignment="1">
      <alignment vertical="center" shrinkToFit="1"/>
    </xf>
    <xf numFmtId="178" fontId="8" fillId="0" borderId="49" xfId="112" applyNumberFormat="1" applyFont="1" applyBorder="1" applyAlignment="1">
      <alignment vertical="center" shrinkToFit="1"/>
    </xf>
    <xf numFmtId="177" fontId="7" fillId="0" borderId="45" xfId="70" applyNumberFormat="1" applyFont="1" applyFill="1" applyBorder="1" applyAlignment="1">
      <alignment vertical="center" shrinkToFit="1"/>
    </xf>
    <xf numFmtId="176" fontId="8" fillId="0" borderId="40" xfId="112" applyNumberFormat="1" applyFont="1" applyBorder="1" applyAlignment="1">
      <alignment vertical="center" shrinkToFit="1"/>
    </xf>
    <xf numFmtId="176" fontId="8" fillId="0" borderId="0" xfId="112" applyNumberFormat="1" applyFont="1" applyAlignment="1">
      <alignment vertical="center" shrinkToFit="1"/>
    </xf>
    <xf numFmtId="176" fontId="8" fillId="0" borderId="21" xfId="112" applyNumberFormat="1" applyFont="1" applyBorder="1" applyAlignment="1">
      <alignment vertical="center" shrinkToFit="1"/>
    </xf>
    <xf numFmtId="40" fontId="7" fillId="37" borderId="45" xfId="70" applyNumberFormat="1" applyFont="1" applyFill="1" applyBorder="1" applyAlignment="1">
      <alignment vertical="center" shrinkToFit="1"/>
    </xf>
    <xf numFmtId="178" fontId="8" fillId="37" borderId="49" xfId="112" applyNumberFormat="1" applyFont="1" applyFill="1" applyBorder="1" applyAlignment="1">
      <alignment vertical="center"/>
    </xf>
    <xf numFmtId="177" fontId="7" fillId="37" borderId="45" xfId="70" applyNumberFormat="1" applyFont="1" applyFill="1" applyBorder="1" applyAlignment="1">
      <alignment vertical="center" shrinkToFit="1"/>
    </xf>
    <xf numFmtId="182" fontId="9" fillId="0" borderId="0" xfId="112" applyNumberFormat="1" applyFont="1" applyAlignment="1">
      <alignment horizontal="right" vertical="center" shrinkToFit="1"/>
    </xf>
    <xf numFmtId="40" fontId="7" fillId="0" borderId="0" xfId="70" applyNumberFormat="1" applyFont="1" applyFill="1" applyBorder="1" applyAlignment="1">
      <alignment vertical="center" shrinkToFit="1"/>
    </xf>
    <xf numFmtId="178" fontId="8" fillId="0" borderId="0" xfId="112" applyNumberFormat="1" applyFont="1" applyAlignment="1">
      <alignment vertical="center"/>
    </xf>
    <xf numFmtId="177" fontId="7" fillId="0" borderId="0" xfId="70" applyNumberFormat="1" applyFont="1" applyFill="1" applyBorder="1" applyAlignment="1">
      <alignment vertical="center" shrinkToFit="1"/>
    </xf>
    <xf numFmtId="0" fontId="6" fillId="0" borderId="25" xfId="112" applyFont="1" applyBorder="1" applyAlignment="1">
      <alignment horizontal="center" vertical="center" shrinkToFit="1"/>
    </xf>
    <xf numFmtId="176" fontId="8" fillId="0" borderId="33" xfId="112" applyNumberFormat="1" applyFont="1" applyBorder="1" applyAlignment="1">
      <alignment vertical="center" shrinkToFit="1"/>
    </xf>
    <xf numFmtId="176" fontId="8" fillId="0" borderId="46" xfId="112" applyNumberFormat="1" applyFont="1" applyBorder="1" applyAlignment="1">
      <alignment vertical="center" shrinkToFit="1"/>
    </xf>
    <xf numFmtId="176" fontId="8" fillId="0" borderId="47" xfId="112" applyNumberFormat="1" applyFont="1" applyBorder="1" applyAlignment="1">
      <alignment vertical="center" shrinkToFit="1"/>
    </xf>
    <xf numFmtId="176" fontId="8" fillId="0" borderId="30" xfId="112" applyNumberFormat="1" applyFont="1" applyBorder="1" applyAlignment="1">
      <alignment vertical="center" shrinkToFit="1"/>
    </xf>
    <xf numFmtId="176" fontId="8" fillId="0" borderId="32" xfId="112" applyNumberFormat="1" applyFont="1" applyBorder="1" applyAlignment="1">
      <alignment vertical="center" shrinkToFit="1"/>
    </xf>
    <xf numFmtId="176" fontId="8" fillId="0" borderId="17" xfId="112" applyNumberFormat="1" applyFont="1" applyBorder="1" applyAlignment="1">
      <alignment vertical="center" shrinkToFit="1"/>
    </xf>
    <xf numFmtId="176" fontId="8" fillId="37" borderId="50" xfId="112" applyNumberFormat="1" applyFont="1" applyFill="1" applyBorder="1" applyAlignment="1">
      <alignment vertical="center" shrinkToFit="1"/>
    </xf>
    <xf numFmtId="176" fontId="8" fillId="37" borderId="38" xfId="112" applyNumberFormat="1" applyFont="1" applyFill="1" applyBorder="1" applyAlignment="1">
      <alignment vertical="center" shrinkToFit="1"/>
    </xf>
    <xf numFmtId="178" fontId="22" fillId="0" borderId="0" xfId="112" applyNumberFormat="1" applyFont="1" applyAlignment="1">
      <alignment vertical="center"/>
    </xf>
    <xf numFmtId="176" fontId="9" fillId="38" borderId="29" xfId="112" applyNumberFormat="1" applyFont="1" applyFill="1" applyBorder="1" applyAlignment="1">
      <alignment vertical="center"/>
    </xf>
    <xf numFmtId="176" fontId="22" fillId="38" borderId="63" xfId="112" applyNumberFormat="1" applyFont="1" applyFill="1" applyBorder="1" applyAlignment="1">
      <alignment vertical="center"/>
    </xf>
    <xf numFmtId="176" fontId="9" fillId="38" borderId="64" xfId="112" applyNumberFormat="1" applyFont="1" applyFill="1" applyBorder="1" applyAlignment="1">
      <alignment vertical="center"/>
    </xf>
    <xf numFmtId="176" fontId="22" fillId="38" borderId="65" xfId="112" applyNumberFormat="1" applyFont="1" applyFill="1" applyBorder="1" applyAlignment="1">
      <alignment vertical="center"/>
    </xf>
    <xf numFmtId="0" fontId="23" fillId="38" borderId="29" xfId="112" applyFont="1" applyFill="1" applyBorder="1" applyAlignment="1">
      <alignment vertical="center"/>
    </xf>
    <xf numFmtId="0" fontId="22" fillId="38" borderId="63" xfId="112" applyFont="1" applyFill="1" applyBorder="1" applyAlignment="1">
      <alignment vertical="center"/>
    </xf>
    <xf numFmtId="178" fontId="9" fillId="38" borderId="69" xfId="112" applyNumberFormat="1" applyFont="1" applyFill="1" applyBorder="1" applyAlignment="1">
      <alignment vertical="center"/>
    </xf>
    <xf numFmtId="0" fontId="22" fillId="38" borderId="70" xfId="112" applyFont="1" applyFill="1" applyBorder="1" applyAlignment="1">
      <alignment vertical="center"/>
    </xf>
    <xf numFmtId="176" fontId="9" fillId="38" borderId="63" xfId="112" applyNumberFormat="1" applyFont="1" applyFill="1" applyBorder="1" applyAlignment="1">
      <alignment horizontal="center" vertical="center"/>
    </xf>
    <xf numFmtId="178" fontId="9" fillId="38" borderId="64" xfId="112" applyNumberFormat="1" applyFont="1" applyFill="1" applyBorder="1" applyAlignment="1">
      <alignment vertical="center"/>
    </xf>
    <xf numFmtId="178" fontId="22" fillId="38" borderId="56" xfId="112" applyNumberFormat="1" applyFont="1" applyFill="1" applyBorder="1" applyAlignment="1">
      <alignment vertical="center"/>
    </xf>
    <xf numFmtId="176" fontId="9" fillId="38" borderId="18" xfId="112" applyNumberFormat="1" applyFont="1" applyFill="1" applyBorder="1" applyAlignment="1">
      <alignment vertical="center"/>
    </xf>
    <xf numFmtId="176" fontId="22" fillId="38" borderId="75" xfId="112" applyNumberFormat="1" applyFont="1" applyFill="1" applyBorder="1" applyAlignment="1">
      <alignment vertical="center"/>
    </xf>
    <xf numFmtId="178" fontId="22" fillId="38" borderId="42" xfId="112" applyNumberFormat="1" applyFont="1" applyFill="1" applyBorder="1" applyAlignment="1">
      <alignment vertical="center"/>
    </xf>
    <xf numFmtId="176" fontId="22" fillId="38" borderId="42" xfId="112" applyNumberFormat="1" applyFont="1" applyFill="1" applyBorder="1" applyAlignment="1">
      <alignment vertical="center"/>
    </xf>
    <xf numFmtId="176" fontId="9" fillId="38" borderId="16" xfId="112" applyNumberFormat="1" applyFont="1" applyFill="1" applyBorder="1" applyAlignment="1">
      <alignment vertical="center"/>
    </xf>
    <xf numFmtId="176" fontId="22" fillId="38" borderId="21" xfId="112" applyNumberFormat="1" applyFont="1" applyFill="1" applyBorder="1" applyAlignment="1">
      <alignment vertical="center"/>
    </xf>
    <xf numFmtId="178" fontId="9" fillId="38" borderId="16" xfId="112" applyNumberFormat="1" applyFont="1" applyFill="1" applyBorder="1" applyAlignment="1">
      <alignment vertical="center"/>
    </xf>
    <xf numFmtId="178" fontId="22" fillId="38" borderId="21" xfId="112" applyNumberFormat="1" applyFont="1" applyFill="1" applyBorder="1" applyAlignment="1">
      <alignment vertical="center"/>
    </xf>
    <xf numFmtId="176" fontId="9" fillId="38" borderId="24" xfId="112" applyNumberFormat="1" applyFont="1" applyFill="1" applyBorder="1" applyAlignment="1">
      <alignment vertical="center"/>
    </xf>
    <xf numFmtId="176" fontId="22" fillId="38" borderId="67" xfId="112" applyNumberFormat="1" applyFont="1" applyFill="1" applyBorder="1" applyAlignment="1">
      <alignment vertical="center"/>
    </xf>
    <xf numFmtId="176" fontId="9" fillId="38" borderId="37" xfId="112" applyNumberFormat="1" applyFont="1" applyFill="1" applyBorder="1" applyAlignment="1">
      <alignment vertical="center"/>
    </xf>
    <xf numFmtId="176" fontId="22" fillId="38" borderId="81" xfId="112" applyNumberFormat="1" applyFont="1" applyFill="1" applyBorder="1" applyAlignment="1">
      <alignment vertical="center"/>
    </xf>
    <xf numFmtId="0" fontId="9" fillId="0" borderId="22" xfId="103" applyFont="1" applyBorder="1" applyAlignment="1">
      <alignment horizontal="left" indent="1"/>
    </xf>
    <xf numFmtId="0" fontId="9" fillId="0" borderId="0" xfId="112" applyFont="1" applyAlignment="1">
      <alignment horizontal="distributed" vertical="center" wrapText="1"/>
    </xf>
    <xf numFmtId="0" fontId="7" fillId="0" borderId="0" xfId="103" applyFont="1" applyAlignment="1">
      <alignment horizontal="center" vertical="distributed" textRotation="255" justifyLastLine="1"/>
    </xf>
    <xf numFmtId="0" fontId="7" fillId="0" borderId="15" xfId="112" applyFont="1" applyBorder="1" applyAlignment="1">
      <alignment horizontal="center" vertical="center" shrinkToFit="1"/>
    </xf>
    <xf numFmtId="0" fontId="6" fillId="0" borderId="24" xfId="112" applyFont="1" applyBorder="1" applyAlignment="1">
      <alignment horizontal="center" vertical="center" shrinkToFit="1"/>
    </xf>
    <xf numFmtId="0" fontId="6" fillId="0" borderId="24" xfId="112" applyFont="1" applyBorder="1" applyAlignment="1">
      <alignment horizontal="left" vertical="center"/>
    </xf>
    <xf numFmtId="0" fontId="7" fillId="0" borderId="36" xfId="112" applyFont="1" applyBorder="1" applyAlignment="1">
      <alignment horizontal="center" vertical="center" shrinkToFit="1"/>
    </xf>
    <xf numFmtId="0" fontId="6" fillId="0" borderId="24" xfId="112" applyFont="1" applyBorder="1" applyAlignment="1">
      <alignment horizontal="center" vertical="center"/>
    </xf>
    <xf numFmtId="0" fontId="6" fillId="0" borderId="18" xfId="112" applyFont="1" applyBorder="1" applyAlignment="1">
      <alignment horizontal="center" vertical="center"/>
    </xf>
    <xf numFmtId="0" fontId="6" fillId="0" borderId="26" xfId="112" applyFont="1" applyBorder="1" applyAlignment="1">
      <alignment horizontal="center" vertical="center" shrinkToFit="1"/>
    </xf>
    <xf numFmtId="0" fontId="8" fillId="0" borderId="16" xfId="112" applyFont="1" applyBorder="1" applyAlignment="1">
      <alignment horizontal="right" vertical="top" shrinkToFit="1"/>
    </xf>
    <xf numFmtId="38" fontId="7" fillId="0" borderId="29" xfId="70" applyFont="1" applyBorder="1" applyAlignment="1">
      <alignment vertical="center"/>
    </xf>
    <xf numFmtId="176" fontId="6" fillId="0" borderId="129" xfId="112" applyNumberFormat="1" applyFont="1" applyBorder="1" applyAlignment="1">
      <alignment vertical="center"/>
    </xf>
    <xf numFmtId="38" fontId="7" fillId="0" borderId="43" xfId="70" applyFont="1" applyBorder="1" applyAlignment="1">
      <alignment vertical="center" shrinkToFit="1"/>
    </xf>
    <xf numFmtId="176" fontId="6" fillId="0" borderId="129" xfId="112" applyNumberFormat="1" applyFont="1" applyBorder="1" applyAlignment="1">
      <alignment vertical="center" shrinkToFit="1"/>
    </xf>
    <xf numFmtId="178" fontId="7" fillId="0" borderId="43" xfId="70" applyNumberFormat="1" applyFont="1" applyBorder="1" applyAlignment="1">
      <alignment vertical="center" shrinkToFit="1"/>
    </xf>
    <xf numFmtId="178" fontId="6" fillId="0" borderId="129" xfId="112" applyNumberFormat="1" applyFont="1" applyBorder="1" applyAlignment="1">
      <alignment vertical="center" shrinkToFit="1"/>
    </xf>
    <xf numFmtId="178" fontId="7" fillId="0" borderId="43" xfId="112" applyNumberFormat="1" applyFont="1" applyBorder="1" applyAlignment="1">
      <alignment vertical="center" shrinkToFit="1"/>
    </xf>
    <xf numFmtId="178" fontId="6" fillId="0" borderId="129" xfId="112" applyNumberFormat="1" applyFont="1" applyBorder="1" applyAlignment="1">
      <alignment horizontal="right" vertical="center" shrinkToFit="1"/>
    </xf>
    <xf numFmtId="176" fontId="6" fillId="0" borderId="32" xfId="112" applyNumberFormat="1" applyFont="1" applyBorder="1" applyAlignment="1">
      <alignment vertical="center" shrinkToFit="1"/>
    </xf>
    <xf numFmtId="0" fontId="7" fillId="0" borderId="0" xfId="112" applyFont="1"/>
    <xf numFmtId="0" fontId="10" fillId="0" borderId="0" xfId="112" applyFont="1"/>
    <xf numFmtId="0" fontId="46" fillId="0" borderId="0" xfId="112" applyFont="1"/>
    <xf numFmtId="0" fontId="58" fillId="0" borderId="0" xfId="112" applyFont="1"/>
    <xf numFmtId="0" fontId="17" fillId="0" borderId="0" xfId="112" applyFont="1" applyAlignment="1">
      <alignment vertical="center"/>
    </xf>
    <xf numFmtId="0" fontId="59" fillId="0" borderId="0" xfId="112" applyFont="1" applyAlignment="1">
      <alignment vertical="center"/>
    </xf>
    <xf numFmtId="176" fontId="22" fillId="36" borderId="73" xfId="112" applyNumberFormat="1" applyFont="1" applyFill="1" applyBorder="1" applyAlignment="1">
      <alignment vertical="center"/>
    </xf>
    <xf numFmtId="182" fontId="7" fillId="0" borderId="28" xfId="112" applyNumberFormat="1" applyFont="1" applyBorder="1" applyAlignment="1">
      <alignment horizontal="right" vertical="center" shrinkToFit="1"/>
    </xf>
    <xf numFmtId="0" fontId="6" fillId="0" borderId="0" xfId="112" applyFont="1" applyAlignment="1">
      <alignment horizontal="right" vertical="top"/>
    </xf>
    <xf numFmtId="176" fontId="9" fillId="0" borderId="127" xfId="103" applyNumberFormat="1" applyFont="1" applyBorder="1" applyAlignment="1">
      <alignment vertical="center"/>
    </xf>
    <xf numFmtId="0" fontId="9" fillId="36" borderId="56" xfId="112" applyFont="1" applyFill="1" applyBorder="1" applyAlignment="1">
      <alignment horizontal="center" vertical="center"/>
    </xf>
    <xf numFmtId="0" fontId="19" fillId="0" borderId="39" xfId="112" applyFont="1" applyBorder="1" applyAlignment="1">
      <alignment horizontal="left" vertical="center"/>
    </xf>
    <xf numFmtId="0" fontId="20" fillId="0" borderId="0" xfId="112" applyFont="1" applyAlignment="1">
      <alignment horizontal="center" vertical="center"/>
    </xf>
    <xf numFmtId="0" fontId="9" fillId="0" borderId="52" xfId="112" applyFont="1" applyBorder="1" applyAlignment="1">
      <alignment horizontal="right"/>
    </xf>
    <xf numFmtId="0" fontId="9" fillId="0" borderId="13" xfId="112" applyFont="1" applyBorder="1" applyAlignment="1">
      <alignment horizontal="right"/>
    </xf>
    <xf numFmtId="181" fontId="9" fillId="35" borderId="125" xfId="112" applyNumberFormat="1" applyFont="1" applyFill="1" applyBorder="1" applyAlignment="1">
      <alignment horizontal="center" vertical="center" wrapText="1"/>
    </xf>
    <xf numFmtId="181" fontId="9" fillId="35" borderId="126" xfId="112" applyNumberFormat="1" applyFont="1" applyFill="1" applyBorder="1" applyAlignment="1">
      <alignment horizontal="center" vertical="center" wrapText="1"/>
    </xf>
    <xf numFmtId="181" fontId="9" fillId="35" borderId="130" xfId="112" applyNumberFormat="1" applyFont="1" applyFill="1" applyBorder="1" applyAlignment="1">
      <alignment horizontal="center" vertical="center" wrapText="1"/>
    </xf>
    <xf numFmtId="181" fontId="9" fillId="35" borderId="109" xfId="112" applyNumberFormat="1" applyFont="1" applyFill="1" applyBorder="1" applyAlignment="1">
      <alignment horizontal="center" vertical="center" wrapText="1"/>
    </xf>
    <xf numFmtId="0" fontId="9" fillId="35" borderId="13" xfId="112" applyFont="1" applyFill="1" applyBorder="1" applyAlignment="1">
      <alignment horizontal="center" vertical="center" wrapText="1"/>
    </xf>
    <xf numFmtId="0" fontId="9" fillId="35" borderId="0" xfId="112" applyFont="1" applyFill="1" applyAlignment="1">
      <alignment horizontal="center" vertical="center" wrapText="1"/>
    </xf>
    <xf numFmtId="0" fontId="9" fillId="35" borderId="11" xfId="112" applyFont="1" applyFill="1" applyBorder="1" applyAlignment="1">
      <alignment horizontal="center" vertical="center" wrapText="1"/>
    </xf>
    <xf numFmtId="0" fontId="9" fillId="35" borderId="16" xfId="112" applyFont="1" applyFill="1" applyBorder="1" applyAlignment="1">
      <alignment horizontal="center" vertical="center" wrapText="1"/>
    </xf>
    <xf numFmtId="0" fontId="9" fillId="0" borderId="18" xfId="112" applyFont="1" applyBorder="1" applyAlignment="1">
      <alignment horizontal="left" vertical="center"/>
    </xf>
    <xf numFmtId="0" fontId="9" fillId="0" borderId="19" xfId="112" applyFont="1" applyBorder="1" applyAlignment="1">
      <alignment horizontal="left" vertical="center"/>
    </xf>
    <xf numFmtId="0" fontId="9" fillId="0" borderId="59" xfId="112" applyFont="1" applyBorder="1" applyAlignment="1">
      <alignment horizontal="left" vertical="center"/>
    </xf>
    <xf numFmtId="0" fontId="9" fillId="0" borderId="60" xfId="112" applyFont="1" applyBorder="1" applyAlignment="1">
      <alignment horizontal="left" vertical="center"/>
    </xf>
    <xf numFmtId="0" fontId="9" fillId="0" borderId="54" xfId="112" applyFont="1" applyBorder="1" applyAlignment="1">
      <alignment horizontal="distributed" vertical="center" wrapText="1" justifyLastLine="1" shrinkToFit="1"/>
    </xf>
    <xf numFmtId="0" fontId="9" fillId="0" borderId="12" xfId="112" applyFont="1" applyBorder="1" applyAlignment="1">
      <alignment horizontal="distributed" vertical="center" wrapText="1" justifyLastLine="1" shrinkToFit="1"/>
    </xf>
    <xf numFmtId="0" fontId="9" fillId="0" borderId="64" xfId="112" applyFont="1" applyBorder="1" applyAlignment="1">
      <alignment horizontal="distributed" vertical="center" wrapText="1" justifyLastLine="1" shrinkToFit="1"/>
    </xf>
    <xf numFmtId="0" fontId="9" fillId="0" borderId="65" xfId="112" applyFont="1" applyBorder="1" applyAlignment="1">
      <alignment horizontal="distributed" vertical="center" wrapText="1" justifyLastLine="1" shrinkToFit="1"/>
    </xf>
    <xf numFmtId="0" fontId="9" fillId="0" borderId="11" xfId="112" applyFont="1" applyBorder="1" applyAlignment="1">
      <alignment horizontal="distributed" vertical="center" wrapText="1" justifyLastLine="1"/>
    </xf>
    <xf numFmtId="0" fontId="9" fillId="0" borderId="14" xfId="112" applyFont="1" applyBorder="1" applyAlignment="1">
      <alignment horizontal="distributed" vertical="center" wrapText="1" justifyLastLine="1"/>
    </xf>
    <xf numFmtId="0" fontId="9" fillId="0" borderId="16" xfId="112" applyFont="1" applyBorder="1" applyAlignment="1">
      <alignment horizontal="distributed" vertical="center" wrapText="1" justifyLastLine="1"/>
    </xf>
    <xf numFmtId="0" fontId="9" fillId="0" borderId="21" xfId="112" applyFont="1" applyBorder="1" applyAlignment="1">
      <alignment horizontal="distributed" vertical="center" wrapText="1" justifyLastLine="1"/>
    </xf>
    <xf numFmtId="0" fontId="9" fillId="0" borderId="22" xfId="112" applyFont="1" applyBorder="1" applyAlignment="1">
      <alignment horizontal="left"/>
    </xf>
    <xf numFmtId="0" fontId="9" fillId="0" borderId="0" xfId="112" applyFont="1" applyAlignment="1">
      <alignment horizontal="left"/>
    </xf>
    <xf numFmtId="0" fontId="9" fillId="0" borderId="58" xfId="112" applyFont="1" applyBorder="1" applyAlignment="1">
      <alignment horizontal="center" vertical="distributed" textRotation="255" justifyLastLine="1"/>
    </xf>
    <xf numFmtId="0" fontId="9" fillId="0" borderId="108" xfId="112" applyFont="1" applyBorder="1" applyAlignment="1">
      <alignment horizontal="center" vertical="distributed" textRotation="255" justifyLastLine="1"/>
    </xf>
    <xf numFmtId="0" fontId="9" fillId="0" borderId="22" xfId="112" applyFont="1" applyBorder="1" applyAlignment="1">
      <alignment horizontal="center" vertical="distributed" textRotation="255" justifyLastLine="1"/>
    </xf>
    <xf numFmtId="0" fontId="9" fillId="0" borderId="17" xfId="112" applyFont="1" applyBorder="1" applyAlignment="1">
      <alignment horizontal="center" vertical="distributed" textRotation="255" justifyLastLine="1"/>
    </xf>
    <xf numFmtId="0" fontId="9" fillId="36" borderId="70" xfId="112" applyFont="1" applyFill="1" applyBorder="1" applyAlignment="1">
      <alignment horizontal="center" vertical="center"/>
    </xf>
    <xf numFmtId="0" fontId="9" fillId="0" borderId="24" xfId="112" applyFont="1" applyBorder="1" applyAlignment="1">
      <alignment horizontal="left" vertical="center"/>
    </xf>
    <xf numFmtId="0" fontId="9" fillId="0" borderId="56" xfId="112" applyFont="1" applyBorder="1" applyAlignment="1">
      <alignment horizontal="left" vertical="center"/>
    </xf>
    <xf numFmtId="0" fontId="9" fillId="0" borderId="29" xfId="112" applyFont="1" applyBorder="1" applyAlignment="1">
      <alignment horizontal="left" vertical="center"/>
    </xf>
    <xf numFmtId="0" fontId="9" fillId="0" borderId="31" xfId="112" applyFont="1" applyBorder="1" applyAlignment="1">
      <alignment horizontal="left" vertical="center"/>
    </xf>
    <xf numFmtId="0" fontId="9" fillId="0" borderId="22" xfId="112" applyFont="1" applyBorder="1" applyAlignment="1">
      <alignment horizontal="center" vertical="center"/>
    </xf>
    <xf numFmtId="0" fontId="9" fillId="0" borderId="128" xfId="112" applyFont="1" applyBorder="1" applyAlignment="1">
      <alignment horizontal="center" vertical="center"/>
    </xf>
    <xf numFmtId="0" fontId="9" fillId="0" borderId="29" xfId="112" applyFont="1" applyBorder="1" applyAlignment="1">
      <alignment horizontal="center" vertical="center" textRotation="255"/>
    </xf>
    <xf numFmtId="0" fontId="9" fillId="0" borderId="31" xfId="112" applyFont="1" applyBorder="1" applyAlignment="1">
      <alignment horizontal="center" vertical="center" textRotation="255"/>
    </xf>
    <xf numFmtId="0" fontId="9" fillId="0" borderId="16" xfId="112" applyFont="1" applyBorder="1" applyAlignment="1">
      <alignment horizontal="center" vertical="center" textRotation="255"/>
    </xf>
    <xf numFmtId="0" fontId="9" fillId="0" borderId="0" xfId="112" applyFont="1" applyAlignment="1">
      <alignment horizontal="center" vertical="center" textRotation="255"/>
    </xf>
    <xf numFmtId="0" fontId="9" fillId="0" borderId="24" xfId="112" applyFont="1" applyBorder="1" applyAlignment="1">
      <alignment horizontal="center" vertical="center" textRotation="255"/>
    </xf>
    <xf numFmtId="0" fontId="9" fillId="0" borderId="56" xfId="112" applyFont="1" applyBorder="1" applyAlignment="1">
      <alignment horizontal="center" vertical="center" textRotation="255"/>
    </xf>
    <xf numFmtId="0" fontId="9" fillId="0" borderId="18" xfId="112" applyFont="1" applyBorder="1" applyAlignment="1">
      <alignment horizontal="left" vertical="center" shrinkToFit="1"/>
    </xf>
    <xf numFmtId="0" fontId="9" fillId="0" borderId="19" xfId="112" applyFont="1" applyBorder="1" applyAlignment="1">
      <alignment horizontal="left" vertical="center" shrinkToFit="1"/>
    </xf>
    <xf numFmtId="0" fontId="9" fillId="0" borderId="37" xfId="112" applyFont="1" applyBorder="1" applyAlignment="1">
      <alignment horizontal="left" vertical="center" shrinkToFit="1"/>
    </xf>
    <xf numFmtId="0" fontId="9" fillId="0" borderId="39" xfId="112" applyFont="1" applyBorder="1" applyAlignment="1">
      <alignment horizontal="left" vertical="center" shrinkToFit="1"/>
    </xf>
    <xf numFmtId="0" fontId="9" fillId="0" borderId="108" xfId="112" applyFont="1" applyBorder="1" applyAlignment="1">
      <alignment horizontal="center" vertical="center" textRotation="255"/>
    </xf>
    <xf numFmtId="0" fontId="9" fillId="0" borderId="17" xfId="112" applyFont="1" applyBorder="1" applyAlignment="1">
      <alignment horizontal="center" vertical="center" textRotation="255"/>
    </xf>
    <xf numFmtId="0" fontId="9" fillId="0" borderId="37" xfId="112" applyFont="1" applyBorder="1" applyAlignment="1">
      <alignment horizontal="center" vertical="center" textRotation="255"/>
    </xf>
    <xf numFmtId="0" fontId="9" fillId="0" borderId="50" xfId="112" applyFont="1" applyBorder="1" applyAlignment="1">
      <alignment horizontal="center" vertical="center" textRotation="255"/>
    </xf>
    <xf numFmtId="0" fontId="9" fillId="0" borderId="24" xfId="112" applyFont="1" applyBorder="1" applyAlignment="1">
      <alignment horizontal="left" vertical="center" shrinkToFit="1"/>
    </xf>
    <xf numFmtId="0" fontId="9" fillId="0" borderId="56" xfId="112" applyFont="1" applyBorder="1" applyAlignment="1">
      <alignment horizontal="left" vertical="center" shrinkToFit="1"/>
    </xf>
    <xf numFmtId="0" fontId="6" fillId="0" borderId="11" xfId="112" applyFont="1" applyBorder="1" applyAlignment="1">
      <alignment horizontal="center" vertical="center"/>
    </xf>
    <xf numFmtId="0" fontId="6" fillId="0" borderId="12" xfId="112" applyFont="1" applyBorder="1" applyAlignment="1">
      <alignment horizontal="center" vertical="center"/>
    </xf>
    <xf numFmtId="0" fontId="6" fillId="0" borderId="14" xfId="112" applyFont="1" applyBorder="1" applyAlignment="1">
      <alignment horizontal="center" vertical="center"/>
    </xf>
    <xf numFmtId="0" fontId="55" fillId="0" borderId="13" xfId="112" applyFont="1" applyBorder="1" applyAlignment="1">
      <alignment vertical="center" wrapText="1"/>
    </xf>
    <xf numFmtId="0" fontId="56" fillId="0" borderId="13" xfId="0" applyFont="1" applyBorder="1" applyAlignment="1">
      <alignment vertical="center"/>
    </xf>
    <xf numFmtId="0" fontId="19" fillId="0" borderId="0" xfId="112" applyFont="1" applyAlignment="1">
      <alignment horizontal="center" vertical="center"/>
    </xf>
    <xf numFmtId="0" fontId="6" fillId="0" borderId="11" xfId="112" applyFont="1" applyBorder="1" applyAlignment="1">
      <alignment horizontal="center" vertical="center" shrinkToFit="1"/>
    </xf>
    <xf numFmtId="0" fontId="6" fillId="0" borderId="13" xfId="112" applyFont="1" applyBorder="1" applyAlignment="1">
      <alignment horizontal="center" vertical="center" shrinkToFit="1"/>
    </xf>
    <xf numFmtId="0" fontId="22" fillId="0" borderId="11" xfId="112" applyFont="1" applyBorder="1" applyAlignment="1">
      <alignment horizontal="center" vertical="center" shrinkToFit="1"/>
    </xf>
    <xf numFmtId="0" fontId="22" fillId="0" borderId="13" xfId="112" applyFont="1" applyBorder="1" applyAlignment="1">
      <alignment horizontal="center" vertical="center" shrinkToFit="1"/>
    </xf>
    <xf numFmtId="0" fontId="6" fillId="0" borderId="131" xfId="112" applyFont="1" applyBorder="1" applyAlignment="1">
      <alignment horizontal="center" vertical="center" shrinkToFit="1"/>
    </xf>
    <xf numFmtId="0" fontId="22" fillId="0" borderId="0" xfId="112" applyFont="1" applyAlignment="1">
      <alignment horizontal="right" vertical="top"/>
    </xf>
    <xf numFmtId="0" fontId="22" fillId="0" borderId="0" xfId="112" applyFont="1" applyAlignment="1">
      <alignment horizontal="left" vertical="top" wrapText="1"/>
    </xf>
    <xf numFmtId="0" fontId="22" fillId="0" borderId="0" xfId="112" applyFont="1" applyAlignment="1">
      <alignment horizontal="right" vertical="center"/>
    </xf>
    <xf numFmtId="0" fontId="22" fillId="0" borderId="0" xfId="112" applyFont="1" applyAlignment="1">
      <alignment horizontal="left" vertical="center" wrapText="1"/>
    </xf>
    <xf numFmtId="0" fontId="9" fillId="0" borderId="98" xfId="103" applyFont="1" applyBorder="1" applyAlignment="1">
      <alignment horizontal="left" vertical="center" indent="1"/>
    </xf>
    <xf numFmtId="0" fontId="9" fillId="0" borderId="19" xfId="103" applyFont="1" applyBorder="1" applyAlignment="1">
      <alignment horizontal="left" vertical="center" indent="1"/>
    </xf>
    <xf numFmtId="0" fontId="9" fillId="0" borderId="77" xfId="103" applyFont="1" applyBorder="1" applyAlignment="1">
      <alignment horizontal="left" vertical="center" indent="1"/>
    </xf>
    <xf numFmtId="0" fontId="9" fillId="0" borderId="98" xfId="103" applyFont="1" applyBorder="1" applyAlignment="1">
      <alignment horizontal="left" vertical="center" indent="1" shrinkToFit="1"/>
    </xf>
    <xf numFmtId="0" fontId="9" fillId="0" borderId="19" xfId="103" applyFont="1" applyBorder="1" applyAlignment="1">
      <alignment horizontal="left" vertical="center" indent="1" shrinkToFit="1"/>
    </xf>
    <xf numFmtId="0" fontId="9" fillId="0" borderId="77" xfId="103" applyFont="1" applyBorder="1" applyAlignment="1">
      <alignment horizontal="left" vertical="center" indent="1" shrinkToFit="1"/>
    </xf>
    <xf numFmtId="0" fontId="48" fillId="0" borderId="11" xfId="103" applyFont="1" applyBorder="1" applyAlignment="1">
      <alignment horizontal="center" vertical="center"/>
    </xf>
    <xf numFmtId="0" fontId="0" fillId="0" borderId="14" xfId="0" applyBorder="1" applyAlignment="1">
      <alignment horizontal="center" vertical="center"/>
    </xf>
    <xf numFmtId="0" fontId="9" fillId="0" borderId="87" xfId="103" applyFont="1" applyBorder="1" applyAlignment="1">
      <alignment horizontal="left" vertical="center" indent="1"/>
    </xf>
    <xf numFmtId="0" fontId="9" fillId="0" borderId="56" xfId="103" applyFont="1" applyBorder="1" applyAlignment="1">
      <alignment horizontal="left" vertical="center" indent="1"/>
    </xf>
    <xf numFmtId="0" fontId="9" fillId="0" borderId="66" xfId="103" applyFont="1" applyBorder="1" applyAlignment="1">
      <alignment horizontal="left" vertical="center" indent="1"/>
    </xf>
    <xf numFmtId="0" fontId="9" fillId="0" borderId="58" xfId="103" applyFont="1" applyBorder="1" applyAlignment="1">
      <alignment horizontal="left" vertical="center" indent="1"/>
    </xf>
    <xf numFmtId="0" fontId="9" fillId="0" borderId="31" xfId="103" applyFont="1" applyBorder="1" applyAlignment="1">
      <alignment horizontal="left" vertical="center" indent="1"/>
    </xf>
    <xf numFmtId="0" fontId="9" fillId="0" borderId="82" xfId="103" applyFont="1" applyBorder="1" applyAlignment="1">
      <alignment horizontal="left" vertical="center" indent="1"/>
    </xf>
    <xf numFmtId="0" fontId="48" fillId="0" borderId="54" xfId="103"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9" fillId="0" borderId="58" xfId="103" applyFont="1" applyBorder="1" applyAlignment="1">
      <alignment horizontal="left" vertical="center" indent="1" shrinkToFit="1"/>
    </xf>
    <xf numFmtId="0" fontId="9" fillId="0" borderId="31" xfId="103" applyFont="1" applyBorder="1" applyAlignment="1">
      <alignment horizontal="left" vertical="center" indent="1" shrinkToFit="1"/>
    </xf>
    <xf numFmtId="0" fontId="9" fillId="0" borderId="82" xfId="103" applyFont="1" applyBorder="1" applyAlignment="1">
      <alignment horizontal="left" vertical="center" indent="1" shrinkToFit="1"/>
    </xf>
    <xf numFmtId="0" fontId="9" fillId="0" borderId="98" xfId="103" applyFont="1" applyBorder="1" applyAlignment="1">
      <alignment horizontal="center" vertical="center"/>
    </xf>
    <xf numFmtId="0" fontId="9" fillId="0" borderId="19" xfId="103" applyFont="1" applyBorder="1" applyAlignment="1">
      <alignment horizontal="center" vertical="center"/>
    </xf>
    <xf numFmtId="0" fontId="9" fillId="0" borderId="77" xfId="103" applyFont="1" applyBorder="1" applyAlignment="1">
      <alignment horizontal="center" vertical="center"/>
    </xf>
    <xf numFmtId="0" fontId="7" fillId="0" borderId="28" xfId="103" applyFont="1" applyBorder="1" applyAlignment="1">
      <alignment horizontal="center" vertical="distributed" textRotation="255" justifyLastLine="1"/>
    </xf>
    <xf numFmtId="0" fontId="7" fillId="0" borderId="15" xfId="103" applyFont="1" applyBorder="1" applyAlignment="1">
      <alignment horizontal="center" vertical="distributed" textRotation="255" justifyLastLine="1"/>
    </xf>
    <xf numFmtId="0" fontId="7" fillId="0" borderId="36" xfId="103" applyFont="1" applyBorder="1" applyAlignment="1">
      <alignment horizontal="center" vertical="distributed" textRotation="255" justifyLastLine="1"/>
    </xf>
    <xf numFmtId="0" fontId="55" fillId="0" borderId="13" xfId="112" applyFont="1" applyBorder="1" applyAlignment="1">
      <alignment horizontal="left" vertical="center" wrapText="1"/>
    </xf>
    <xf numFmtId="0" fontId="55" fillId="0" borderId="0" xfId="112" applyFont="1" applyAlignment="1">
      <alignment horizontal="left" vertical="center" wrapText="1"/>
    </xf>
    <xf numFmtId="0" fontId="6" fillId="0" borderId="16" xfId="112" applyFont="1" applyBorder="1" applyAlignment="1">
      <alignment horizontal="center" vertical="center" shrinkToFit="1"/>
    </xf>
    <xf numFmtId="0" fontId="6" fillId="0" borderId="0" xfId="112" applyFont="1" applyAlignment="1">
      <alignment horizontal="center" vertical="center" shrinkToFit="1"/>
    </xf>
    <xf numFmtId="0" fontId="6" fillId="0" borderId="11" xfId="112" applyFont="1"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6" fillId="0" borderId="11" xfId="112" applyFont="1" applyBorder="1" applyAlignment="1">
      <alignment horizontal="center" vertical="center" wrapText="1" shrinkToFit="1"/>
    </xf>
    <xf numFmtId="0" fontId="6" fillId="0" borderId="14" xfId="112" applyFont="1" applyBorder="1" applyAlignment="1">
      <alignment horizontal="center" vertical="center" shrinkToFit="1"/>
    </xf>
    <xf numFmtId="0" fontId="6" fillId="0" borderId="21" xfId="112" applyFont="1" applyBorder="1" applyAlignment="1">
      <alignment horizontal="center" vertical="center" shrinkToFit="1"/>
    </xf>
    <xf numFmtId="0" fontId="6" fillId="0" borderId="10" xfId="112" applyFont="1" applyBorder="1" applyAlignment="1">
      <alignment horizontal="right"/>
    </xf>
    <xf numFmtId="0" fontId="6" fillId="0" borderId="15" xfId="112" applyFont="1" applyBorder="1" applyAlignment="1">
      <alignment horizontal="right"/>
    </xf>
    <xf numFmtId="0" fontId="6" fillId="0" borderId="13" xfId="112" applyFont="1" applyBorder="1" applyAlignment="1">
      <alignment horizontal="center" vertical="center" wrapText="1" shrinkToFit="1"/>
    </xf>
    <xf numFmtId="0" fontId="6" fillId="0" borderId="16" xfId="112" applyFont="1" applyBorder="1" applyAlignment="1">
      <alignment horizontal="center" vertical="center" wrapText="1" shrinkToFit="1"/>
    </xf>
    <xf numFmtId="0" fontId="6" fillId="0" borderId="0" xfId="112" applyFont="1" applyAlignment="1">
      <alignment horizontal="center" vertical="center" wrapText="1" shrinkToFit="1"/>
    </xf>
    <xf numFmtId="0" fontId="6" fillId="0" borderId="11" xfId="112" applyFont="1" applyBorder="1" applyAlignment="1">
      <alignment horizontal="distributed" vertical="center" justifyLastLine="1"/>
    </xf>
    <xf numFmtId="0" fontId="6" fillId="0" borderId="13" xfId="112" applyFont="1" applyBorder="1" applyAlignment="1">
      <alignment horizontal="distributed" vertical="center" justifyLastLine="1"/>
    </xf>
    <xf numFmtId="0" fontId="6" fillId="0" borderId="16" xfId="112" applyFont="1" applyBorder="1" applyAlignment="1">
      <alignment horizontal="distributed" vertical="center" justifyLastLine="1"/>
    </xf>
    <xf numFmtId="0" fontId="6" fillId="0" borderId="0" xfId="112" applyFont="1" applyAlignment="1">
      <alignment horizontal="distributed" vertical="center" justifyLastLine="1"/>
    </xf>
    <xf numFmtId="0" fontId="6" fillId="0" borderId="14" xfId="112" applyFont="1" applyBorder="1" applyAlignment="1">
      <alignment horizontal="distributed" vertical="center" justifyLastLine="1"/>
    </xf>
    <xf numFmtId="0" fontId="6" fillId="0" borderId="21" xfId="112" applyFont="1" applyBorder="1" applyAlignment="1">
      <alignment horizontal="distributed" vertical="center" justifyLastLine="1"/>
    </xf>
    <xf numFmtId="0" fontId="6" fillId="0" borderId="18" xfId="112" applyFont="1" applyBorder="1" applyAlignment="1">
      <alignment horizontal="distributed" vertical="center" justifyLastLine="1"/>
    </xf>
    <xf numFmtId="0" fontId="6" fillId="0" borderId="19" xfId="112" applyFont="1" applyBorder="1" applyAlignment="1">
      <alignment horizontal="distributed" vertical="center" justifyLastLine="1"/>
    </xf>
    <xf numFmtId="0" fontId="6" fillId="0" borderId="16" xfId="112" applyFont="1" applyBorder="1" applyAlignment="1">
      <alignment horizontal="center" vertical="center"/>
    </xf>
    <xf numFmtId="0" fontId="6" fillId="0" borderId="0" xfId="112" applyFont="1" applyAlignment="1">
      <alignment horizontal="center" vertical="center"/>
    </xf>
    <xf numFmtId="0" fontId="6" fillId="0" borderId="29" xfId="112" applyFont="1" applyBorder="1" applyAlignment="1">
      <alignment horizontal="center" vertical="center" shrinkToFit="1"/>
    </xf>
    <xf numFmtId="0" fontId="6" fillId="0" borderId="31" xfId="112" applyFont="1" applyBorder="1" applyAlignment="1">
      <alignment horizontal="center" vertical="center" shrinkToFit="1"/>
    </xf>
    <xf numFmtId="0" fontId="55" fillId="0" borderId="13" xfId="112" applyFont="1" applyBorder="1" applyAlignment="1">
      <alignment vertical="center"/>
    </xf>
    <xf numFmtId="0" fontId="0" fillId="0" borderId="13" xfId="0" applyBorder="1" applyAlignment="1">
      <alignment vertical="center"/>
    </xf>
    <xf numFmtId="0" fontId="6" fillId="0" borderId="121" xfId="112" applyFont="1" applyBorder="1" applyAlignment="1">
      <alignment horizontal="distributed" vertical="center" justifyLastLine="1"/>
    </xf>
    <xf numFmtId="0" fontId="6" fillId="0" borderId="122" xfId="112" applyFont="1" applyBorder="1" applyAlignment="1">
      <alignment horizontal="distributed" vertical="center" justifyLastLine="1"/>
    </xf>
    <xf numFmtId="0" fontId="6" fillId="0" borderId="124" xfId="112" applyFont="1" applyBorder="1" applyAlignment="1">
      <alignment horizontal="distributed" vertical="center" justifyLastLine="1"/>
    </xf>
    <xf numFmtId="0" fontId="47" fillId="0" borderId="29" xfId="112" applyFont="1" applyBorder="1" applyAlignment="1">
      <alignment horizontal="center" vertical="center" shrinkToFit="1"/>
    </xf>
    <xf numFmtId="0" fontId="47" fillId="0" borderId="108" xfId="112" applyFont="1" applyBorder="1" applyAlignment="1">
      <alignment horizontal="center" vertical="center" shrinkToFit="1"/>
    </xf>
    <xf numFmtId="0" fontId="6" fillId="0" borderId="108" xfId="112" applyFont="1" applyBorder="1" applyAlignment="1">
      <alignment horizontal="center" vertical="center" shrinkToFit="1"/>
    </xf>
    <xf numFmtId="0" fontId="6" fillId="0" borderId="42" xfId="112" applyFont="1" applyBorder="1" applyAlignment="1">
      <alignment horizontal="center" vertical="center" shrinkToFit="1"/>
    </xf>
    <xf numFmtId="0" fontId="7" fillId="0" borderId="22" xfId="112" applyFont="1" applyBorder="1" applyAlignment="1">
      <alignment horizontal="right" vertical="center" shrinkToFit="1"/>
    </xf>
    <xf numFmtId="0" fontId="7" fillId="0" borderId="17" xfId="112" applyFont="1" applyBorder="1" applyAlignment="1">
      <alignment horizontal="right" vertical="center" shrinkToFit="1"/>
    </xf>
    <xf numFmtId="0" fontId="6" fillId="0" borderId="58" xfId="112" applyFont="1" applyBorder="1" applyAlignment="1">
      <alignment horizontal="left"/>
    </xf>
    <xf numFmtId="0" fontId="6" fillId="0" borderId="108" xfId="112" applyFont="1" applyBorder="1" applyAlignment="1">
      <alignment horizontal="left"/>
    </xf>
    <xf numFmtId="0" fontId="9" fillId="0" borderId="22" xfId="112" applyFont="1" applyBorder="1" applyAlignment="1">
      <alignment horizontal="center" vertical="center" shrinkToFit="1"/>
    </xf>
    <xf numFmtId="0" fontId="9" fillId="0" borderId="17" xfId="112" applyFont="1" applyBorder="1" applyAlignment="1">
      <alignment horizontal="center" vertical="center" shrinkToFit="1"/>
    </xf>
    <xf numFmtId="0" fontId="6" fillId="0" borderId="123" xfId="112" applyFont="1" applyBorder="1" applyAlignment="1">
      <alignment horizontal="distributed" vertical="center" justifyLastLine="1"/>
    </xf>
    <xf numFmtId="0" fontId="9" fillId="0" borderId="87" xfId="112" applyFont="1" applyBorder="1" applyAlignment="1">
      <alignment horizontal="center" vertical="center" shrinkToFit="1"/>
    </xf>
    <xf numFmtId="0" fontId="9" fillId="0" borderId="65" xfId="112" applyFont="1" applyBorder="1" applyAlignment="1">
      <alignment horizontal="center" vertical="center" shrinkToFit="1"/>
    </xf>
    <xf numFmtId="49" fontId="9" fillId="0" borderId="58" xfId="112" applyNumberFormat="1" applyFont="1" applyBorder="1" applyAlignment="1">
      <alignment horizontal="right" vertical="center" shrinkToFit="1"/>
    </xf>
    <xf numFmtId="0" fontId="9" fillId="0" borderId="108" xfId="112" applyFont="1" applyBorder="1" applyAlignment="1">
      <alignment horizontal="right" vertical="center" shrinkToFit="1"/>
    </xf>
    <xf numFmtId="0" fontId="7" fillId="37" borderId="22" xfId="112" applyFont="1" applyFill="1" applyBorder="1" applyAlignment="1">
      <alignment horizontal="right" vertical="center" shrinkToFit="1"/>
    </xf>
    <xf numFmtId="0" fontId="7" fillId="37" borderId="17" xfId="112" applyFont="1" applyFill="1" applyBorder="1" applyAlignment="1">
      <alignment horizontal="right" vertical="center" shrinkToFit="1"/>
    </xf>
  </cellXfs>
  <cellStyles count="114">
    <cellStyle name="20% - アクセント 1 2" xfId="2" xr:uid="{00000000-0005-0000-0000-000000000000}"/>
    <cellStyle name="20% - アクセント 1 3" xfId="3" xr:uid="{00000000-0005-0000-0000-000001000000}"/>
    <cellStyle name="20% - アクセント 2 2" xfId="4" xr:uid="{00000000-0005-0000-0000-000002000000}"/>
    <cellStyle name="20% - アクセント 2 3" xfId="5" xr:uid="{00000000-0005-0000-0000-000003000000}"/>
    <cellStyle name="20% - アクセント 3 2" xfId="6" xr:uid="{00000000-0005-0000-0000-000004000000}"/>
    <cellStyle name="20% - アクセント 3 3" xfId="7" xr:uid="{00000000-0005-0000-0000-000005000000}"/>
    <cellStyle name="20% - アクセント 4 2" xfId="8" xr:uid="{00000000-0005-0000-0000-000006000000}"/>
    <cellStyle name="20% - アクセント 4 3" xfId="9" xr:uid="{00000000-0005-0000-0000-000007000000}"/>
    <cellStyle name="20% - アクセント 5 2" xfId="10" xr:uid="{00000000-0005-0000-0000-000008000000}"/>
    <cellStyle name="20% - アクセント 5 3" xfId="11" xr:uid="{00000000-0005-0000-0000-000009000000}"/>
    <cellStyle name="20% - アクセント 6 2" xfId="12" xr:uid="{00000000-0005-0000-0000-00000A000000}"/>
    <cellStyle name="20% - アクセント 6 3" xfId="13" xr:uid="{00000000-0005-0000-0000-00000B000000}"/>
    <cellStyle name="40% - アクセント 1 2" xfId="14" xr:uid="{00000000-0005-0000-0000-00000C000000}"/>
    <cellStyle name="40% - アクセント 1 3" xfId="15" xr:uid="{00000000-0005-0000-0000-00000D000000}"/>
    <cellStyle name="40% - アクセント 2 2" xfId="16" xr:uid="{00000000-0005-0000-0000-00000E000000}"/>
    <cellStyle name="40% - アクセント 2 3" xfId="17" xr:uid="{00000000-0005-0000-0000-00000F000000}"/>
    <cellStyle name="40% - アクセント 3 2" xfId="18" xr:uid="{00000000-0005-0000-0000-000010000000}"/>
    <cellStyle name="40% - アクセント 3 3" xfId="19" xr:uid="{00000000-0005-0000-0000-000011000000}"/>
    <cellStyle name="40% - アクセント 4 2" xfId="20" xr:uid="{00000000-0005-0000-0000-000012000000}"/>
    <cellStyle name="40% - アクセント 4 3" xfId="21" xr:uid="{00000000-0005-0000-0000-000013000000}"/>
    <cellStyle name="40% - アクセント 5 2" xfId="22" xr:uid="{00000000-0005-0000-0000-000014000000}"/>
    <cellStyle name="40% - アクセント 5 3" xfId="23" xr:uid="{00000000-0005-0000-0000-000015000000}"/>
    <cellStyle name="40% - アクセント 6 2" xfId="24" xr:uid="{00000000-0005-0000-0000-000016000000}"/>
    <cellStyle name="40% - アクセント 6 3" xfId="25" xr:uid="{00000000-0005-0000-0000-000017000000}"/>
    <cellStyle name="60% - アクセント 1 2" xfId="26" xr:uid="{00000000-0005-0000-0000-000018000000}"/>
    <cellStyle name="60% - アクセント 1 3" xfId="27" xr:uid="{00000000-0005-0000-0000-000019000000}"/>
    <cellStyle name="60% - アクセント 2 2" xfId="28" xr:uid="{00000000-0005-0000-0000-00001A000000}"/>
    <cellStyle name="60% - アクセント 2 3" xfId="29" xr:uid="{00000000-0005-0000-0000-00001B000000}"/>
    <cellStyle name="60% - アクセント 3 2" xfId="30" xr:uid="{00000000-0005-0000-0000-00001C000000}"/>
    <cellStyle name="60% - アクセント 3 3" xfId="31" xr:uid="{00000000-0005-0000-0000-00001D000000}"/>
    <cellStyle name="60% - アクセント 4 2" xfId="32" xr:uid="{00000000-0005-0000-0000-00001E000000}"/>
    <cellStyle name="60% - アクセント 4 3" xfId="33" xr:uid="{00000000-0005-0000-0000-00001F000000}"/>
    <cellStyle name="60% - アクセント 5 2" xfId="34" xr:uid="{00000000-0005-0000-0000-000020000000}"/>
    <cellStyle name="60% - アクセント 5 3" xfId="35" xr:uid="{00000000-0005-0000-0000-000021000000}"/>
    <cellStyle name="60% - アクセント 6 2" xfId="36" xr:uid="{00000000-0005-0000-0000-000022000000}"/>
    <cellStyle name="60% - アクセント 6 3" xfId="37" xr:uid="{00000000-0005-0000-0000-000023000000}"/>
    <cellStyle name="アクセント 1 2" xfId="38" xr:uid="{00000000-0005-0000-0000-000024000000}"/>
    <cellStyle name="アクセント 1 3" xfId="39" xr:uid="{00000000-0005-0000-0000-000025000000}"/>
    <cellStyle name="アクセント 2 2" xfId="40" xr:uid="{00000000-0005-0000-0000-000026000000}"/>
    <cellStyle name="アクセント 2 3" xfId="41" xr:uid="{00000000-0005-0000-0000-000027000000}"/>
    <cellStyle name="アクセント 3 2" xfId="42" xr:uid="{00000000-0005-0000-0000-000028000000}"/>
    <cellStyle name="アクセント 3 3" xfId="43" xr:uid="{00000000-0005-0000-0000-000029000000}"/>
    <cellStyle name="アクセント 4 2" xfId="44" xr:uid="{00000000-0005-0000-0000-00002A000000}"/>
    <cellStyle name="アクセント 4 3" xfId="45" xr:uid="{00000000-0005-0000-0000-00002B000000}"/>
    <cellStyle name="アクセント 5 2" xfId="46" xr:uid="{00000000-0005-0000-0000-00002C000000}"/>
    <cellStyle name="アクセント 5 3" xfId="47" xr:uid="{00000000-0005-0000-0000-00002D000000}"/>
    <cellStyle name="アクセント 6 2" xfId="48" xr:uid="{00000000-0005-0000-0000-00002E000000}"/>
    <cellStyle name="アクセント 6 3" xfId="49" xr:uid="{00000000-0005-0000-0000-00002F000000}"/>
    <cellStyle name="タイトル 2" xfId="50" xr:uid="{00000000-0005-0000-0000-000030000000}"/>
    <cellStyle name="タイトル 3" xfId="51" xr:uid="{00000000-0005-0000-0000-000031000000}"/>
    <cellStyle name="チェック セル 2" xfId="52" xr:uid="{00000000-0005-0000-0000-000032000000}"/>
    <cellStyle name="チェック セル 3" xfId="53" xr:uid="{00000000-0005-0000-0000-000033000000}"/>
    <cellStyle name="どちらでもない 2" xfId="54" xr:uid="{00000000-0005-0000-0000-000034000000}"/>
    <cellStyle name="どちらでもない 3" xfId="55" xr:uid="{00000000-0005-0000-0000-000035000000}"/>
    <cellStyle name="パーセント 2" xfId="56" xr:uid="{00000000-0005-0000-0000-000036000000}"/>
    <cellStyle name="パーセント 3" xfId="57" xr:uid="{00000000-0005-0000-0000-000037000000}"/>
    <cellStyle name="パーセント 3 2" xfId="58" xr:uid="{00000000-0005-0000-0000-000038000000}"/>
    <cellStyle name="メモ 2" xfId="59" xr:uid="{00000000-0005-0000-0000-000039000000}"/>
    <cellStyle name="メモ 3" xfId="60" xr:uid="{00000000-0005-0000-0000-00003A000000}"/>
    <cellStyle name="リンク セル 2" xfId="61" xr:uid="{00000000-0005-0000-0000-00003B000000}"/>
    <cellStyle name="リンク セル 3" xfId="62" xr:uid="{00000000-0005-0000-0000-00003C000000}"/>
    <cellStyle name="悪い 2" xfId="63" xr:uid="{00000000-0005-0000-0000-00003D000000}"/>
    <cellStyle name="悪い 3" xfId="64" xr:uid="{00000000-0005-0000-0000-00003E000000}"/>
    <cellStyle name="計算 2" xfId="65" xr:uid="{00000000-0005-0000-0000-00003F000000}"/>
    <cellStyle name="計算 3" xfId="66" xr:uid="{00000000-0005-0000-0000-000040000000}"/>
    <cellStyle name="警告文 2" xfId="67" xr:uid="{00000000-0005-0000-0000-000041000000}"/>
    <cellStyle name="警告文 3" xfId="68" xr:uid="{00000000-0005-0000-0000-000042000000}"/>
    <cellStyle name="桁区切り" xfId="113" builtinId="6"/>
    <cellStyle name="桁区切り 2" xfId="69" xr:uid="{00000000-0005-0000-0000-000044000000}"/>
    <cellStyle name="桁区切り 2 2" xfId="1" xr:uid="{00000000-0005-0000-0000-000045000000}"/>
    <cellStyle name="桁区切り 2 3" xfId="70" xr:uid="{00000000-0005-0000-0000-000046000000}"/>
    <cellStyle name="桁区切り 3" xfId="71" xr:uid="{00000000-0005-0000-0000-000047000000}"/>
    <cellStyle name="桁区切り 4" xfId="72" xr:uid="{00000000-0005-0000-0000-000048000000}"/>
    <cellStyle name="見出し 1 2" xfId="73" xr:uid="{00000000-0005-0000-0000-000049000000}"/>
    <cellStyle name="見出し 1 3" xfId="74" xr:uid="{00000000-0005-0000-0000-00004A000000}"/>
    <cellStyle name="見出し 2 2" xfId="75" xr:uid="{00000000-0005-0000-0000-00004B000000}"/>
    <cellStyle name="見出し 2 3" xfId="76" xr:uid="{00000000-0005-0000-0000-00004C000000}"/>
    <cellStyle name="見出し 3 2" xfId="77" xr:uid="{00000000-0005-0000-0000-00004D000000}"/>
    <cellStyle name="見出し 3 3" xfId="78" xr:uid="{00000000-0005-0000-0000-00004E000000}"/>
    <cellStyle name="見出し 4 2" xfId="79" xr:uid="{00000000-0005-0000-0000-00004F000000}"/>
    <cellStyle name="見出し 4 3" xfId="80" xr:uid="{00000000-0005-0000-0000-000050000000}"/>
    <cellStyle name="集計 2" xfId="81" xr:uid="{00000000-0005-0000-0000-000051000000}"/>
    <cellStyle name="集計 3" xfId="82" xr:uid="{00000000-0005-0000-0000-000052000000}"/>
    <cellStyle name="出力 2" xfId="83" xr:uid="{00000000-0005-0000-0000-000053000000}"/>
    <cellStyle name="出力 3" xfId="84" xr:uid="{00000000-0005-0000-0000-000054000000}"/>
    <cellStyle name="説明文 2" xfId="85" xr:uid="{00000000-0005-0000-0000-000055000000}"/>
    <cellStyle name="説明文 3" xfId="86" xr:uid="{00000000-0005-0000-0000-000056000000}"/>
    <cellStyle name="入力 2" xfId="87" xr:uid="{00000000-0005-0000-0000-000057000000}"/>
    <cellStyle name="入力 3" xfId="88" xr:uid="{00000000-0005-0000-0000-000058000000}"/>
    <cellStyle name="標準" xfId="0" builtinId="0"/>
    <cellStyle name="標準 10" xfId="112" xr:uid="{00000000-0005-0000-0000-00005A000000}"/>
    <cellStyle name="標準 2" xfId="89" xr:uid="{00000000-0005-0000-0000-00005B000000}"/>
    <cellStyle name="標準 2 2" xfId="90" xr:uid="{00000000-0005-0000-0000-00005C000000}"/>
    <cellStyle name="標準 2 2 2" xfId="91" xr:uid="{00000000-0005-0000-0000-00005D000000}"/>
    <cellStyle name="標準 2 2 3" xfId="111" xr:uid="{00000000-0005-0000-0000-00005E000000}"/>
    <cellStyle name="標準 2 3" xfId="92" xr:uid="{00000000-0005-0000-0000-00005F000000}"/>
    <cellStyle name="標準 2 3 2" xfId="93" xr:uid="{00000000-0005-0000-0000-000060000000}"/>
    <cellStyle name="標準 2 3 3" xfId="94" xr:uid="{00000000-0005-0000-0000-000061000000}"/>
    <cellStyle name="標準 2 4" xfId="95" xr:uid="{00000000-0005-0000-0000-000062000000}"/>
    <cellStyle name="標準 2 4 2" xfId="96" xr:uid="{00000000-0005-0000-0000-000063000000}"/>
    <cellStyle name="標準 2 4 2 2" xfId="109" xr:uid="{00000000-0005-0000-0000-000064000000}"/>
    <cellStyle name="標準 2 4 3" xfId="97" xr:uid="{00000000-0005-0000-0000-000065000000}"/>
    <cellStyle name="標準 2 4 4" xfId="98" xr:uid="{00000000-0005-0000-0000-000066000000}"/>
    <cellStyle name="標準 2 4 5" xfId="99" xr:uid="{00000000-0005-0000-0000-000067000000}"/>
    <cellStyle name="標準 2 4 6" xfId="100" xr:uid="{00000000-0005-0000-0000-000068000000}"/>
    <cellStyle name="標準 2 5" xfId="101" xr:uid="{00000000-0005-0000-0000-000069000000}"/>
    <cellStyle name="標準 3" xfId="102" xr:uid="{00000000-0005-0000-0000-00006A000000}"/>
    <cellStyle name="標準 3 2" xfId="103" xr:uid="{00000000-0005-0000-0000-00006B000000}"/>
    <cellStyle name="標準 4" xfId="104" xr:uid="{00000000-0005-0000-0000-00006C000000}"/>
    <cellStyle name="標準 4 2" xfId="110" xr:uid="{00000000-0005-0000-0000-00006D000000}"/>
    <cellStyle name="標準 5" xfId="105" xr:uid="{00000000-0005-0000-0000-00006E000000}"/>
    <cellStyle name="標準 6" xfId="106" xr:uid="{00000000-0005-0000-0000-00006F000000}"/>
    <cellStyle name="良い 2" xfId="107" xr:uid="{00000000-0005-0000-0000-000070000000}"/>
    <cellStyle name="良い 3" xfId="108" xr:uid="{00000000-0005-0000-0000-000071000000}"/>
  </cellStyles>
  <dxfs count="0"/>
  <tableStyles count="0" defaultTableStyle="TableStyleMedium2" defaultPivotStyle="PivotStyleLight16"/>
  <colors>
    <mruColors>
      <color rgb="FFCCFF99"/>
      <color rgb="FFCC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0</xdr:rowOff>
    </xdr:from>
    <xdr:to>
      <xdr:col>7</xdr:col>
      <xdr:colOff>9525</xdr:colOff>
      <xdr:row>3</xdr:row>
      <xdr:rowOff>0</xdr:rowOff>
    </xdr:to>
    <xdr:sp macro="" textlink="">
      <xdr:nvSpPr>
        <xdr:cNvPr id="56" name="Freeform 7">
          <a:extLst>
            <a:ext uri="{FF2B5EF4-FFF2-40B4-BE49-F238E27FC236}">
              <a16:creationId xmlns:a16="http://schemas.microsoft.com/office/drawing/2014/main" id="{00000000-0008-0000-0000-000038000000}"/>
            </a:ext>
          </a:extLst>
        </xdr:cNvPr>
        <xdr:cNvSpPr>
          <a:spLocks/>
        </xdr:cNvSpPr>
      </xdr:nvSpPr>
      <xdr:spPr bwMode="auto">
        <a:xfrm>
          <a:off x="57150" y="266700"/>
          <a:ext cx="1676400" cy="533400"/>
        </a:xfrm>
        <a:custGeom>
          <a:avLst/>
          <a:gdLst>
            <a:gd name="T0" fmla="*/ 0 w 202"/>
            <a:gd name="T1" fmla="*/ 0 h 57"/>
            <a:gd name="T2" fmla="*/ 2147483647 w 202"/>
            <a:gd name="T3" fmla="*/ 2147483647 h 57"/>
            <a:gd name="T4" fmla="*/ 0 60000 65536"/>
            <a:gd name="T5" fmla="*/ 0 60000 65536"/>
            <a:gd name="T6" fmla="*/ 0 w 202"/>
            <a:gd name="T7" fmla="*/ 0 h 57"/>
            <a:gd name="T8" fmla="*/ 202 w 202"/>
            <a:gd name="T9" fmla="*/ 57 h 57"/>
          </a:gdLst>
          <a:ahLst/>
          <a:cxnLst>
            <a:cxn ang="T4">
              <a:pos x="T0" y="T1"/>
            </a:cxn>
            <a:cxn ang="T5">
              <a:pos x="T2" y="T3"/>
            </a:cxn>
          </a:cxnLst>
          <a:rect l="T6" t="T7" r="T8" b="T9"/>
          <a:pathLst>
            <a:path w="202" h="57">
              <a:moveTo>
                <a:pt x="0" y="0"/>
              </a:moveTo>
              <a:cubicBezTo>
                <a:pt x="34" y="9"/>
                <a:pt x="160" y="45"/>
                <a:pt x="202" y="57"/>
              </a:cubicBezTo>
            </a:path>
          </a:pathLst>
        </a:custGeom>
        <a:noFill/>
        <a:ln w="6350" cap="flat" cmpd="sng">
          <a:solidFill>
            <a:srgbClr val="000000"/>
          </a:solidFill>
          <a:prstDash val="solid"/>
          <a:round/>
          <a:headEnd type="none" w="med" len="med"/>
          <a:tailEnd type="none" w="med" len="med"/>
        </a:ln>
      </xdr:spPr>
    </xdr:sp>
    <xdr:clientData/>
  </xdr:twoCellAnchor>
  <xdr:twoCellAnchor>
    <xdr:from>
      <xdr:col>16</xdr:col>
      <xdr:colOff>161924</xdr:colOff>
      <xdr:row>6</xdr:row>
      <xdr:rowOff>0</xdr:rowOff>
    </xdr:from>
    <xdr:to>
      <xdr:col>17</xdr:col>
      <xdr:colOff>0</xdr:colOff>
      <xdr:row>7</xdr:row>
      <xdr:rowOff>0</xdr:rowOff>
    </xdr:to>
    <xdr:cxnSp macro="">
      <xdr:nvCxnSpPr>
        <xdr:cNvPr id="57" name="直線コネクタ 56">
          <a:extLst>
            <a:ext uri="{FF2B5EF4-FFF2-40B4-BE49-F238E27FC236}">
              <a16:creationId xmlns:a16="http://schemas.microsoft.com/office/drawing/2014/main" id="{00000000-0008-0000-0000-000039000000}"/>
            </a:ext>
          </a:extLst>
        </xdr:cNvPr>
        <xdr:cNvCxnSpPr/>
      </xdr:nvCxnSpPr>
      <xdr:spPr>
        <a:xfrm flipH="1">
          <a:off x="7315199" y="16573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8</xdr:row>
      <xdr:rowOff>0</xdr:rowOff>
    </xdr:from>
    <xdr:to>
      <xdr:col>17</xdr:col>
      <xdr:colOff>0</xdr:colOff>
      <xdr:row>9</xdr:row>
      <xdr:rowOff>0</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flipH="1">
          <a:off x="7315199" y="22288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10</xdr:row>
      <xdr:rowOff>0</xdr:rowOff>
    </xdr:from>
    <xdr:to>
      <xdr:col>17</xdr:col>
      <xdr:colOff>0</xdr:colOff>
      <xdr:row>11</xdr:row>
      <xdr:rowOff>0</xdr:rowOff>
    </xdr:to>
    <xdr:cxnSp macro="">
      <xdr:nvCxnSpPr>
        <xdr:cNvPr id="59" name="直線コネクタ 58">
          <a:extLst>
            <a:ext uri="{FF2B5EF4-FFF2-40B4-BE49-F238E27FC236}">
              <a16:creationId xmlns:a16="http://schemas.microsoft.com/office/drawing/2014/main" id="{00000000-0008-0000-0000-00003B000000}"/>
            </a:ext>
          </a:extLst>
        </xdr:cNvPr>
        <xdr:cNvCxnSpPr/>
      </xdr:nvCxnSpPr>
      <xdr:spPr>
        <a:xfrm flipH="1">
          <a:off x="7315199" y="28003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12</xdr:row>
      <xdr:rowOff>0</xdr:rowOff>
    </xdr:from>
    <xdr:to>
      <xdr:col>17</xdr:col>
      <xdr:colOff>0</xdr:colOff>
      <xdr:row>13</xdr:row>
      <xdr:rowOff>0</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flipH="1">
          <a:off x="7315199" y="33718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14</xdr:row>
      <xdr:rowOff>0</xdr:rowOff>
    </xdr:from>
    <xdr:to>
      <xdr:col>17</xdr:col>
      <xdr:colOff>0</xdr:colOff>
      <xdr:row>15</xdr:row>
      <xdr:rowOff>0</xdr:rowOff>
    </xdr:to>
    <xdr:cxnSp macro="">
      <xdr:nvCxnSpPr>
        <xdr:cNvPr id="61" name="直線コネクタ 60">
          <a:extLst>
            <a:ext uri="{FF2B5EF4-FFF2-40B4-BE49-F238E27FC236}">
              <a16:creationId xmlns:a16="http://schemas.microsoft.com/office/drawing/2014/main" id="{00000000-0008-0000-0000-00003D000000}"/>
            </a:ext>
          </a:extLst>
        </xdr:cNvPr>
        <xdr:cNvCxnSpPr/>
      </xdr:nvCxnSpPr>
      <xdr:spPr>
        <a:xfrm flipH="1">
          <a:off x="7315199" y="39433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6</xdr:row>
      <xdr:rowOff>0</xdr:rowOff>
    </xdr:from>
    <xdr:to>
      <xdr:col>17</xdr:col>
      <xdr:colOff>0</xdr:colOff>
      <xdr:row>7</xdr:row>
      <xdr:rowOff>0</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flipH="1">
          <a:off x="7315199" y="16573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8</xdr:row>
      <xdr:rowOff>0</xdr:rowOff>
    </xdr:from>
    <xdr:to>
      <xdr:col>17</xdr:col>
      <xdr:colOff>0</xdr:colOff>
      <xdr:row>9</xdr:row>
      <xdr:rowOff>0</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flipH="1">
          <a:off x="7315199" y="22288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10</xdr:row>
      <xdr:rowOff>0</xdr:rowOff>
    </xdr:from>
    <xdr:to>
      <xdr:col>17</xdr:col>
      <xdr:colOff>0</xdr:colOff>
      <xdr:row>11</xdr:row>
      <xdr:rowOff>0</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a:xfrm flipH="1">
          <a:off x="7315199" y="28003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12</xdr:row>
      <xdr:rowOff>0</xdr:rowOff>
    </xdr:from>
    <xdr:to>
      <xdr:col>17</xdr:col>
      <xdr:colOff>0</xdr:colOff>
      <xdr:row>13</xdr:row>
      <xdr:rowOff>0</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flipH="1">
          <a:off x="7315199" y="33718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14</xdr:row>
      <xdr:rowOff>0</xdr:rowOff>
    </xdr:from>
    <xdr:to>
      <xdr:col>17</xdr:col>
      <xdr:colOff>0</xdr:colOff>
      <xdr:row>15</xdr:row>
      <xdr:rowOff>0</xdr:rowOff>
    </xdr:to>
    <xdr:cxnSp macro="">
      <xdr:nvCxnSpPr>
        <xdr:cNvPr id="43" name="直線コネクタ 42">
          <a:extLst>
            <a:ext uri="{FF2B5EF4-FFF2-40B4-BE49-F238E27FC236}">
              <a16:creationId xmlns:a16="http://schemas.microsoft.com/office/drawing/2014/main" id="{00000000-0008-0000-0000-00002B000000}"/>
            </a:ext>
          </a:extLst>
        </xdr:cNvPr>
        <xdr:cNvCxnSpPr/>
      </xdr:nvCxnSpPr>
      <xdr:spPr>
        <a:xfrm flipH="1">
          <a:off x="7315199" y="39433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6</xdr:row>
      <xdr:rowOff>0</xdr:rowOff>
    </xdr:from>
    <xdr:to>
      <xdr:col>17</xdr:col>
      <xdr:colOff>0</xdr:colOff>
      <xdr:row>7</xdr:row>
      <xdr:rowOff>0</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flipH="1">
          <a:off x="7315199" y="16573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8</xdr:row>
      <xdr:rowOff>0</xdr:rowOff>
    </xdr:from>
    <xdr:to>
      <xdr:col>17</xdr:col>
      <xdr:colOff>0</xdr:colOff>
      <xdr:row>9</xdr:row>
      <xdr:rowOff>0</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flipH="1">
          <a:off x="7315199" y="22288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10</xdr:row>
      <xdr:rowOff>0</xdr:rowOff>
    </xdr:from>
    <xdr:to>
      <xdr:col>17</xdr:col>
      <xdr:colOff>0</xdr:colOff>
      <xdr:row>11</xdr:row>
      <xdr:rowOff>0</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flipH="1">
          <a:off x="7315199" y="28003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12</xdr:row>
      <xdr:rowOff>0</xdr:rowOff>
    </xdr:from>
    <xdr:to>
      <xdr:col>17</xdr:col>
      <xdr:colOff>0</xdr:colOff>
      <xdr:row>13</xdr:row>
      <xdr:rowOff>0</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flipH="1">
          <a:off x="7315199" y="33718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14</xdr:row>
      <xdr:rowOff>0</xdr:rowOff>
    </xdr:from>
    <xdr:to>
      <xdr:col>17</xdr:col>
      <xdr:colOff>0</xdr:colOff>
      <xdr:row>15</xdr:row>
      <xdr:rowOff>0</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flipH="1">
          <a:off x="7315199" y="39433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6</xdr:row>
      <xdr:rowOff>0</xdr:rowOff>
    </xdr:from>
    <xdr:to>
      <xdr:col>17</xdr:col>
      <xdr:colOff>0</xdr:colOff>
      <xdr:row>7</xdr:row>
      <xdr:rowOff>0</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flipH="1">
          <a:off x="7315199" y="16573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8</xdr:row>
      <xdr:rowOff>0</xdr:rowOff>
    </xdr:from>
    <xdr:to>
      <xdr:col>17</xdr:col>
      <xdr:colOff>0</xdr:colOff>
      <xdr:row>9</xdr:row>
      <xdr:rowOff>0</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flipH="1">
          <a:off x="7315199" y="22288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10</xdr:row>
      <xdr:rowOff>0</xdr:rowOff>
    </xdr:from>
    <xdr:to>
      <xdr:col>17</xdr:col>
      <xdr:colOff>0</xdr:colOff>
      <xdr:row>11</xdr:row>
      <xdr:rowOff>0</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flipH="1">
          <a:off x="7315199" y="28003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12</xdr:row>
      <xdr:rowOff>0</xdr:rowOff>
    </xdr:from>
    <xdr:to>
      <xdr:col>17</xdr:col>
      <xdr:colOff>0</xdr:colOff>
      <xdr:row>13</xdr:row>
      <xdr:rowOff>0</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flipH="1">
          <a:off x="7315199" y="33718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14</xdr:row>
      <xdr:rowOff>0</xdr:rowOff>
    </xdr:from>
    <xdr:to>
      <xdr:col>17</xdr:col>
      <xdr:colOff>0</xdr:colOff>
      <xdr:row>15</xdr:row>
      <xdr:rowOff>0</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flipH="1">
          <a:off x="7315199" y="39433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1</xdr:row>
      <xdr:rowOff>0</xdr:rowOff>
    </xdr:from>
    <xdr:to>
      <xdr:col>7</xdr:col>
      <xdr:colOff>9525</xdr:colOff>
      <xdr:row>3</xdr:row>
      <xdr:rowOff>0</xdr:rowOff>
    </xdr:to>
    <xdr:sp macro="" textlink="">
      <xdr:nvSpPr>
        <xdr:cNvPr id="23" name="Freeform 7">
          <a:extLst>
            <a:ext uri="{FF2B5EF4-FFF2-40B4-BE49-F238E27FC236}">
              <a16:creationId xmlns:a16="http://schemas.microsoft.com/office/drawing/2014/main" id="{00000000-0008-0000-0000-000017000000}"/>
            </a:ext>
          </a:extLst>
        </xdr:cNvPr>
        <xdr:cNvSpPr>
          <a:spLocks/>
        </xdr:cNvSpPr>
      </xdr:nvSpPr>
      <xdr:spPr bwMode="auto">
        <a:xfrm>
          <a:off x="57150" y="266700"/>
          <a:ext cx="1676400" cy="533400"/>
        </a:xfrm>
        <a:custGeom>
          <a:avLst/>
          <a:gdLst>
            <a:gd name="T0" fmla="*/ 0 w 202"/>
            <a:gd name="T1" fmla="*/ 0 h 57"/>
            <a:gd name="T2" fmla="*/ 2147483647 w 202"/>
            <a:gd name="T3" fmla="*/ 2147483647 h 57"/>
            <a:gd name="T4" fmla="*/ 0 60000 65536"/>
            <a:gd name="T5" fmla="*/ 0 60000 65536"/>
            <a:gd name="T6" fmla="*/ 0 w 202"/>
            <a:gd name="T7" fmla="*/ 0 h 57"/>
            <a:gd name="T8" fmla="*/ 202 w 202"/>
            <a:gd name="T9" fmla="*/ 57 h 57"/>
          </a:gdLst>
          <a:ahLst/>
          <a:cxnLst>
            <a:cxn ang="T4">
              <a:pos x="T0" y="T1"/>
            </a:cxn>
            <a:cxn ang="T5">
              <a:pos x="T2" y="T3"/>
            </a:cxn>
          </a:cxnLst>
          <a:rect l="T6" t="T7" r="T8" b="T9"/>
          <a:pathLst>
            <a:path w="202" h="57">
              <a:moveTo>
                <a:pt x="0" y="0"/>
              </a:moveTo>
              <a:cubicBezTo>
                <a:pt x="34" y="9"/>
                <a:pt x="160" y="45"/>
                <a:pt x="202" y="57"/>
              </a:cubicBezTo>
            </a:path>
          </a:pathLst>
        </a:custGeom>
        <a:noFill/>
        <a:ln w="6350" cap="flat" cmpd="sng">
          <a:solidFill>
            <a:srgbClr val="000000"/>
          </a:solidFill>
          <a:prstDash val="solid"/>
          <a:round/>
          <a:headEnd type="none" w="med" len="med"/>
          <a:tailEnd type="none" w="med" len="med"/>
        </a:ln>
      </xdr:spPr>
    </xdr:sp>
    <xdr:clientData/>
  </xdr:twoCellAnchor>
  <xdr:twoCellAnchor>
    <xdr:from>
      <xdr:col>16</xdr:col>
      <xdr:colOff>161924</xdr:colOff>
      <xdr:row>6</xdr:row>
      <xdr:rowOff>0</xdr:rowOff>
    </xdr:from>
    <xdr:to>
      <xdr:col>17</xdr:col>
      <xdr:colOff>0</xdr:colOff>
      <xdr:row>7</xdr:row>
      <xdr:rowOff>0</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7315199" y="16573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8</xdr:row>
      <xdr:rowOff>0</xdr:rowOff>
    </xdr:from>
    <xdr:to>
      <xdr:col>17</xdr:col>
      <xdr:colOff>0</xdr:colOff>
      <xdr:row>9</xdr:row>
      <xdr:rowOff>0</xdr:rowOff>
    </xdr:to>
    <xdr:cxnSp macro="">
      <xdr:nvCxnSpPr>
        <xdr:cNvPr id="25" name="直線コネクタ 24">
          <a:extLst>
            <a:ext uri="{FF2B5EF4-FFF2-40B4-BE49-F238E27FC236}">
              <a16:creationId xmlns:a16="http://schemas.microsoft.com/office/drawing/2014/main" id="{00000000-0008-0000-0000-000019000000}"/>
            </a:ext>
          </a:extLst>
        </xdr:cNvPr>
        <xdr:cNvCxnSpPr/>
      </xdr:nvCxnSpPr>
      <xdr:spPr>
        <a:xfrm flipH="1">
          <a:off x="7315199" y="22288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10</xdr:row>
      <xdr:rowOff>0</xdr:rowOff>
    </xdr:from>
    <xdr:to>
      <xdr:col>17</xdr:col>
      <xdr:colOff>0</xdr:colOff>
      <xdr:row>11</xdr:row>
      <xdr:rowOff>0</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flipH="1">
          <a:off x="7315199" y="28003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12</xdr:row>
      <xdr:rowOff>0</xdr:rowOff>
    </xdr:from>
    <xdr:to>
      <xdr:col>17</xdr:col>
      <xdr:colOff>0</xdr:colOff>
      <xdr:row>13</xdr:row>
      <xdr:rowOff>0</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flipH="1">
          <a:off x="7315199" y="33718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14</xdr:row>
      <xdr:rowOff>0</xdr:rowOff>
    </xdr:from>
    <xdr:to>
      <xdr:col>17</xdr:col>
      <xdr:colOff>0</xdr:colOff>
      <xdr:row>15</xdr:row>
      <xdr:rowOff>0</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flipH="1">
          <a:off x="7315199" y="39433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1</xdr:row>
      <xdr:rowOff>0</xdr:rowOff>
    </xdr:from>
    <xdr:to>
      <xdr:col>7</xdr:col>
      <xdr:colOff>9525</xdr:colOff>
      <xdr:row>3</xdr:row>
      <xdr:rowOff>0</xdr:rowOff>
    </xdr:to>
    <xdr:sp macro="" textlink="">
      <xdr:nvSpPr>
        <xdr:cNvPr id="29" name="Freeform 7">
          <a:extLst>
            <a:ext uri="{FF2B5EF4-FFF2-40B4-BE49-F238E27FC236}">
              <a16:creationId xmlns:a16="http://schemas.microsoft.com/office/drawing/2014/main" id="{00000000-0008-0000-0000-00001D000000}"/>
            </a:ext>
          </a:extLst>
        </xdr:cNvPr>
        <xdr:cNvSpPr>
          <a:spLocks/>
        </xdr:cNvSpPr>
      </xdr:nvSpPr>
      <xdr:spPr bwMode="auto">
        <a:xfrm>
          <a:off x="57150" y="266700"/>
          <a:ext cx="1676400" cy="533400"/>
        </a:xfrm>
        <a:custGeom>
          <a:avLst/>
          <a:gdLst>
            <a:gd name="T0" fmla="*/ 0 w 202"/>
            <a:gd name="T1" fmla="*/ 0 h 57"/>
            <a:gd name="T2" fmla="*/ 2147483647 w 202"/>
            <a:gd name="T3" fmla="*/ 2147483647 h 57"/>
            <a:gd name="T4" fmla="*/ 0 60000 65536"/>
            <a:gd name="T5" fmla="*/ 0 60000 65536"/>
            <a:gd name="T6" fmla="*/ 0 w 202"/>
            <a:gd name="T7" fmla="*/ 0 h 57"/>
            <a:gd name="T8" fmla="*/ 202 w 202"/>
            <a:gd name="T9" fmla="*/ 57 h 57"/>
          </a:gdLst>
          <a:ahLst/>
          <a:cxnLst>
            <a:cxn ang="T4">
              <a:pos x="T0" y="T1"/>
            </a:cxn>
            <a:cxn ang="T5">
              <a:pos x="T2" y="T3"/>
            </a:cxn>
          </a:cxnLst>
          <a:rect l="T6" t="T7" r="T8" b="T9"/>
          <a:pathLst>
            <a:path w="202" h="57">
              <a:moveTo>
                <a:pt x="0" y="0"/>
              </a:moveTo>
              <a:cubicBezTo>
                <a:pt x="34" y="9"/>
                <a:pt x="160" y="45"/>
                <a:pt x="202" y="57"/>
              </a:cubicBezTo>
            </a:path>
          </a:pathLst>
        </a:custGeom>
        <a:noFill/>
        <a:ln w="6350" cap="flat" cmpd="sng">
          <a:solidFill>
            <a:srgbClr val="000000"/>
          </a:solidFill>
          <a:prstDash val="solid"/>
          <a:round/>
          <a:headEnd type="none" w="med" len="med"/>
          <a:tailEnd type="none" w="med" len="med"/>
        </a:ln>
      </xdr:spPr>
    </xdr:sp>
    <xdr:clientData/>
  </xdr:twoCellAnchor>
  <xdr:twoCellAnchor>
    <xdr:from>
      <xdr:col>16</xdr:col>
      <xdr:colOff>161924</xdr:colOff>
      <xdr:row>6</xdr:row>
      <xdr:rowOff>0</xdr:rowOff>
    </xdr:from>
    <xdr:to>
      <xdr:col>17</xdr:col>
      <xdr:colOff>0</xdr:colOff>
      <xdr:row>7</xdr:row>
      <xdr:rowOff>0</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flipH="1">
          <a:off x="7315199" y="16573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8</xdr:row>
      <xdr:rowOff>0</xdr:rowOff>
    </xdr:from>
    <xdr:to>
      <xdr:col>17</xdr:col>
      <xdr:colOff>0</xdr:colOff>
      <xdr:row>9</xdr:row>
      <xdr:rowOff>0</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flipH="1">
          <a:off x="7315199" y="22288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10</xdr:row>
      <xdr:rowOff>0</xdr:rowOff>
    </xdr:from>
    <xdr:to>
      <xdr:col>17</xdr:col>
      <xdr:colOff>0</xdr:colOff>
      <xdr:row>11</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flipH="1">
          <a:off x="7315199" y="28003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12</xdr:row>
      <xdr:rowOff>0</xdr:rowOff>
    </xdr:from>
    <xdr:to>
      <xdr:col>17</xdr:col>
      <xdr:colOff>0</xdr:colOff>
      <xdr:row>13</xdr:row>
      <xdr:rowOff>0</xdr:rowOff>
    </xdr:to>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flipH="1">
          <a:off x="7315199" y="33718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161924</xdr:colOff>
      <xdr:row>14</xdr:row>
      <xdr:rowOff>0</xdr:rowOff>
    </xdr:from>
    <xdr:to>
      <xdr:col>17</xdr:col>
      <xdr:colOff>0</xdr:colOff>
      <xdr:row>15</xdr:row>
      <xdr:rowOff>0</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flipH="1">
          <a:off x="7315199" y="394335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1</xdr:row>
      <xdr:rowOff>0</xdr:rowOff>
    </xdr:from>
    <xdr:to>
      <xdr:col>7</xdr:col>
      <xdr:colOff>9525</xdr:colOff>
      <xdr:row>3</xdr:row>
      <xdr:rowOff>0</xdr:rowOff>
    </xdr:to>
    <xdr:sp macro="" textlink="">
      <xdr:nvSpPr>
        <xdr:cNvPr id="35" name="Freeform 7">
          <a:extLst>
            <a:ext uri="{FF2B5EF4-FFF2-40B4-BE49-F238E27FC236}">
              <a16:creationId xmlns:a16="http://schemas.microsoft.com/office/drawing/2014/main" id="{00000000-0008-0000-0000-000023000000}"/>
            </a:ext>
          </a:extLst>
        </xdr:cNvPr>
        <xdr:cNvSpPr>
          <a:spLocks/>
        </xdr:cNvSpPr>
      </xdr:nvSpPr>
      <xdr:spPr bwMode="auto">
        <a:xfrm>
          <a:off x="57150" y="266700"/>
          <a:ext cx="1676400" cy="533400"/>
        </a:xfrm>
        <a:custGeom>
          <a:avLst/>
          <a:gdLst>
            <a:gd name="T0" fmla="*/ 0 w 202"/>
            <a:gd name="T1" fmla="*/ 0 h 57"/>
            <a:gd name="T2" fmla="*/ 2147483647 w 202"/>
            <a:gd name="T3" fmla="*/ 2147483647 h 57"/>
            <a:gd name="T4" fmla="*/ 0 60000 65536"/>
            <a:gd name="T5" fmla="*/ 0 60000 65536"/>
            <a:gd name="T6" fmla="*/ 0 w 202"/>
            <a:gd name="T7" fmla="*/ 0 h 57"/>
            <a:gd name="T8" fmla="*/ 202 w 202"/>
            <a:gd name="T9" fmla="*/ 57 h 57"/>
          </a:gdLst>
          <a:ahLst/>
          <a:cxnLst>
            <a:cxn ang="T4">
              <a:pos x="T0" y="T1"/>
            </a:cxn>
            <a:cxn ang="T5">
              <a:pos x="T2" y="T3"/>
            </a:cxn>
          </a:cxnLst>
          <a:rect l="T6" t="T7" r="T8" b="T9"/>
          <a:pathLst>
            <a:path w="202" h="57">
              <a:moveTo>
                <a:pt x="0" y="0"/>
              </a:moveTo>
              <a:cubicBezTo>
                <a:pt x="34" y="9"/>
                <a:pt x="160" y="45"/>
                <a:pt x="202" y="57"/>
              </a:cubicBezTo>
            </a:path>
          </a:pathLst>
        </a:custGeom>
        <a:noFill/>
        <a:ln w="6350" cap="flat" cmpd="sng">
          <a:solidFill>
            <a:srgbClr val="000000"/>
          </a:solidFill>
          <a:prstDash val="solid"/>
          <a:round/>
          <a:headEnd type="none" w="med" len="med"/>
          <a:tailEnd type="non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1</xdr:row>
      <xdr:rowOff>0</xdr:rowOff>
    </xdr:from>
    <xdr:to>
      <xdr:col>1</xdr:col>
      <xdr:colOff>523876</xdr:colOff>
      <xdr:row>3</xdr:row>
      <xdr:rowOff>0</xdr:rowOff>
    </xdr:to>
    <xdr:sp macro="" textlink="">
      <xdr:nvSpPr>
        <xdr:cNvPr id="5" name="Line 42">
          <a:extLst>
            <a:ext uri="{FF2B5EF4-FFF2-40B4-BE49-F238E27FC236}">
              <a16:creationId xmlns:a16="http://schemas.microsoft.com/office/drawing/2014/main" id="{00000000-0008-0000-0100-000005000000}"/>
            </a:ext>
          </a:extLst>
        </xdr:cNvPr>
        <xdr:cNvSpPr>
          <a:spLocks noChangeShapeType="1"/>
        </xdr:cNvSpPr>
      </xdr:nvSpPr>
      <xdr:spPr bwMode="auto">
        <a:xfrm>
          <a:off x="57151" y="247650"/>
          <a:ext cx="514350" cy="495300"/>
        </a:xfrm>
        <a:prstGeom prst="line">
          <a:avLst/>
        </a:prstGeom>
        <a:noFill/>
        <a:ln w="9525">
          <a:solidFill>
            <a:srgbClr val="000000"/>
          </a:solidFill>
          <a:round/>
          <a:headEnd/>
          <a:tailEnd/>
        </a:ln>
      </xdr:spPr>
    </xdr:sp>
    <xdr:clientData/>
  </xdr:twoCellAnchor>
  <xdr:twoCellAnchor>
    <xdr:from>
      <xdr:col>1</xdr:col>
      <xdr:colOff>9526</xdr:colOff>
      <xdr:row>1</xdr:row>
      <xdr:rowOff>0</xdr:rowOff>
    </xdr:from>
    <xdr:to>
      <xdr:col>1</xdr:col>
      <xdr:colOff>523876</xdr:colOff>
      <xdr:row>3</xdr:row>
      <xdr:rowOff>0</xdr:rowOff>
    </xdr:to>
    <xdr:sp macro="" textlink="">
      <xdr:nvSpPr>
        <xdr:cNvPr id="7" name="Line 42">
          <a:extLst>
            <a:ext uri="{FF2B5EF4-FFF2-40B4-BE49-F238E27FC236}">
              <a16:creationId xmlns:a16="http://schemas.microsoft.com/office/drawing/2014/main" id="{00000000-0008-0000-0100-000007000000}"/>
            </a:ext>
          </a:extLst>
        </xdr:cNvPr>
        <xdr:cNvSpPr>
          <a:spLocks noChangeShapeType="1"/>
        </xdr:cNvSpPr>
      </xdr:nvSpPr>
      <xdr:spPr bwMode="auto">
        <a:xfrm>
          <a:off x="57151" y="247650"/>
          <a:ext cx="514350" cy="495300"/>
        </a:xfrm>
        <a:prstGeom prst="line">
          <a:avLst/>
        </a:prstGeom>
        <a:noFill/>
        <a:ln w="9525">
          <a:solidFill>
            <a:srgbClr val="000000"/>
          </a:solidFill>
          <a:round/>
          <a:headEnd/>
          <a:tailEnd/>
        </a:ln>
      </xdr:spPr>
    </xdr:sp>
    <xdr:clientData/>
  </xdr:twoCellAnchor>
  <xdr:twoCellAnchor>
    <xdr:from>
      <xdr:col>1</xdr:col>
      <xdr:colOff>9526</xdr:colOff>
      <xdr:row>1</xdr:row>
      <xdr:rowOff>0</xdr:rowOff>
    </xdr:from>
    <xdr:to>
      <xdr:col>1</xdr:col>
      <xdr:colOff>523876</xdr:colOff>
      <xdr:row>3</xdr:row>
      <xdr:rowOff>0</xdr:rowOff>
    </xdr:to>
    <xdr:sp macro="" textlink="">
      <xdr:nvSpPr>
        <xdr:cNvPr id="11" name="Line 42">
          <a:extLst>
            <a:ext uri="{FF2B5EF4-FFF2-40B4-BE49-F238E27FC236}">
              <a16:creationId xmlns:a16="http://schemas.microsoft.com/office/drawing/2014/main" id="{00000000-0008-0000-0100-00000B000000}"/>
            </a:ext>
          </a:extLst>
        </xdr:cNvPr>
        <xdr:cNvSpPr>
          <a:spLocks noChangeShapeType="1"/>
        </xdr:cNvSpPr>
      </xdr:nvSpPr>
      <xdr:spPr bwMode="auto">
        <a:xfrm>
          <a:off x="57151" y="247650"/>
          <a:ext cx="514350" cy="495300"/>
        </a:xfrm>
        <a:prstGeom prst="line">
          <a:avLst/>
        </a:prstGeom>
        <a:noFill/>
        <a:ln w="9525">
          <a:solidFill>
            <a:srgbClr val="000000"/>
          </a:solidFill>
          <a:round/>
          <a:headEnd/>
          <a:tailEnd/>
        </a:ln>
      </xdr:spPr>
    </xdr:sp>
    <xdr:clientData/>
  </xdr:twoCellAnchor>
  <xdr:twoCellAnchor>
    <xdr:from>
      <xdr:col>1</xdr:col>
      <xdr:colOff>0</xdr:colOff>
      <xdr:row>26</xdr:row>
      <xdr:rowOff>0</xdr:rowOff>
    </xdr:from>
    <xdr:to>
      <xdr:col>2</xdr:col>
      <xdr:colOff>0</xdr:colOff>
      <xdr:row>28</xdr:row>
      <xdr:rowOff>0</xdr:rowOff>
    </xdr:to>
    <xdr:sp macro="" textlink="">
      <xdr:nvSpPr>
        <xdr:cNvPr id="6" name="Line 41">
          <a:extLst>
            <a:ext uri="{FF2B5EF4-FFF2-40B4-BE49-F238E27FC236}">
              <a16:creationId xmlns:a16="http://schemas.microsoft.com/office/drawing/2014/main" id="{00000000-0008-0000-0100-000006000000}"/>
            </a:ext>
          </a:extLst>
        </xdr:cNvPr>
        <xdr:cNvSpPr>
          <a:spLocks noChangeShapeType="1"/>
        </xdr:cNvSpPr>
      </xdr:nvSpPr>
      <xdr:spPr bwMode="auto">
        <a:xfrm>
          <a:off x="47625" y="8039100"/>
          <a:ext cx="542925" cy="495300"/>
        </a:xfrm>
        <a:prstGeom prst="line">
          <a:avLst/>
        </a:prstGeom>
        <a:noFill/>
        <a:ln w="9525">
          <a:solidFill>
            <a:srgbClr val="000000"/>
          </a:solidFill>
          <a:round/>
          <a:headEnd/>
          <a:tailEnd/>
        </a:ln>
      </xdr:spPr>
    </xdr:sp>
    <xdr:clientData/>
  </xdr:twoCellAnchor>
  <xdr:twoCellAnchor>
    <xdr:from>
      <xdr:col>1</xdr:col>
      <xdr:colOff>9526</xdr:colOff>
      <xdr:row>1</xdr:row>
      <xdr:rowOff>0</xdr:rowOff>
    </xdr:from>
    <xdr:to>
      <xdr:col>1</xdr:col>
      <xdr:colOff>523876</xdr:colOff>
      <xdr:row>3</xdr:row>
      <xdr:rowOff>0</xdr:rowOff>
    </xdr:to>
    <xdr:sp macro="" textlink="">
      <xdr:nvSpPr>
        <xdr:cNvPr id="8" name="Line 42">
          <a:extLst>
            <a:ext uri="{FF2B5EF4-FFF2-40B4-BE49-F238E27FC236}">
              <a16:creationId xmlns:a16="http://schemas.microsoft.com/office/drawing/2014/main" id="{00000000-0008-0000-0100-000008000000}"/>
            </a:ext>
          </a:extLst>
        </xdr:cNvPr>
        <xdr:cNvSpPr>
          <a:spLocks noChangeShapeType="1"/>
        </xdr:cNvSpPr>
      </xdr:nvSpPr>
      <xdr:spPr bwMode="auto">
        <a:xfrm>
          <a:off x="57151" y="247650"/>
          <a:ext cx="514350" cy="495300"/>
        </a:xfrm>
        <a:prstGeom prst="line">
          <a:avLst/>
        </a:prstGeom>
        <a:noFill/>
        <a:ln w="9525">
          <a:solidFill>
            <a:srgbClr val="000000"/>
          </a:solidFill>
          <a:round/>
          <a:headEnd/>
          <a:tailEnd/>
        </a:ln>
      </xdr:spPr>
    </xdr:sp>
    <xdr:clientData/>
  </xdr:twoCellAnchor>
  <xdr:twoCellAnchor>
    <xdr:from>
      <xdr:col>1</xdr:col>
      <xdr:colOff>0</xdr:colOff>
      <xdr:row>26</xdr:row>
      <xdr:rowOff>0</xdr:rowOff>
    </xdr:from>
    <xdr:to>
      <xdr:col>2</xdr:col>
      <xdr:colOff>0</xdr:colOff>
      <xdr:row>28</xdr:row>
      <xdr:rowOff>0</xdr:rowOff>
    </xdr:to>
    <xdr:sp macro="" textlink="">
      <xdr:nvSpPr>
        <xdr:cNvPr id="10" name="Line 41">
          <a:extLst>
            <a:ext uri="{FF2B5EF4-FFF2-40B4-BE49-F238E27FC236}">
              <a16:creationId xmlns:a16="http://schemas.microsoft.com/office/drawing/2014/main" id="{00000000-0008-0000-0100-00000A000000}"/>
            </a:ext>
          </a:extLst>
        </xdr:cNvPr>
        <xdr:cNvSpPr>
          <a:spLocks noChangeShapeType="1"/>
        </xdr:cNvSpPr>
      </xdr:nvSpPr>
      <xdr:spPr bwMode="auto">
        <a:xfrm>
          <a:off x="47625" y="6610350"/>
          <a:ext cx="542925" cy="49530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314325</xdr:rowOff>
    </xdr:from>
    <xdr:to>
      <xdr:col>4</xdr:col>
      <xdr:colOff>9525</xdr:colOff>
      <xdr:row>3</xdr:row>
      <xdr:rowOff>0</xdr:rowOff>
    </xdr:to>
    <xdr:sp macro="" textlink="">
      <xdr:nvSpPr>
        <xdr:cNvPr id="9" name="Freeform 1">
          <a:extLst>
            <a:ext uri="{FF2B5EF4-FFF2-40B4-BE49-F238E27FC236}">
              <a16:creationId xmlns:a16="http://schemas.microsoft.com/office/drawing/2014/main" id="{00000000-0008-0000-0200-000009000000}"/>
            </a:ext>
          </a:extLst>
        </xdr:cNvPr>
        <xdr:cNvSpPr>
          <a:spLocks/>
        </xdr:cNvSpPr>
      </xdr:nvSpPr>
      <xdr:spPr bwMode="auto">
        <a:xfrm>
          <a:off x="47625" y="266700"/>
          <a:ext cx="1781175" cy="523875"/>
        </a:xfrm>
        <a:custGeom>
          <a:avLst/>
          <a:gdLst>
            <a:gd name="T0" fmla="*/ 0 w 258"/>
            <a:gd name="T1" fmla="*/ 0 h 87"/>
            <a:gd name="T2" fmla="*/ 0 w 258"/>
            <a:gd name="T3" fmla="*/ 2147483647 h 87"/>
            <a:gd name="T4" fmla="*/ 2147483647 w 258"/>
            <a:gd name="T5" fmla="*/ 2147483647 h 87"/>
            <a:gd name="T6" fmla="*/ 0 60000 65536"/>
            <a:gd name="T7" fmla="*/ 0 60000 65536"/>
            <a:gd name="T8" fmla="*/ 0 60000 65536"/>
            <a:gd name="T9" fmla="*/ 0 w 258"/>
            <a:gd name="T10" fmla="*/ 0 h 87"/>
            <a:gd name="T11" fmla="*/ 258 w 258"/>
            <a:gd name="T12" fmla="*/ 87 h 87"/>
          </a:gdLst>
          <a:ahLst/>
          <a:cxnLst>
            <a:cxn ang="T6">
              <a:pos x="T0" y="T1"/>
            </a:cxn>
            <a:cxn ang="T7">
              <a:pos x="T2" y="T3"/>
            </a:cxn>
            <a:cxn ang="T8">
              <a:pos x="T4" y="T5"/>
            </a:cxn>
          </a:cxnLst>
          <a:rect l="T9" t="T10" r="T11" b="T12"/>
          <a:pathLst>
            <a:path w="258" h="87">
              <a:moveTo>
                <a:pt x="0" y="0"/>
              </a:moveTo>
              <a:lnTo>
                <a:pt x="0" y="1"/>
              </a:lnTo>
              <a:lnTo>
                <a:pt x="258" y="87"/>
              </a:lnTo>
            </a:path>
          </a:pathLst>
        </a:custGeom>
        <a:noFill/>
        <a:ln w="9525">
          <a:solidFill>
            <a:srgbClr val="000000"/>
          </a:solidFill>
          <a:round/>
          <a:headEnd/>
          <a:tailEnd/>
        </a:ln>
      </xdr:spPr>
    </xdr:sp>
    <xdr:clientData/>
  </xdr:twoCellAnchor>
  <xdr:twoCellAnchor>
    <xdr:from>
      <xdr:col>1</xdr:col>
      <xdr:colOff>0</xdr:colOff>
      <xdr:row>0</xdr:row>
      <xdr:rowOff>314325</xdr:rowOff>
    </xdr:from>
    <xdr:to>
      <xdr:col>4</xdr:col>
      <xdr:colOff>9525</xdr:colOff>
      <xdr:row>3</xdr:row>
      <xdr:rowOff>0</xdr:rowOff>
    </xdr:to>
    <xdr:sp macro="" textlink="">
      <xdr:nvSpPr>
        <xdr:cNvPr id="3" name="Freeform 1">
          <a:extLst>
            <a:ext uri="{FF2B5EF4-FFF2-40B4-BE49-F238E27FC236}">
              <a16:creationId xmlns:a16="http://schemas.microsoft.com/office/drawing/2014/main" id="{00000000-0008-0000-0200-000003000000}"/>
            </a:ext>
          </a:extLst>
        </xdr:cNvPr>
        <xdr:cNvSpPr>
          <a:spLocks/>
        </xdr:cNvSpPr>
      </xdr:nvSpPr>
      <xdr:spPr bwMode="auto">
        <a:xfrm>
          <a:off x="47625" y="266700"/>
          <a:ext cx="1781175" cy="523875"/>
        </a:xfrm>
        <a:custGeom>
          <a:avLst/>
          <a:gdLst>
            <a:gd name="T0" fmla="*/ 0 w 258"/>
            <a:gd name="T1" fmla="*/ 0 h 87"/>
            <a:gd name="T2" fmla="*/ 0 w 258"/>
            <a:gd name="T3" fmla="*/ 2147483647 h 87"/>
            <a:gd name="T4" fmla="*/ 2147483647 w 258"/>
            <a:gd name="T5" fmla="*/ 2147483647 h 87"/>
            <a:gd name="T6" fmla="*/ 0 60000 65536"/>
            <a:gd name="T7" fmla="*/ 0 60000 65536"/>
            <a:gd name="T8" fmla="*/ 0 60000 65536"/>
            <a:gd name="T9" fmla="*/ 0 w 258"/>
            <a:gd name="T10" fmla="*/ 0 h 87"/>
            <a:gd name="T11" fmla="*/ 258 w 258"/>
            <a:gd name="T12" fmla="*/ 87 h 87"/>
          </a:gdLst>
          <a:ahLst/>
          <a:cxnLst>
            <a:cxn ang="T6">
              <a:pos x="T0" y="T1"/>
            </a:cxn>
            <a:cxn ang="T7">
              <a:pos x="T2" y="T3"/>
            </a:cxn>
            <a:cxn ang="T8">
              <a:pos x="T4" y="T5"/>
            </a:cxn>
          </a:cxnLst>
          <a:rect l="T9" t="T10" r="T11" b="T12"/>
          <a:pathLst>
            <a:path w="258" h="87">
              <a:moveTo>
                <a:pt x="0" y="0"/>
              </a:moveTo>
              <a:lnTo>
                <a:pt x="0" y="1"/>
              </a:lnTo>
              <a:lnTo>
                <a:pt x="258" y="87"/>
              </a:lnTo>
            </a:path>
          </a:pathLst>
        </a:cu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29</xdr:row>
      <xdr:rowOff>5014</xdr:rowOff>
    </xdr:from>
    <xdr:to>
      <xdr:col>1</xdr:col>
      <xdr:colOff>4512</xdr:colOff>
      <xdr:row>32</xdr:row>
      <xdr:rowOff>1504</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a:off x="0" y="5300914"/>
          <a:ext cx="614112" cy="47274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5013</xdr:colOff>
      <xdr:row>1</xdr:row>
      <xdr:rowOff>10026</xdr:rowOff>
    </xdr:from>
    <xdr:to>
      <xdr:col>1</xdr:col>
      <xdr:colOff>1</xdr:colOff>
      <xdr:row>4</xdr:row>
      <xdr:rowOff>190499</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a:off x="5013" y="191001"/>
          <a:ext cx="604588" cy="62814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xdr:row>
      <xdr:rowOff>19050</xdr:rowOff>
    </xdr:from>
    <xdr:to>
      <xdr:col>2</xdr:col>
      <xdr:colOff>9525</xdr:colOff>
      <xdr:row>4</xdr:row>
      <xdr:rowOff>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9525" y="209550"/>
          <a:ext cx="714375" cy="6477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1</xdr:row>
      <xdr:rowOff>19050</xdr:rowOff>
    </xdr:from>
    <xdr:to>
      <xdr:col>2</xdr:col>
      <xdr:colOff>9525</xdr:colOff>
      <xdr:row>4</xdr:row>
      <xdr:rowOff>0</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9525" y="209550"/>
          <a:ext cx="714375" cy="6477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Relationships xmlns="http://schemas.openxmlformats.org/package/2006/relationships"><Relationship Id="rId1" Target="&#12304;&#36895;&#22577;&#12305;R080520&#26368;&#36817;&#12398;&#38599;&#29992;&#24773;&#21218;&#65288;&#20196;&#21644;8&#24180;4&#26376;&#20869;&#23481;)ver5.4-.xlsm" TargetMode="External" Type="http://schemas.openxmlformats.org/officeDocument/2006/relationships/externalLinkPath"/><Relationship Id="rId2" Target="file://///NetApp-549b.kikan-ad.esb.mhlw.go.jp/NAS/MNAHDA/Desktop/5&#26376;&#20316;&#26989;&#20013;/&#26368;&#36817;&#12398;&#38599;&#29992;&#24773;&#21218;/&#9312;&#36895;&#22577;&#29256;&#65288;HP&#29992;&#65289;/&#36215;&#26696;&#29992;/&#12304;&#36895;&#22577;&#12305;R080520&#26368;&#36817;&#12398;&#38599;&#29992;&#24773;&#21218;&#65288;&#20196;&#21644;8&#24180;4&#26376;&#20869;&#23481;)ver5.4-.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8チェック"/>
      <sheetName val="P11チェック"/>
      <sheetName val="P7チェック"/>
      <sheetName val="はじめに"/>
      <sheetName val="チェック"/>
      <sheetName val="P10チェック"/>
      <sheetName val="P5チェック"/>
      <sheetName val="企画課Facebook用"/>
      <sheetName val="愛知雇用情勢"/>
      <sheetName val="内容のポイント"/>
      <sheetName val="記者会見資料2-1主要指標の動向作成→"/>
      <sheetName val="主要指標の動向_４年前同月比あり"/>
      <sheetName val="主要指標の動向"/>
      <sheetName val="P6_４年前対比"/>
      <sheetName val="P6_４年前同月をコピー"/>
      <sheetName val="記者会見メモ"/>
      <sheetName val="想定問答"/>
      <sheetName val="コメント入力"/>
      <sheetName val="入力1"/>
      <sheetName val="コメント入力（前月）"/>
      <sheetName val="入力2"/>
      <sheetName val="部内"/>
      <sheetName val="拡大局議"/>
      <sheetName val="拡大局議 (確定)"/>
      <sheetName val="拡大局議 (確定) (12-2月)"/>
      <sheetName val="P１記者懇 (12・3月分のみ)"/>
      <sheetName val="P１速報  (12・3月分のみ)"/>
      <sheetName val="P１確報  (12月分のみ) "/>
      <sheetName val="P１確報 (3月分のみ)"/>
      <sheetName val="P１記者懇 (旧 3月分のみ)"/>
      <sheetName val="P１速報 (旧 3月分のみ) "/>
      <sheetName val="P１確報 (旧 3月分のみ)  "/>
      <sheetName val="P１記者懇"/>
      <sheetName val="P１速報"/>
      <sheetName val="P１確報"/>
      <sheetName val="P１記者懇 (1月分のみ　季調値の記載あり)"/>
      <sheetName val="P１速報 (1月分のみ　季調値の記載あり)"/>
      <sheetName val="P１確報 (１月分のみ　季調値の記載あり)"/>
      <sheetName val="P2"/>
      <sheetName val="P2 (12-2月分)"/>
      <sheetName val="P3"/>
      <sheetName val="P3チェック"/>
      <sheetName val="P4"/>
      <sheetName val="P5"/>
      <sheetName val="P5 (12-2月)"/>
      <sheetName val="P6"/>
      <sheetName val="P7"/>
      <sheetName val="P8"/>
      <sheetName val="P8 (1月暫定版専用)"/>
      <sheetName val="P9"/>
      <sheetName val="P10"/>
      <sheetName val="P11"/>
      <sheetName val="P12"/>
      <sheetName val="「P4～7、10」（2021.5.21～2022.4.26）⇒"/>
      <sheetName val="P4（前々年）"/>
      <sheetName val="P5（前々年）"/>
      <sheetName val="P6（前々年）"/>
      <sheetName val="P7（前々年）"/>
      <sheetName val="P10（前々年）"/>
      <sheetName val="記者会見資料2-2"/>
      <sheetName val="P6 (就業地)"/>
      <sheetName val="就業地産業"/>
      <sheetName val="レイバーP2"/>
      <sheetName val="HP用①"/>
      <sheetName val="ＨＰ用②"/>
      <sheetName val="貼付用シート→"/>
      <sheetName val="P6チェック"/>
      <sheetName val="11"/>
      <sheetName val="12"/>
      <sheetName val="13"/>
      <sheetName val="14"/>
      <sheetName val="15"/>
      <sheetName val="16"/>
      <sheetName val="17"/>
      <sheetName val="P4チェック"/>
      <sheetName val="（就業地）23"/>
      <sheetName val="24"/>
      <sheetName val="様式1当月フ"/>
      <sheetName val="様式1当月パ"/>
      <sheetName val="様式1前月フ"/>
      <sheetName val="様式1前月パ"/>
      <sheetName val="様式1前年フ"/>
      <sheetName val="様式1前年パ"/>
      <sheetName val="様式9当月1"/>
      <sheetName val="様式9当月2"/>
      <sheetName val="様式9前年1"/>
      <sheetName val="様式9前年2"/>
      <sheetName val="様式10_1"/>
      <sheetName val="様式10_2"/>
      <sheetName val="様式12規模当月"/>
      <sheetName val="様式12規模前年"/>
      <sheetName val="愛知失業"/>
      <sheetName val="①-1"/>
      <sheetName val="①-2データ東海"/>
      <sheetName val="①-7新規"/>
      <sheetName val="①-7有効"/>
      <sheetName val="②-1当月"/>
      <sheetName val="②-1前年"/>
      <sheetName val="②-3当月"/>
      <sheetName val="②-7当月"/>
      <sheetName val="③-2長期時系列表2"/>
      <sheetName val="④-2局正社"/>
      <sheetName val="④-3産業別正社員"/>
      <sheetName val="④‐11正社13か月"/>
      <sheetName val="⑤-3適用"/>
      <sheetName val="⑤-4給付"/>
      <sheetName val="②-10　25か月(受)"/>
      <sheetName val="②-10順位表(受理地)"/>
      <sheetName val="②-10就業地別求人・求職"/>
      <sheetName val="K1L3職業別職業紹介状況"/>
      <sheetName val="K2 P6産業"/>
      <sheetName val="K3 P6規模"/>
      <sheetName val="K4 年齢"/>
      <sheetName val="K5 新規"/>
      <sheetName val="K6 有効"/>
      <sheetName val="K7 態様別"/>
      <sheetName val="P10前年"/>
      <sheetName val="最近03"/>
      <sheetName val="局レイバ21"/>
      <sheetName val="局レイバ22"/>
      <sheetName val="P10チェック２"/>
      <sheetName val="①-7並び替え用"/>
    </sheetNames>
    <sheetDataSet>
      <sheetData sheetId="0"/>
      <sheetData sheetId="1"/>
      <sheetData sheetId="2"/>
      <sheetData sheetId="3">
        <row r="17">
          <cell r="C17" t="str">
            <v>令和8年4月</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row r="23">
          <cell r="D23">
            <v>10067</v>
          </cell>
          <cell r="F23">
            <v>41784</v>
          </cell>
          <cell r="J23">
            <v>1202</v>
          </cell>
          <cell r="L23">
            <v>23833</v>
          </cell>
          <cell r="N23">
            <v>63743</v>
          </cell>
        </row>
        <row r="28">
          <cell r="D28">
            <v>7374</v>
          </cell>
          <cell r="F28">
            <v>28850</v>
          </cell>
          <cell r="J28">
            <v>1094</v>
          </cell>
          <cell r="L28">
            <v>10092</v>
          </cell>
          <cell r="N28">
            <v>27182</v>
          </cell>
        </row>
        <row r="35">
          <cell r="D35">
            <v>5815</v>
          </cell>
          <cell r="F35">
            <v>22090</v>
          </cell>
          <cell r="J35">
            <v>860</v>
          </cell>
          <cell r="L35">
            <v>7242</v>
          </cell>
          <cell r="N35">
            <v>20520</v>
          </cell>
        </row>
        <row r="40">
          <cell r="D40">
            <v>2922</v>
          </cell>
          <cell r="F40">
            <v>11026</v>
          </cell>
          <cell r="J40">
            <v>536</v>
          </cell>
          <cell r="L40">
            <v>3634</v>
          </cell>
          <cell r="N40">
            <v>10078</v>
          </cell>
        </row>
      </sheetData>
      <sheetData sheetId="97">
        <row r="21">
          <cell r="D21">
            <v>24931</v>
          </cell>
          <cell r="F21">
            <v>102045</v>
          </cell>
          <cell r="J21">
            <v>4016</v>
          </cell>
          <cell r="L21">
            <v>44330</v>
          </cell>
          <cell r="N21">
            <v>128852</v>
          </cell>
        </row>
        <row r="23">
          <cell r="D23">
            <v>9319</v>
          </cell>
          <cell r="F23">
            <v>41290</v>
          </cell>
          <cell r="J23">
            <v>1331</v>
          </cell>
          <cell r="L23">
            <v>22187</v>
          </cell>
          <cell r="N23">
            <v>66840</v>
          </cell>
        </row>
        <row r="28">
          <cell r="D28">
            <v>7214</v>
          </cell>
          <cell r="F28">
            <v>28152</v>
          </cell>
          <cell r="J28">
            <v>1240</v>
          </cell>
          <cell r="L28">
            <v>10428</v>
          </cell>
          <cell r="N28">
            <v>28937</v>
          </cell>
        </row>
        <row r="35">
          <cell r="D35">
            <v>5581</v>
          </cell>
          <cell r="F35">
            <v>21513</v>
          </cell>
          <cell r="J35">
            <v>895</v>
          </cell>
          <cell r="L35">
            <v>7629</v>
          </cell>
          <cell r="N35">
            <v>22459</v>
          </cell>
        </row>
        <row r="40">
          <cell r="D40">
            <v>2817</v>
          </cell>
          <cell r="F40">
            <v>11090</v>
          </cell>
          <cell r="J40">
            <v>550</v>
          </cell>
          <cell r="L40">
            <v>4086</v>
          </cell>
          <cell r="N40">
            <v>10616</v>
          </cell>
        </row>
      </sheetData>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R80"/>
  <sheetViews>
    <sheetView tabSelected="1" zoomScale="90" zoomScaleNormal="90" zoomScaleSheetLayoutView="90" workbookViewId="0"/>
  </sheetViews>
  <sheetFormatPr defaultColWidth="9" defaultRowHeight="13.5"/>
  <cols>
    <col min="1" max="1" width="0.625" style="5" customWidth="1"/>
    <col min="2" max="4" width="1.875" style="4" customWidth="1"/>
    <col min="5" max="6" width="6.375" style="4" customWidth="1"/>
    <col min="7" max="7" width="3.625" style="4" customWidth="1"/>
    <col min="8" max="8" width="12.75" style="5" customWidth="1"/>
    <col min="9" max="9" width="2.875" style="2" customWidth="1"/>
    <col min="10" max="10" width="12.75" style="292" customWidth="1"/>
    <col min="11" max="11" width="2.625" style="2" customWidth="1"/>
    <col min="12" max="12" width="12.75" style="5" customWidth="1"/>
    <col min="13" max="13" width="2.125" style="2" customWidth="1"/>
    <col min="14" max="14" width="11.625" style="5" customWidth="1"/>
    <col min="15" max="15" width="2.125" style="2" customWidth="1"/>
    <col min="16" max="16" width="11.625" style="5" customWidth="1"/>
    <col min="17" max="17" width="2.125" style="2" customWidth="1"/>
    <col min="18" max="18" width="0.75" style="5" customWidth="1"/>
    <col min="19" max="16384" width="9" style="5"/>
  </cols>
  <sheetData>
    <row r="1" spans="2:18" s="1" customFormat="1" ht="19.5" customHeight="1" thickBot="1">
      <c r="B1" s="474" t="s">
        <v>157</v>
      </c>
      <c r="C1" s="474"/>
      <c r="D1" s="474"/>
      <c r="E1" s="474"/>
      <c r="F1" s="474"/>
      <c r="G1" s="474"/>
      <c r="H1" s="474"/>
      <c r="I1" s="474"/>
      <c r="J1" s="475"/>
      <c r="K1" s="475"/>
      <c r="L1" s="475"/>
      <c r="M1" s="475"/>
      <c r="O1" s="2"/>
      <c r="P1" s="3"/>
      <c r="Q1" s="199"/>
      <c r="R1" s="199"/>
    </row>
    <row r="2" spans="2:18" s="4" customFormat="1" ht="21" customHeight="1">
      <c r="B2" s="476" t="s">
        <v>0</v>
      </c>
      <c r="C2" s="477"/>
      <c r="D2" s="477"/>
      <c r="E2" s="477"/>
      <c r="F2" s="477"/>
      <c r="G2" s="477"/>
      <c r="H2" s="478" t="s">
        <v>161</v>
      </c>
      <c r="I2" s="479"/>
      <c r="J2" s="482" t="s">
        <v>158</v>
      </c>
      <c r="K2" s="482"/>
      <c r="L2" s="484" t="s">
        <v>162</v>
      </c>
      <c r="M2" s="482"/>
      <c r="N2" s="490" t="s">
        <v>1</v>
      </c>
      <c r="O2" s="491"/>
      <c r="P2" s="494" t="s">
        <v>2</v>
      </c>
      <c r="Q2" s="495"/>
      <c r="R2" s="444"/>
    </row>
    <row r="3" spans="2:18" s="4" customFormat="1" ht="21" customHeight="1">
      <c r="B3" s="498" t="s">
        <v>3</v>
      </c>
      <c r="C3" s="499"/>
      <c r="D3" s="499"/>
      <c r="E3" s="499"/>
      <c r="F3" s="499"/>
      <c r="G3" s="499"/>
      <c r="H3" s="480"/>
      <c r="I3" s="481"/>
      <c r="J3" s="483"/>
      <c r="K3" s="483"/>
      <c r="L3" s="485"/>
      <c r="M3" s="483"/>
      <c r="N3" s="492"/>
      <c r="O3" s="493"/>
      <c r="P3" s="496"/>
      <c r="Q3" s="497"/>
      <c r="R3" s="444"/>
    </row>
    <row r="4" spans="2:18" ht="23.1" customHeight="1">
      <c r="B4" s="500" t="s">
        <v>4</v>
      </c>
      <c r="C4" s="501"/>
      <c r="D4" s="488" t="s">
        <v>5</v>
      </c>
      <c r="E4" s="489"/>
      <c r="F4" s="489"/>
      <c r="G4" s="489"/>
      <c r="H4" s="200">
        <v>26178</v>
      </c>
      <c r="I4" s="201" t="s">
        <v>6</v>
      </c>
      <c r="J4" s="202">
        <v>19059</v>
      </c>
      <c r="K4" s="203" t="s">
        <v>6</v>
      </c>
      <c r="L4" s="192">
        <v>24931</v>
      </c>
      <c r="M4" s="204" t="s">
        <v>6</v>
      </c>
      <c r="N4" s="205">
        <v>5.0018049817496291</v>
      </c>
      <c r="O4" s="206" t="s">
        <v>7</v>
      </c>
      <c r="P4" s="420"/>
      <c r="Q4" s="421"/>
      <c r="R4" s="444"/>
    </row>
    <row r="5" spans="2:18" ht="23.1" customHeight="1">
      <c r="B5" s="502"/>
      <c r="C5" s="503"/>
      <c r="D5" s="207"/>
      <c r="E5" s="473" t="s">
        <v>8</v>
      </c>
      <c r="F5" s="473"/>
      <c r="G5" s="208"/>
      <c r="H5" s="209">
        <v>19284</v>
      </c>
      <c r="I5" s="210"/>
      <c r="J5" s="209">
        <v>18209</v>
      </c>
      <c r="K5" s="211"/>
      <c r="L5" s="212">
        <v>18004</v>
      </c>
      <c r="M5" s="213"/>
      <c r="N5" s="422"/>
      <c r="O5" s="423"/>
      <c r="P5" s="214">
        <v>5.9036740073590011</v>
      </c>
      <c r="Q5" s="215" t="s">
        <v>7</v>
      </c>
      <c r="R5" s="444"/>
    </row>
    <row r="6" spans="2:18" ht="23.1" customHeight="1">
      <c r="B6" s="502"/>
      <c r="C6" s="503"/>
      <c r="D6" s="488" t="s">
        <v>9</v>
      </c>
      <c r="E6" s="489"/>
      <c r="F6" s="489"/>
      <c r="G6" s="489"/>
      <c r="H6" s="200">
        <v>103750</v>
      </c>
      <c r="I6" s="201" t="s">
        <v>10</v>
      </c>
      <c r="J6" s="202">
        <v>96961</v>
      </c>
      <c r="K6" s="203" t="s">
        <v>10</v>
      </c>
      <c r="L6" s="192">
        <v>102045</v>
      </c>
      <c r="M6" s="204" t="s">
        <v>10</v>
      </c>
      <c r="N6" s="205">
        <v>1.6708314959086721</v>
      </c>
      <c r="O6" s="206" t="s">
        <v>7</v>
      </c>
      <c r="P6" s="420"/>
      <c r="Q6" s="421"/>
      <c r="R6" s="444"/>
    </row>
    <row r="7" spans="2:18" ht="23.1" customHeight="1">
      <c r="B7" s="502"/>
      <c r="C7" s="503"/>
      <c r="D7" s="207"/>
      <c r="E7" s="473" t="s">
        <v>8</v>
      </c>
      <c r="F7" s="473"/>
      <c r="G7" s="208"/>
      <c r="H7" s="209">
        <v>99884</v>
      </c>
      <c r="I7" s="210"/>
      <c r="J7" s="209">
        <v>98658</v>
      </c>
      <c r="K7" s="211"/>
      <c r="L7" s="212">
        <v>97926</v>
      </c>
      <c r="M7" s="213"/>
      <c r="N7" s="422"/>
      <c r="O7" s="423"/>
      <c r="P7" s="214">
        <v>1.2426767216039138</v>
      </c>
      <c r="Q7" s="215" t="s">
        <v>7</v>
      </c>
      <c r="R7" s="444"/>
    </row>
    <row r="8" spans="2:18" ht="23.1" customHeight="1">
      <c r="B8" s="502"/>
      <c r="C8" s="503"/>
      <c r="D8" s="488" t="s">
        <v>11</v>
      </c>
      <c r="E8" s="489"/>
      <c r="F8" s="489"/>
      <c r="G8" s="489"/>
      <c r="H8" s="200">
        <v>44801</v>
      </c>
      <c r="I8" s="201"/>
      <c r="J8" s="202">
        <v>39456</v>
      </c>
      <c r="K8" s="203"/>
      <c r="L8" s="192">
        <v>44330</v>
      </c>
      <c r="M8" s="216"/>
      <c r="N8" s="205">
        <v>1.0624859011955721</v>
      </c>
      <c r="O8" s="206" t="s">
        <v>7</v>
      </c>
      <c r="P8" s="420"/>
      <c r="Q8" s="421"/>
      <c r="R8" s="444"/>
    </row>
    <row r="9" spans="2:18" ht="23.1" customHeight="1">
      <c r="B9" s="502"/>
      <c r="C9" s="503"/>
      <c r="D9" s="207"/>
      <c r="E9" s="473" t="s">
        <v>8</v>
      </c>
      <c r="F9" s="473"/>
      <c r="G9" s="208"/>
      <c r="H9" s="209">
        <v>44703</v>
      </c>
      <c r="I9" s="210"/>
      <c r="J9" s="209">
        <v>40634</v>
      </c>
      <c r="K9" s="211"/>
      <c r="L9" s="212">
        <v>43958</v>
      </c>
      <c r="M9" s="213"/>
      <c r="N9" s="422"/>
      <c r="O9" s="423"/>
      <c r="P9" s="214">
        <v>10.013781562238506</v>
      </c>
      <c r="Q9" s="215" t="s">
        <v>7</v>
      </c>
      <c r="R9" s="444"/>
    </row>
    <row r="10" spans="2:18" ht="23.1" customHeight="1">
      <c r="B10" s="502"/>
      <c r="C10" s="503"/>
      <c r="D10" s="488" t="s">
        <v>12</v>
      </c>
      <c r="E10" s="489"/>
      <c r="F10" s="489"/>
      <c r="G10" s="489"/>
      <c r="H10" s="200">
        <v>121523</v>
      </c>
      <c r="I10" s="201"/>
      <c r="J10" s="202">
        <v>122899</v>
      </c>
      <c r="K10" s="203"/>
      <c r="L10" s="192">
        <v>128852</v>
      </c>
      <c r="M10" s="216"/>
      <c r="N10" s="205">
        <v>-5.6879210256728641</v>
      </c>
      <c r="O10" s="206" t="s">
        <v>7</v>
      </c>
      <c r="P10" s="420"/>
      <c r="Q10" s="421"/>
      <c r="R10" s="444"/>
    </row>
    <row r="11" spans="2:18" ht="23.1" customHeight="1">
      <c r="B11" s="502"/>
      <c r="C11" s="503"/>
      <c r="D11" s="217"/>
      <c r="E11" s="473" t="s">
        <v>8</v>
      </c>
      <c r="F11" s="473"/>
      <c r="G11" s="208"/>
      <c r="H11" s="209">
        <v>120810</v>
      </c>
      <c r="I11" s="210"/>
      <c r="J11" s="209">
        <v>118881</v>
      </c>
      <c r="K11" s="211"/>
      <c r="L11" s="212">
        <v>128680</v>
      </c>
      <c r="M11" s="213"/>
      <c r="N11" s="422"/>
      <c r="O11" s="423"/>
      <c r="P11" s="214">
        <v>1.6226310343957522</v>
      </c>
      <c r="Q11" s="215" t="s">
        <v>7</v>
      </c>
      <c r="R11" s="444"/>
    </row>
    <row r="12" spans="2:18" ht="23.1" customHeight="1">
      <c r="B12" s="502"/>
      <c r="C12" s="503"/>
      <c r="D12" s="488" t="s">
        <v>13</v>
      </c>
      <c r="E12" s="489"/>
      <c r="F12" s="489"/>
      <c r="G12" s="489"/>
      <c r="H12" s="218">
        <v>1.71</v>
      </c>
      <c r="I12" s="219" t="s">
        <v>14</v>
      </c>
      <c r="J12" s="220">
        <v>2.0699999999999998</v>
      </c>
      <c r="K12" s="221" t="s">
        <v>14</v>
      </c>
      <c r="L12" s="220">
        <v>1.78</v>
      </c>
      <c r="M12" s="222" t="s">
        <v>14</v>
      </c>
      <c r="N12" s="223">
        <v>-7.0000000000000062E-2</v>
      </c>
      <c r="O12" s="224" t="s">
        <v>15</v>
      </c>
      <c r="P12" s="424"/>
      <c r="Q12" s="425"/>
      <c r="R12" s="444"/>
    </row>
    <row r="13" spans="2:18" ht="23.1" customHeight="1">
      <c r="B13" s="502"/>
      <c r="C13" s="503"/>
      <c r="D13" s="225"/>
      <c r="E13" s="504" t="s">
        <v>8</v>
      </c>
      <c r="F13" s="504"/>
      <c r="G13" s="226"/>
      <c r="H13" s="227">
        <v>2.3199999999999998</v>
      </c>
      <c r="I13" s="228"/>
      <c r="J13" s="229">
        <v>2.23</v>
      </c>
      <c r="K13" s="230"/>
      <c r="L13" s="229">
        <v>2.44</v>
      </c>
      <c r="M13" s="231"/>
      <c r="N13" s="426"/>
      <c r="O13" s="427"/>
      <c r="P13" s="232">
        <v>8.9999999999999858E-2</v>
      </c>
      <c r="Q13" s="469" t="s">
        <v>15</v>
      </c>
      <c r="R13" s="444"/>
    </row>
    <row r="14" spans="2:18" ht="23.1" customHeight="1">
      <c r="B14" s="502"/>
      <c r="C14" s="503"/>
      <c r="D14" s="488" t="s">
        <v>16</v>
      </c>
      <c r="E14" s="489"/>
      <c r="F14" s="489"/>
      <c r="G14" s="489"/>
      <c r="H14" s="218">
        <v>1.17</v>
      </c>
      <c r="I14" s="233"/>
      <c r="J14" s="220">
        <v>1.27</v>
      </c>
      <c r="K14" s="234"/>
      <c r="L14" s="220">
        <v>1.26</v>
      </c>
      <c r="M14" s="235"/>
      <c r="N14" s="223">
        <v>-9.000000000000008E-2</v>
      </c>
      <c r="O14" s="206" t="s">
        <v>15</v>
      </c>
      <c r="P14" s="424"/>
      <c r="Q14" s="428"/>
      <c r="R14" s="444"/>
    </row>
    <row r="15" spans="2:18" ht="23.1" customHeight="1">
      <c r="B15" s="502"/>
      <c r="C15" s="503"/>
      <c r="D15" s="236"/>
      <c r="E15" s="473" t="s">
        <v>8</v>
      </c>
      <c r="F15" s="473"/>
      <c r="G15" s="226"/>
      <c r="H15" s="237">
        <v>1.21</v>
      </c>
      <c r="I15" s="238"/>
      <c r="J15" s="239">
        <v>1.2</v>
      </c>
      <c r="K15" s="240"/>
      <c r="L15" s="239">
        <v>1.31</v>
      </c>
      <c r="M15" s="241"/>
      <c r="N15" s="429"/>
      <c r="O15" s="430"/>
      <c r="P15" s="232">
        <v>1.0000000000000009E-2</v>
      </c>
      <c r="Q15" s="242" t="s">
        <v>15</v>
      </c>
      <c r="R15" s="444"/>
    </row>
    <row r="16" spans="2:18" ht="23.1" customHeight="1">
      <c r="B16" s="502"/>
      <c r="C16" s="503"/>
      <c r="D16" s="486" t="s">
        <v>17</v>
      </c>
      <c r="E16" s="487"/>
      <c r="F16" s="487"/>
      <c r="G16" s="487"/>
      <c r="H16" s="243">
        <v>3692</v>
      </c>
      <c r="I16" s="244" t="s">
        <v>6</v>
      </c>
      <c r="J16" s="245">
        <v>4712</v>
      </c>
      <c r="K16" s="246" t="s">
        <v>6</v>
      </c>
      <c r="L16" s="247">
        <v>4016</v>
      </c>
      <c r="M16" s="248" t="s">
        <v>6</v>
      </c>
      <c r="N16" s="249">
        <v>-8.0677290836653412</v>
      </c>
      <c r="O16" s="250" t="s">
        <v>7</v>
      </c>
      <c r="P16" s="431"/>
      <c r="Q16" s="432"/>
      <c r="R16" s="251"/>
    </row>
    <row r="17" spans="2:18" ht="23.1" customHeight="1">
      <c r="B17" s="502"/>
      <c r="C17" s="503"/>
      <c r="D17" s="507" t="s">
        <v>18</v>
      </c>
      <c r="E17" s="508"/>
      <c r="F17" s="508"/>
      <c r="G17" s="508"/>
      <c r="H17" s="252">
        <v>14.099999999999998</v>
      </c>
      <c r="I17" s="253" t="s">
        <v>7</v>
      </c>
      <c r="J17" s="254">
        <v>24.7</v>
      </c>
      <c r="K17" s="255" t="s">
        <v>7</v>
      </c>
      <c r="L17" s="256">
        <v>16.100000000000001</v>
      </c>
      <c r="M17" s="257" t="s">
        <v>7</v>
      </c>
      <c r="N17" s="258">
        <v>-2.0000000000000036</v>
      </c>
      <c r="O17" s="259" t="s">
        <v>15</v>
      </c>
      <c r="P17" s="420"/>
      <c r="Q17" s="433"/>
      <c r="R17" s="419"/>
    </row>
    <row r="18" spans="2:18" ht="23.1" customHeight="1">
      <c r="B18" s="509"/>
      <c r="C18" s="511" t="s">
        <v>19</v>
      </c>
      <c r="D18" s="512"/>
      <c r="E18" s="517" t="s">
        <v>5</v>
      </c>
      <c r="F18" s="518"/>
      <c r="G18" s="518"/>
      <c r="H18" s="260">
        <v>14452</v>
      </c>
      <c r="I18" s="261" t="s">
        <v>6</v>
      </c>
      <c r="J18" s="262">
        <v>11455</v>
      </c>
      <c r="K18" s="263" t="s">
        <v>6</v>
      </c>
      <c r="L18" s="264">
        <v>13858</v>
      </c>
      <c r="M18" s="263" t="s">
        <v>6</v>
      </c>
      <c r="N18" s="249">
        <v>4.2863328041564435</v>
      </c>
      <c r="O18" s="250" t="s">
        <v>7</v>
      </c>
      <c r="P18" s="420"/>
      <c r="Q18" s="434"/>
      <c r="R18" s="251"/>
    </row>
    <row r="19" spans="2:18" ht="23.1" customHeight="1">
      <c r="B19" s="509"/>
      <c r="C19" s="513"/>
      <c r="D19" s="514"/>
      <c r="E19" s="517" t="s">
        <v>9</v>
      </c>
      <c r="F19" s="518"/>
      <c r="G19" s="518"/>
      <c r="H19" s="265">
        <v>59568</v>
      </c>
      <c r="I19" s="261" t="s">
        <v>10</v>
      </c>
      <c r="J19" s="266">
        <v>56878</v>
      </c>
      <c r="K19" s="263" t="s">
        <v>10</v>
      </c>
      <c r="L19" s="267">
        <v>58367</v>
      </c>
      <c r="M19" s="263" t="s">
        <v>10</v>
      </c>
      <c r="N19" s="249">
        <v>2.057669573560402</v>
      </c>
      <c r="O19" s="250" t="s">
        <v>7</v>
      </c>
      <c r="P19" s="435"/>
      <c r="Q19" s="436"/>
      <c r="R19" s="251"/>
    </row>
    <row r="20" spans="2:18" ht="23.1" customHeight="1">
      <c r="B20" s="509"/>
      <c r="C20" s="513"/>
      <c r="D20" s="514"/>
      <c r="E20" s="517" t="s">
        <v>11</v>
      </c>
      <c r="F20" s="518"/>
      <c r="G20" s="518"/>
      <c r="H20" s="265">
        <v>27609</v>
      </c>
      <c r="I20" s="261"/>
      <c r="J20" s="266">
        <v>24735</v>
      </c>
      <c r="K20" s="263"/>
      <c r="L20" s="267">
        <v>26222</v>
      </c>
      <c r="M20" s="263"/>
      <c r="N20" s="249">
        <v>5.289451605522081</v>
      </c>
      <c r="O20" s="250" t="s">
        <v>7</v>
      </c>
      <c r="P20" s="435"/>
      <c r="Q20" s="436"/>
      <c r="R20" s="251"/>
    </row>
    <row r="21" spans="2:18" ht="23.1" customHeight="1">
      <c r="B21" s="509"/>
      <c r="C21" s="513"/>
      <c r="D21" s="514"/>
      <c r="E21" s="517" t="s">
        <v>12</v>
      </c>
      <c r="F21" s="518"/>
      <c r="G21" s="518"/>
      <c r="H21" s="265">
        <v>75359</v>
      </c>
      <c r="I21" s="261"/>
      <c r="J21" s="266">
        <v>75651</v>
      </c>
      <c r="K21" s="263"/>
      <c r="L21" s="267">
        <v>78868</v>
      </c>
      <c r="M21" s="263"/>
      <c r="N21" s="249">
        <v>-4.4492062687021354</v>
      </c>
      <c r="O21" s="250" t="s">
        <v>7</v>
      </c>
      <c r="P21" s="435"/>
      <c r="Q21" s="436"/>
      <c r="R21" s="251"/>
    </row>
    <row r="22" spans="2:18" ht="23.1" customHeight="1">
      <c r="B22" s="509"/>
      <c r="C22" s="513"/>
      <c r="D22" s="514"/>
      <c r="E22" s="7" t="s">
        <v>13</v>
      </c>
      <c r="F22" s="8"/>
      <c r="G22" s="8"/>
      <c r="H22" s="268">
        <v>1.91</v>
      </c>
      <c r="I22" s="269" t="s">
        <v>14</v>
      </c>
      <c r="J22" s="270">
        <v>2.16</v>
      </c>
      <c r="K22" s="271" t="s">
        <v>14</v>
      </c>
      <c r="L22" s="270">
        <v>1.89</v>
      </c>
      <c r="M22" s="272" t="s">
        <v>14</v>
      </c>
      <c r="N22" s="273">
        <v>2.0000000000000018E-2</v>
      </c>
      <c r="O22" s="274" t="s">
        <v>15</v>
      </c>
      <c r="P22" s="437"/>
      <c r="Q22" s="438"/>
      <c r="R22" s="419"/>
    </row>
    <row r="23" spans="2:18" ht="23.1" customHeight="1">
      <c r="B23" s="509"/>
      <c r="C23" s="513"/>
      <c r="D23" s="514"/>
      <c r="E23" s="9" t="s">
        <v>16</v>
      </c>
      <c r="F23" s="10"/>
      <c r="G23" s="10"/>
      <c r="H23" s="268">
        <v>1.27</v>
      </c>
      <c r="I23" s="269"/>
      <c r="J23" s="270">
        <v>1.33</v>
      </c>
      <c r="K23" s="271"/>
      <c r="L23" s="270">
        <v>1.35</v>
      </c>
      <c r="M23" s="275"/>
      <c r="N23" s="273">
        <v>-8.0000000000000071E-2</v>
      </c>
      <c r="O23" s="274" t="s">
        <v>15</v>
      </c>
      <c r="P23" s="437"/>
      <c r="Q23" s="438"/>
      <c r="R23" s="419"/>
    </row>
    <row r="24" spans="2:18" ht="23.1" customHeight="1">
      <c r="B24" s="509"/>
      <c r="C24" s="515"/>
      <c r="D24" s="516"/>
      <c r="E24" s="486" t="s">
        <v>17</v>
      </c>
      <c r="F24" s="487"/>
      <c r="G24" s="487"/>
      <c r="H24" s="265">
        <v>1719</v>
      </c>
      <c r="I24" s="261" t="s">
        <v>6</v>
      </c>
      <c r="J24" s="11">
        <v>1996</v>
      </c>
      <c r="K24" s="263" t="s">
        <v>6</v>
      </c>
      <c r="L24" s="267">
        <v>1807</v>
      </c>
      <c r="M24" s="263" t="s">
        <v>6</v>
      </c>
      <c r="N24" s="249">
        <v>-4.8699501936912002</v>
      </c>
      <c r="O24" s="250" t="s">
        <v>7</v>
      </c>
      <c r="P24" s="439"/>
      <c r="Q24" s="440"/>
      <c r="R24" s="251"/>
    </row>
    <row r="25" spans="2:18" ht="23.1" customHeight="1">
      <c r="B25" s="509"/>
      <c r="C25" s="511" t="s">
        <v>20</v>
      </c>
      <c r="D25" s="521"/>
      <c r="E25" s="525" t="s">
        <v>5</v>
      </c>
      <c r="F25" s="526"/>
      <c r="G25" s="526"/>
      <c r="H25" s="276">
        <v>11726</v>
      </c>
      <c r="I25" s="277" t="s">
        <v>6</v>
      </c>
      <c r="J25" s="278">
        <v>7604</v>
      </c>
      <c r="K25" s="248" t="s">
        <v>6</v>
      </c>
      <c r="L25" s="279">
        <v>11073</v>
      </c>
      <c r="M25" s="248" t="s">
        <v>6</v>
      </c>
      <c r="N25" s="280">
        <v>5.8972274902917006</v>
      </c>
      <c r="O25" s="281" t="s">
        <v>7</v>
      </c>
      <c r="P25" s="435"/>
      <c r="Q25" s="436"/>
      <c r="R25" s="251"/>
    </row>
    <row r="26" spans="2:18" ht="23.1" customHeight="1">
      <c r="B26" s="509"/>
      <c r="C26" s="513"/>
      <c r="D26" s="522"/>
      <c r="E26" s="517" t="s">
        <v>9</v>
      </c>
      <c r="F26" s="518"/>
      <c r="G26" s="518"/>
      <c r="H26" s="265">
        <v>44182</v>
      </c>
      <c r="I26" s="261" t="s">
        <v>10</v>
      </c>
      <c r="J26" s="266">
        <v>40083</v>
      </c>
      <c r="K26" s="263" t="s">
        <v>10</v>
      </c>
      <c r="L26" s="267">
        <v>43678</v>
      </c>
      <c r="M26" s="263" t="s">
        <v>10</v>
      </c>
      <c r="N26" s="249">
        <v>1.1538989880489035</v>
      </c>
      <c r="O26" s="250" t="s">
        <v>7</v>
      </c>
      <c r="P26" s="435"/>
      <c r="Q26" s="436"/>
      <c r="R26" s="251"/>
    </row>
    <row r="27" spans="2:18" ht="23.1" customHeight="1">
      <c r="B27" s="509"/>
      <c r="C27" s="513"/>
      <c r="D27" s="522"/>
      <c r="E27" s="517" t="s">
        <v>11</v>
      </c>
      <c r="F27" s="518"/>
      <c r="G27" s="518"/>
      <c r="H27" s="265">
        <v>17192</v>
      </c>
      <c r="I27" s="261"/>
      <c r="J27" s="266">
        <v>14721</v>
      </c>
      <c r="K27" s="282"/>
      <c r="L27" s="266">
        <v>18108</v>
      </c>
      <c r="M27" s="263"/>
      <c r="N27" s="249">
        <v>-5.0585376629114203</v>
      </c>
      <c r="O27" s="250" t="s">
        <v>7</v>
      </c>
      <c r="P27" s="435"/>
      <c r="Q27" s="436"/>
      <c r="R27" s="251"/>
    </row>
    <row r="28" spans="2:18" ht="23.1" customHeight="1">
      <c r="B28" s="509"/>
      <c r="C28" s="513"/>
      <c r="D28" s="522"/>
      <c r="E28" s="517" t="s">
        <v>12</v>
      </c>
      <c r="F28" s="518"/>
      <c r="G28" s="518"/>
      <c r="H28" s="265">
        <v>46164</v>
      </c>
      <c r="I28" s="261"/>
      <c r="J28" s="266">
        <v>47248</v>
      </c>
      <c r="K28" s="263"/>
      <c r="L28" s="267">
        <v>49984</v>
      </c>
      <c r="M28" s="263"/>
      <c r="N28" s="249">
        <v>-7.6424455825864284</v>
      </c>
      <c r="O28" s="250" t="s">
        <v>7</v>
      </c>
      <c r="P28" s="435"/>
      <c r="Q28" s="436"/>
      <c r="R28" s="251"/>
    </row>
    <row r="29" spans="2:18" ht="23.1" customHeight="1">
      <c r="B29" s="509"/>
      <c r="C29" s="513"/>
      <c r="D29" s="522"/>
      <c r="E29" s="486" t="s">
        <v>13</v>
      </c>
      <c r="F29" s="487"/>
      <c r="G29" s="487"/>
      <c r="H29" s="268">
        <v>1.47</v>
      </c>
      <c r="I29" s="269" t="s">
        <v>14</v>
      </c>
      <c r="J29" s="270">
        <v>1.94</v>
      </c>
      <c r="K29" s="271" t="s">
        <v>14</v>
      </c>
      <c r="L29" s="270">
        <v>1.64</v>
      </c>
      <c r="M29" s="272" t="s">
        <v>14</v>
      </c>
      <c r="N29" s="273">
        <v>-0.16999999999999993</v>
      </c>
      <c r="O29" s="274" t="s">
        <v>15</v>
      </c>
      <c r="P29" s="437"/>
      <c r="Q29" s="438"/>
      <c r="R29" s="419"/>
    </row>
    <row r="30" spans="2:18" ht="23.1" customHeight="1">
      <c r="B30" s="509"/>
      <c r="C30" s="513"/>
      <c r="D30" s="522"/>
      <c r="E30" s="505" t="s">
        <v>16</v>
      </c>
      <c r="F30" s="506"/>
      <c r="G30" s="506"/>
      <c r="H30" s="268">
        <v>1.04</v>
      </c>
      <c r="I30" s="269"/>
      <c r="J30" s="270">
        <v>1.18</v>
      </c>
      <c r="K30" s="271"/>
      <c r="L30" s="270">
        <v>1.1399999999999999</v>
      </c>
      <c r="M30" s="283"/>
      <c r="N30" s="273">
        <v>-9.9999999999999867E-2</v>
      </c>
      <c r="O30" s="274" t="s">
        <v>15</v>
      </c>
      <c r="P30" s="437"/>
      <c r="Q30" s="438"/>
      <c r="R30" s="419"/>
    </row>
    <row r="31" spans="2:18" ht="23.1" customHeight="1" thickBot="1">
      <c r="B31" s="510"/>
      <c r="C31" s="523"/>
      <c r="D31" s="524"/>
      <c r="E31" s="519" t="s">
        <v>17</v>
      </c>
      <c r="F31" s="520"/>
      <c r="G31" s="520"/>
      <c r="H31" s="284">
        <v>1973</v>
      </c>
      <c r="I31" s="285" t="s">
        <v>6</v>
      </c>
      <c r="J31" s="286">
        <v>2716</v>
      </c>
      <c r="K31" s="287" t="s">
        <v>6</v>
      </c>
      <c r="L31" s="288">
        <v>2209</v>
      </c>
      <c r="M31" s="287" t="s">
        <v>6</v>
      </c>
      <c r="N31" s="289">
        <v>-10.683567224988682</v>
      </c>
      <c r="O31" s="290" t="s">
        <v>7</v>
      </c>
      <c r="P31" s="441"/>
      <c r="Q31" s="442"/>
      <c r="R31" s="251"/>
    </row>
    <row r="32" spans="2:18" ht="6" customHeight="1">
      <c r="B32" s="12"/>
      <c r="C32" s="13"/>
      <c r="D32" s="13"/>
      <c r="E32" s="14"/>
      <c r="F32" s="14"/>
      <c r="G32" s="14"/>
      <c r="H32" s="15"/>
      <c r="I32" s="291"/>
      <c r="J32" s="2"/>
      <c r="L32" s="15"/>
      <c r="M32" s="291"/>
      <c r="N32" s="6"/>
      <c r="O32" s="251"/>
      <c r="P32" s="6"/>
      <c r="Q32" s="251"/>
      <c r="R32" s="251"/>
    </row>
    <row r="33" spans="5:18" s="4" customFormat="1" ht="12">
      <c r="E33" s="16" t="s">
        <v>21</v>
      </c>
      <c r="F33" s="17" t="s">
        <v>22</v>
      </c>
      <c r="G33" s="2"/>
      <c r="H33" s="2"/>
      <c r="I33" s="2"/>
      <c r="J33" s="2"/>
      <c r="K33" s="2"/>
      <c r="L33" s="2"/>
      <c r="M33" s="2"/>
      <c r="N33" s="2"/>
      <c r="O33" s="2"/>
      <c r="P33" s="2"/>
      <c r="Q33" s="2"/>
      <c r="R33" s="2"/>
    </row>
    <row r="34" spans="5:18" s="4" customFormat="1">
      <c r="E34" s="18" t="s">
        <v>23</v>
      </c>
      <c r="F34" s="17" t="s">
        <v>24</v>
      </c>
      <c r="G34" s="2"/>
      <c r="H34" s="2"/>
      <c r="I34" s="2"/>
      <c r="J34" s="5"/>
      <c r="K34" s="2"/>
      <c r="L34" s="2"/>
      <c r="M34" s="2"/>
      <c r="N34" s="2"/>
      <c r="O34" s="2"/>
      <c r="P34" s="2"/>
      <c r="Q34" s="2"/>
      <c r="R34" s="2"/>
    </row>
    <row r="35" spans="5:18" s="4" customFormat="1">
      <c r="E35" s="18" t="s">
        <v>25</v>
      </c>
      <c r="F35" s="17" t="s">
        <v>26</v>
      </c>
      <c r="G35" s="2"/>
      <c r="H35" s="2"/>
      <c r="I35" s="2"/>
      <c r="J35" s="5"/>
      <c r="K35" s="2"/>
      <c r="L35" s="2"/>
      <c r="M35" s="2"/>
      <c r="N35" s="2"/>
      <c r="O35" s="2"/>
      <c r="P35" s="2"/>
      <c r="Q35" s="2"/>
      <c r="R35" s="2"/>
    </row>
    <row r="36" spans="5:18" s="4" customFormat="1">
      <c r="E36" s="18" t="s">
        <v>27</v>
      </c>
      <c r="F36" s="17" t="s">
        <v>28</v>
      </c>
      <c r="G36" s="2"/>
      <c r="H36" s="2"/>
      <c r="I36" s="2"/>
      <c r="J36" s="5"/>
      <c r="K36" s="2"/>
      <c r="L36" s="2"/>
      <c r="M36" s="2"/>
      <c r="N36" s="2"/>
      <c r="O36" s="2"/>
      <c r="P36" s="2"/>
      <c r="Q36" s="2"/>
      <c r="R36" s="2"/>
    </row>
    <row r="37" spans="5:18" s="4" customFormat="1">
      <c r="E37" s="18" t="s">
        <v>29</v>
      </c>
      <c r="F37" s="17" t="s">
        <v>30</v>
      </c>
      <c r="G37" s="2"/>
      <c r="H37" s="2"/>
      <c r="I37" s="2"/>
      <c r="J37" s="5"/>
      <c r="K37" s="2"/>
      <c r="L37" s="2"/>
      <c r="M37" s="2"/>
      <c r="N37" s="2"/>
      <c r="O37" s="2"/>
      <c r="P37" s="2"/>
      <c r="Q37" s="2"/>
      <c r="R37" s="2"/>
    </row>
    <row r="38" spans="5:18" s="4" customFormat="1">
      <c r="E38" s="18" t="s">
        <v>31</v>
      </c>
      <c r="F38" s="17" t="s">
        <v>32</v>
      </c>
      <c r="G38" s="2"/>
      <c r="H38" s="2"/>
      <c r="I38" s="2"/>
      <c r="J38" s="5"/>
      <c r="K38" s="2"/>
      <c r="L38" s="2"/>
      <c r="M38" s="2"/>
      <c r="N38" s="2"/>
      <c r="O38" s="2"/>
      <c r="P38" s="2"/>
      <c r="Q38" s="2"/>
      <c r="R38" s="2"/>
    </row>
    <row r="39" spans="5:18" s="4" customFormat="1">
      <c r="E39" s="18" t="s">
        <v>33</v>
      </c>
      <c r="F39" s="17" t="s">
        <v>34</v>
      </c>
      <c r="G39" s="2"/>
      <c r="H39" s="2"/>
      <c r="I39" s="2"/>
      <c r="J39" s="5"/>
      <c r="K39" s="2"/>
      <c r="L39" s="2"/>
      <c r="M39" s="2"/>
      <c r="N39" s="2"/>
      <c r="O39" s="2"/>
      <c r="P39" s="2"/>
      <c r="Q39" s="2"/>
      <c r="R39" s="2"/>
    </row>
    <row r="40" spans="5:18">
      <c r="E40" s="195" t="s">
        <v>35</v>
      </c>
      <c r="F40" s="17" t="s">
        <v>36</v>
      </c>
      <c r="G40" s="2"/>
      <c r="H40" s="2"/>
      <c r="J40" s="5"/>
      <c r="L40" s="2"/>
      <c r="N40" s="2"/>
      <c r="P40" s="2"/>
      <c r="Q40" s="4"/>
      <c r="R40" s="4"/>
    </row>
    <row r="41" spans="5:18" ht="3.75" customHeight="1">
      <c r="I41" s="5"/>
      <c r="J41" s="5"/>
      <c r="K41" s="5"/>
      <c r="R41" s="2"/>
    </row>
    <row r="42" spans="5:18">
      <c r="I42" s="5"/>
      <c r="J42" s="5"/>
      <c r="K42" s="5"/>
      <c r="R42" s="2"/>
    </row>
    <row r="43" spans="5:18">
      <c r="I43" s="5"/>
      <c r="J43" s="5"/>
      <c r="K43" s="5"/>
    </row>
    <row r="44" spans="5:18">
      <c r="I44" s="5"/>
      <c r="J44" s="5"/>
      <c r="K44" s="5"/>
    </row>
    <row r="45" spans="5:18">
      <c r="I45" s="5"/>
      <c r="J45" s="5"/>
      <c r="K45" s="5"/>
    </row>
    <row r="46" spans="5:18">
      <c r="I46" s="5"/>
      <c r="J46" s="5"/>
      <c r="K46" s="5"/>
    </row>
    <row r="47" spans="5:18">
      <c r="I47" s="5"/>
      <c r="J47" s="5"/>
      <c r="K47" s="5"/>
    </row>
    <row r="48" spans="5:18">
      <c r="I48" s="5"/>
      <c r="J48" s="5"/>
      <c r="K48" s="5"/>
    </row>
    <row r="49" spans="9:11">
      <c r="I49" s="5"/>
      <c r="J49" s="5"/>
      <c r="K49" s="5"/>
    </row>
    <row r="50" spans="9:11">
      <c r="I50" s="5"/>
      <c r="J50" s="5"/>
      <c r="K50" s="5"/>
    </row>
    <row r="51" spans="9:11">
      <c r="I51" s="5"/>
      <c r="J51" s="5"/>
      <c r="K51" s="5"/>
    </row>
    <row r="52" spans="9:11">
      <c r="I52" s="5"/>
      <c r="J52" s="5"/>
      <c r="K52" s="5"/>
    </row>
    <row r="53" spans="9:11">
      <c r="I53" s="5"/>
      <c r="J53" s="5"/>
      <c r="K53" s="5"/>
    </row>
    <row r="54" spans="9:11">
      <c r="I54" s="5"/>
      <c r="J54" s="5"/>
      <c r="K54" s="5"/>
    </row>
    <row r="55" spans="9:11">
      <c r="I55" s="5"/>
      <c r="J55" s="5"/>
      <c r="K55" s="5"/>
    </row>
    <row r="56" spans="9:11">
      <c r="I56" s="5"/>
      <c r="J56" s="5"/>
      <c r="K56" s="5"/>
    </row>
    <row r="57" spans="9:11">
      <c r="I57" s="5"/>
      <c r="J57" s="5"/>
      <c r="K57" s="5"/>
    </row>
    <row r="58" spans="9:11">
      <c r="I58" s="5"/>
      <c r="J58" s="5"/>
      <c r="K58" s="5"/>
    </row>
    <row r="59" spans="9:11">
      <c r="I59" s="5"/>
      <c r="J59" s="5"/>
      <c r="K59" s="5"/>
    </row>
    <row r="60" spans="9:11">
      <c r="I60" s="5"/>
      <c r="J60" s="5"/>
      <c r="K60" s="5"/>
    </row>
    <row r="61" spans="9:11">
      <c r="I61" s="5"/>
      <c r="J61" s="5"/>
      <c r="K61" s="5"/>
    </row>
    <row r="62" spans="9:11">
      <c r="I62" s="5"/>
      <c r="J62" s="5"/>
      <c r="K62" s="5"/>
    </row>
    <row r="63" spans="9:11">
      <c r="I63" s="5"/>
      <c r="J63" s="5"/>
      <c r="K63" s="5"/>
    </row>
    <row r="64" spans="9:11">
      <c r="I64" s="5"/>
      <c r="J64" s="5"/>
      <c r="K64" s="5"/>
    </row>
    <row r="65" spans="9:11">
      <c r="I65" s="5"/>
      <c r="J65" s="5"/>
      <c r="K65" s="5"/>
    </row>
    <row r="66" spans="9:11">
      <c r="J66" s="5"/>
    </row>
    <row r="67" spans="9:11">
      <c r="J67" s="5"/>
    </row>
    <row r="68" spans="9:11">
      <c r="J68" s="5"/>
    </row>
    <row r="69" spans="9:11">
      <c r="J69" s="5"/>
    </row>
    <row r="70" spans="9:11">
      <c r="J70" s="5"/>
    </row>
    <row r="71" spans="9:11">
      <c r="J71" s="5"/>
    </row>
    <row r="72" spans="9:11">
      <c r="J72" s="5"/>
    </row>
    <row r="73" spans="9:11">
      <c r="J73" s="5"/>
    </row>
    <row r="74" spans="9:11">
      <c r="J74" s="5"/>
    </row>
    <row r="75" spans="9:11">
      <c r="J75" s="5"/>
    </row>
    <row r="76" spans="9:11">
      <c r="J76" s="5"/>
    </row>
    <row r="77" spans="9:11">
      <c r="J77" s="5"/>
    </row>
    <row r="78" spans="9:11">
      <c r="J78" s="5"/>
    </row>
    <row r="79" spans="9:11">
      <c r="J79" s="5"/>
    </row>
    <row r="80" spans="9:11">
      <c r="J80" s="5"/>
    </row>
  </sheetData>
  <mergeCells count="39">
    <mergeCell ref="E30:G30"/>
    <mergeCell ref="D16:G16"/>
    <mergeCell ref="D17:G17"/>
    <mergeCell ref="B18:B31"/>
    <mergeCell ref="C18:D24"/>
    <mergeCell ref="E18:G18"/>
    <mergeCell ref="E19:G19"/>
    <mergeCell ref="E20:G20"/>
    <mergeCell ref="E31:G31"/>
    <mergeCell ref="E21:G21"/>
    <mergeCell ref="E24:G24"/>
    <mergeCell ref="C25:D31"/>
    <mergeCell ref="E25:G25"/>
    <mergeCell ref="E26:G26"/>
    <mergeCell ref="E27:G27"/>
    <mergeCell ref="E28:G28"/>
    <mergeCell ref="E29:G29"/>
    <mergeCell ref="D14:G14"/>
    <mergeCell ref="N2:O3"/>
    <mergeCell ref="P2:Q3"/>
    <mergeCell ref="B3:G3"/>
    <mergeCell ref="B4:C17"/>
    <mergeCell ref="D4:G4"/>
    <mergeCell ref="E5:F5"/>
    <mergeCell ref="D6:G6"/>
    <mergeCell ref="E7:F7"/>
    <mergeCell ref="D8:G8"/>
    <mergeCell ref="E9:F9"/>
    <mergeCell ref="D10:G10"/>
    <mergeCell ref="E11:F11"/>
    <mergeCell ref="D12:G12"/>
    <mergeCell ref="E13:F13"/>
    <mergeCell ref="E15:F15"/>
    <mergeCell ref="B1:I1"/>
    <mergeCell ref="J1:M1"/>
    <mergeCell ref="B2:G2"/>
    <mergeCell ref="H2:I3"/>
    <mergeCell ref="J2:K3"/>
    <mergeCell ref="L2:M3"/>
  </mergeCells>
  <phoneticPr fontId="5"/>
  <pageMargins left="0.59055118110236227" right="0.19685039370078741" top="0.59055118110236227" bottom="0.59055118110236227" header="0.19685039370078741" footer="0.19685039370078741"/>
  <pageSetup paperSize="9" orientation="portrait" errors="blank" horizontalDpi="300" verticalDpi="300" r:id="rId1"/>
  <headerFooter scaleWithDoc="0" alignWithMargins="0">
    <oddFooter xml:space="preserve">&amp;C&amp;10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59"/>
  <sheetViews>
    <sheetView zoomScaleNormal="100" zoomScaleSheetLayoutView="90" workbookViewId="0"/>
  </sheetViews>
  <sheetFormatPr defaultColWidth="9" defaultRowHeight="16.5" customHeight="1"/>
  <cols>
    <col min="1" max="1" width="0.625" style="40" customWidth="1"/>
    <col min="2" max="2" width="7.125" style="39" customWidth="1"/>
    <col min="3" max="3" width="6.625" style="39" customWidth="1"/>
    <col min="4" max="4" width="6.375" style="40" customWidth="1"/>
    <col min="5" max="5" width="6.625" style="39" customWidth="1"/>
    <col min="6" max="6" width="6.375" style="39" customWidth="1"/>
    <col min="7" max="7" width="6.875" style="39" customWidth="1"/>
    <col min="8" max="8" width="6.375" style="40" customWidth="1"/>
    <col min="9" max="9" width="6.625" style="40" customWidth="1"/>
    <col min="10" max="12" width="6.375" style="40" customWidth="1"/>
    <col min="13" max="14" width="6.375" style="465" customWidth="1"/>
    <col min="15" max="15" width="6.625" style="465" customWidth="1"/>
    <col min="16" max="16" width="6.375" style="465" customWidth="1"/>
    <col min="17" max="17" width="0.75" style="40" customWidth="1"/>
    <col min="18" max="16384" width="9" style="40"/>
  </cols>
  <sheetData>
    <row r="1" spans="1:17" s="23" customFormat="1" ht="20.100000000000001" customHeight="1" thickBot="1">
      <c r="A1" s="19"/>
      <c r="B1" s="20" t="s">
        <v>37</v>
      </c>
      <c r="C1" s="20"/>
      <c r="D1" s="293"/>
      <c r="E1" s="20"/>
      <c r="F1" s="20" t="s">
        <v>38</v>
      </c>
      <c r="G1" s="20"/>
      <c r="H1" s="20"/>
      <c r="I1" s="20"/>
      <c r="J1" s="20"/>
      <c r="K1" s="21"/>
      <c r="L1" s="20"/>
      <c r="M1" s="22"/>
      <c r="N1" s="22"/>
      <c r="O1" s="22"/>
      <c r="P1" s="294"/>
      <c r="Q1" s="19"/>
    </row>
    <row r="2" spans="1:17" s="25" customFormat="1" ht="20.100000000000001" customHeight="1">
      <c r="A2" s="463"/>
      <c r="B2" s="24" t="s">
        <v>39</v>
      </c>
      <c r="C2" s="527" t="s">
        <v>5</v>
      </c>
      <c r="D2" s="528"/>
      <c r="E2" s="527" t="s">
        <v>11</v>
      </c>
      <c r="F2" s="528"/>
      <c r="G2" s="527" t="s">
        <v>9</v>
      </c>
      <c r="H2" s="528"/>
      <c r="I2" s="527" t="s">
        <v>12</v>
      </c>
      <c r="J2" s="528"/>
      <c r="K2" s="527" t="s">
        <v>13</v>
      </c>
      <c r="L2" s="528"/>
      <c r="M2" s="527" t="s">
        <v>16</v>
      </c>
      <c r="N2" s="528"/>
      <c r="O2" s="527" t="s">
        <v>17</v>
      </c>
      <c r="P2" s="529"/>
    </row>
    <row r="3" spans="1:17" s="25" customFormat="1" ht="20.100000000000001" customHeight="1">
      <c r="B3" s="26" t="s">
        <v>40</v>
      </c>
      <c r="C3" s="173"/>
      <c r="D3" s="295" t="s">
        <v>41</v>
      </c>
      <c r="E3" s="173"/>
      <c r="F3" s="295" t="s">
        <v>41</v>
      </c>
      <c r="G3" s="173"/>
      <c r="H3" s="295" t="s">
        <v>41</v>
      </c>
      <c r="I3" s="173"/>
      <c r="J3" s="295" t="s">
        <v>41</v>
      </c>
      <c r="K3" s="181"/>
      <c r="L3" s="296" t="s">
        <v>42</v>
      </c>
      <c r="M3" s="174"/>
      <c r="N3" s="296" t="s">
        <v>42</v>
      </c>
      <c r="O3" s="173"/>
      <c r="P3" s="297" t="s">
        <v>41</v>
      </c>
    </row>
    <row r="4" spans="1:17" s="28" customFormat="1" ht="19.5" customHeight="1">
      <c r="A4" s="464"/>
      <c r="B4" s="298" t="s">
        <v>43</v>
      </c>
      <c r="C4" s="299" t="s">
        <v>6</v>
      </c>
      <c r="D4" s="175" t="s">
        <v>7</v>
      </c>
      <c r="E4" s="300" t="s">
        <v>10</v>
      </c>
      <c r="F4" s="175" t="s">
        <v>7</v>
      </c>
      <c r="G4" s="300" t="s">
        <v>10</v>
      </c>
      <c r="H4" s="175" t="s">
        <v>7</v>
      </c>
      <c r="I4" s="300" t="s">
        <v>10</v>
      </c>
      <c r="J4" s="175" t="s">
        <v>7</v>
      </c>
      <c r="K4" s="300" t="s">
        <v>14</v>
      </c>
      <c r="L4" s="175" t="s">
        <v>15</v>
      </c>
      <c r="M4" s="300" t="s">
        <v>14</v>
      </c>
      <c r="N4" s="175" t="s">
        <v>15</v>
      </c>
      <c r="O4" s="300" t="s">
        <v>6</v>
      </c>
      <c r="P4" s="176" t="s">
        <v>7</v>
      </c>
    </row>
    <row r="5" spans="1:17" s="32" customFormat="1" ht="19.5" customHeight="1">
      <c r="A5" s="29"/>
      <c r="B5" s="446" t="s">
        <v>44</v>
      </c>
      <c r="C5" s="30">
        <v>18613</v>
      </c>
      <c r="D5" s="177">
        <v>-4.8706940611264438</v>
      </c>
      <c r="E5" s="30">
        <v>43681</v>
      </c>
      <c r="F5" s="177">
        <v>13.010969678153783</v>
      </c>
      <c r="G5" s="30">
        <v>102241</v>
      </c>
      <c r="H5" s="177">
        <v>0.12829301733424739</v>
      </c>
      <c r="I5" s="30">
        <v>125927</v>
      </c>
      <c r="J5" s="177">
        <v>11.988865766679117</v>
      </c>
      <c r="K5" s="301">
        <v>2.35</v>
      </c>
      <c r="L5" s="178">
        <v>0.37000000000000011</v>
      </c>
      <c r="M5" s="301">
        <v>1.23</v>
      </c>
      <c r="N5" s="178">
        <v>0.12999999999999989</v>
      </c>
      <c r="O5" s="30">
        <v>4282</v>
      </c>
      <c r="P5" s="31">
        <v>3.4049746438058444</v>
      </c>
    </row>
    <row r="6" spans="1:17" s="32" customFormat="1" ht="19.5" customHeight="1">
      <c r="A6" s="29"/>
      <c r="B6" s="446" t="s">
        <v>45</v>
      </c>
      <c r="C6" s="30">
        <v>18813</v>
      </c>
      <c r="D6" s="177">
        <v>1.0745178101327029</v>
      </c>
      <c r="E6" s="30">
        <v>46224</v>
      </c>
      <c r="F6" s="177">
        <v>5.8217531649916445</v>
      </c>
      <c r="G6" s="30">
        <v>97698</v>
      </c>
      <c r="H6" s="177">
        <v>-4.4434228929685746</v>
      </c>
      <c r="I6" s="30">
        <v>135845</v>
      </c>
      <c r="J6" s="177">
        <v>7.8759916459536079</v>
      </c>
      <c r="K6" s="302">
        <v>2.46</v>
      </c>
      <c r="L6" s="179">
        <v>0.10999999999999988</v>
      </c>
      <c r="M6" s="302">
        <v>1.39</v>
      </c>
      <c r="N6" s="179">
        <v>0.15999999999999992</v>
      </c>
      <c r="O6" s="30">
        <v>4181</v>
      </c>
      <c r="P6" s="31">
        <v>-2.3587108827650631</v>
      </c>
    </row>
    <row r="7" spans="1:17" s="32" customFormat="1" ht="19.5" customHeight="1">
      <c r="A7" s="29"/>
      <c r="B7" s="446" t="s">
        <v>46</v>
      </c>
      <c r="C7" s="303">
        <v>18778</v>
      </c>
      <c r="D7" s="177">
        <v>-0.18604156700154148</v>
      </c>
      <c r="E7" s="34">
        <v>44956</v>
      </c>
      <c r="F7" s="177">
        <v>-2.7431637244721356</v>
      </c>
      <c r="G7" s="34">
        <v>98921</v>
      </c>
      <c r="H7" s="177">
        <v>1.2518168232717148</v>
      </c>
      <c r="I7" s="34">
        <v>131775</v>
      </c>
      <c r="J7" s="177">
        <v>-2.9960616879531816</v>
      </c>
      <c r="K7" s="302">
        <v>2.39</v>
      </c>
      <c r="L7" s="179">
        <v>-6.999999999999984E-2</v>
      </c>
      <c r="M7" s="302">
        <v>1.33</v>
      </c>
      <c r="N7" s="179">
        <v>-5.9999999999999831E-2</v>
      </c>
      <c r="O7" s="34">
        <v>4113</v>
      </c>
      <c r="P7" s="31">
        <v>-1.6264051662281751</v>
      </c>
    </row>
    <row r="8" spans="1:17" s="32" customFormat="1" ht="19.5" customHeight="1">
      <c r="A8" s="29"/>
      <c r="B8" s="446" t="s">
        <v>47</v>
      </c>
      <c r="C8" s="304">
        <v>18405</v>
      </c>
      <c r="D8" s="305">
        <v>-1.9863670252423047</v>
      </c>
      <c r="E8" s="304">
        <v>43846</v>
      </c>
      <c r="F8" s="305">
        <v>-2.4690808790817687</v>
      </c>
      <c r="G8" s="304">
        <v>100949</v>
      </c>
      <c r="H8" s="305">
        <v>2.0501208034694351</v>
      </c>
      <c r="I8" s="88">
        <v>128759</v>
      </c>
      <c r="J8" s="190">
        <v>-2.2887497628533486</v>
      </c>
      <c r="K8" s="306">
        <v>2.38</v>
      </c>
      <c r="L8" s="307">
        <v>-1.0000000000000231E-2</v>
      </c>
      <c r="M8" s="302">
        <v>1.28</v>
      </c>
      <c r="N8" s="179">
        <v>-5.0000000000000044E-2</v>
      </c>
      <c r="O8" s="88">
        <v>3925</v>
      </c>
      <c r="P8" s="191">
        <v>-4.5708728422076339</v>
      </c>
    </row>
    <row r="9" spans="1:17" s="32" customFormat="1" ht="19.5" customHeight="1">
      <c r="A9" s="29"/>
      <c r="B9" s="446" t="s">
        <v>159</v>
      </c>
      <c r="C9" s="30">
        <v>18211</v>
      </c>
      <c r="D9" s="177">
        <v>-1.054061396359685</v>
      </c>
      <c r="E9" s="30">
        <v>41959</v>
      </c>
      <c r="F9" s="177">
        <v>-4.3036993112256532</v>
      </c>
      <c r="G9" s="30">
        <v>99175</v>
      </c>
      <c r="H9" s="177">
        <v>-1.7573230046855342</v>
      </c>
      <c r="I9" s="30">
        <v>123879</v>
      </c>
      <c r="J9" s="177">
        <v>-3.7900263282566655</v>
      </c>
      <c r="K9" s="301">
        <v>2.2999999999999998</v>
      </c>
      <c r="L9" s="178">
        <v>-8.0000000000000071E-2</v>
      </c>
      <c r="M9" s="301">
        <v>1.25</v>
      </c>
      <c r="N9" s="178">
        <v>-3.0000000000000027E-2</v>
      </c>
      <c r="O9" s="30">
        <v>3645</v>
      </c>
      <c r="P9" s="31">
        <v>-7.1337579617834397</v>
      </c>
    </row>
    <row r="10" spans="1:17" s="35" customFormat="1" ht="19.5" customHeight="1">
      <c r="A10" s="32"/>
      <c r="B10" s="470" t="s">
        <v>163</v>
      </c>
      <c r="C10" s="454">
        <v>24931</v>
      </c>
      <c r="D10" s="455">
        <v>-4.3690065209052449</v>
      </c>
      <c r="E10" s="454">
        <v>44330</v>
      </c>
      <c r="F10" s="455">
        <v>0.5648692180304522</v>
      </c>
      <c r="G10" s="454">
        <v>102045</v>
      </c>
      <c r="H10" s="455">
        <v>-3.0884070771246996</v>
      </c>
      <c r="I10" s="456">
        <v>128852</v>
      </c>
      <c r="J10" s="457">
        <v>-0.75635041668591896</v>
      </c>
      <c r="K10" s="458">
        <v>1.78</v>
      </c>
      <c r="L10" s="459">
        <v>9.000000000000008E-2</v>
      </c>
      <c r="M10" s="460">
        <v>1.26</v>
      </c>
      <c r="N10" s="461">
        <v>3.0000000000000027E-2</v>
      </c>
      <c r="O10" s="456">
        <v>4016</v>
      </c>
      <c r="P10" s="462">
        <v>-10.894164632793434</v>
      </c>
    </row>
    <row r="11" spans="1:17" s="35" customFormat="1" ht="19.5" customHeight="1">
      <c r="A11" s="32"/>
      <c r="B11" s="33" t="s">
        <v>48</v>
      </c>
      <c r="C11" s="34">
        <v>19776</v>
      </c>
      <c r="D11" s="177">
        <v>-5.4910394265232867</v>
      </c>
      <c r="E11" s="34">
        <v>42641</v>
      </c>
      <c r="F11" s="177">
        <v>-0.7240640715216955</v>
      </c>
      <c r="G11" s="34">
        <v>104593</v>
      </c>
      <c r="H11" s="177">
        <v>-3.2567475072608545</v>
      </c>
      <c r="I11" s="34">
        <v>125259</v>
      </c>
      <c r="J11" s="177">
        <v>-1.3918300833681059</v>
      </c>
      <c r="K11" s="301">
        <v>2.16</v>
      </c>
      <c r="L11" s="178">
        <v>0.11000000000000032</v>
      </c>
      <c r="M11" s="308">
        <v>1.2</v>
      </c>
      <c r="N11" s="178">
        <v>3.0000000000000027E-2</v>
      </c>
      <c r="O11" s="30">
        <v>3825</v>
      </c>
      <c r="P11" s="31">
        <v>-11.005118659841784</v>
      </c>
    </row>
    <row r="12" spans="1:17" s="35" customFormat="1" ht="19.5" customHeight="1">
      <c r="A12" s="32"/>
      <c r="B12" s="33" t="s">
        <v>49</v>
      </c>
      <c r="C12" s="34">
        <v>17487</v>
      </c>
      <c r="D12" s="177">
        <v>1.4385985265966639</v>
      </c>
      <c r="E12" s="34">
        <v>40888</v>
      </c>
      <c r="F12" s="177">
        <v>-5.200435881384621</v>
      </c>
      <c r="G12" s="34">
        <v>104257</v>
      </c>
      <c r="H12" s="177">
        <v>-2.1134562661959677</v>
      </c>
      <c r="I12" s="34">
        <v>124994</v>
      </c>
      <c r="J12" s="177">
        <v>-1.6050947391622543</v>
      </c>
      <c r="K12" s="301">
        <v>2.34</v>
      </c>
      <c r="L12" s="178">
        <v>-0.16000000000000014</v>
      </c>
      <c r="M12" s="308">
        <v>1.2</v>
      </c>
      <c r="N12" s="178">
        <v>1.0000000000000009E-2</v>
      </c>
      <c r="O12" s="30">
        <v>3749</v>
      </c>
      <c r="P12" s="31">
        <v>-6.8571428571428612</v>
      </c>
    </row>
    <row r="13" spans="1:17" s="35" customFormat="1" ht="19.5" customHeight="1">
      <c r="A13" s="32"/>
      <c r="B13" s="33" t="s">
        <v>50</v>
      </c>
      <c r="C13" s="34">
        <v>18444</v>
      </c>
      <c r="D13" s="177">
        <v>-0.43187216583891086</v>
      </c>
      <c r="E13" s="34">
        <v>44381</v>
      </c>
      <c r="F13" s="177">
        <v>1.6630397434429085</v>
      </c>
      <c r="G13" s="34">
        <v>102185</v>
      </c>
      <c r="H13" s="177">
        <v>-2.3106632760367773</v>
      </c>
      <c r="I13" s="34">
        <v>124754</v>
      </c>
      <c r="J13" s="177">
        <v>-1.7940220257728328</v>
      </c>
      <c r="K13" s="301">
        <v>2.41</v>
      </c>
      <c r="L13" s="178">
        <v>5.0000000000000266E-2</v>
      </c>
      <c r="M13" s="308">
        <v>1.22</v>
      </c>
      <c r="N13" s="178">
        <v>1.0000000000000009E-2</v>
      </c>
      <c r="O13" s="30">
        <v>3632</v>
      </c>
      <c r="P13" s="31">
        <v>-10.761670761670757</v>
      </c>
    </row>
    <row r="14" spans="1:17" s="35" customFormat="1" ht="19.5" customHeight="1">
      <c r="A14" s="32"/>
      <c r="B14" s="33" t="s">
        <v>51</v>
      </c>
      <c r="C14" s="34">
        <v>16346</v>
      </c>
      <c r="D14" s="177">
        <v>5.5089673746692824E-2</v>
      </c>
      <c r="E14" s="34">
        <v>40795</v>
      </c>
      <c r="F14" s="177">
        <v>-3.8919122670624517</v>
      </c>
      <c r="G14" s="34">
        <v>99934</v>
      </c>
      <c r="H14" s="177">
        <v>-1.9764784352960874</v>
      </c>
      <c r="I14" s="34">
        <v>122654</v>
      </c>
      <c r="J14" s="177">
        <v>-2.6516925274812593</v>
      </c>
      <c r="K14" s="301">
        <v>2.5</v>
      </c>
      <c r="L14" s="178">
        <v>-0.10000000000000009</v>
      </c>
      <c r="M14" s="308">
        <v>1.23</v>
      </c>
      <c r="N14" s="178">
        <v>-1.0000000000000009E-2</v>
      </c>
      <c r="O14" s="30">
        <v>3041</v>
      </c>
      <c r="P14" s="31">
        <v>-10.532509561635777</v>
      </c>
    </row>
    <row r="15" spans="1:17" s="35" customFormat="1" ht="19.5" customHeight="1">
      <c r="A15" s="32"/>
      <c r="B15" s="33" t="s">
        <v>52</v>
      </c>
      <c r="C15" s="34">
        <v>18077</v>
      </c>
      <c r="D15" s="177">
        <v>-1.2401660839160797</v>
      </c>
      <c r="E15" s="34">
        <v>40000</v>
      </c>
      <c r="F15" s="177">
        <v>-5.9288351638014092</v>
      </c>
      <c r="G15" s="34">
        <v>100708</v>
      </c>
      <c r="H15" s="177">
        <v>-1.6657878805632009</v>
      </c>
      <c r="I15" s="34">
        <v>122914</v>
      </c>
      <c r="J15" s="177">
        <v>-2.4592700753096892</v>
      </c>
      <c r="K15" s="301">
        <v>2.21</v>
      </c>
      <c r="L15" s="178">
        <v>-0.10999999999999988</v>
      </c>
      <c r="M15" s="308">
        <v>1.22</v>
      </c>
      <c r="N15" s="178">
        <v>-1.0000000000000009E-2</v>
      </c>
      <c r="O15" s="30">
        <v>3685</v>
      </c>
      <c r="P15" s="31">
        <v>2.0775623268697956</v>
      </c>
    </row>
    <row r="16" spans="1:17" s="35" customFormat="1" ht="19.5" customHeight="1">
      <c r="A16" s="32"/>
      <c r="B16" s="33" t="s">
        <v>53</v>
      </c>
      <c r="C16" s="30">
        <v>19104</v>
      </c>
      <c r="D16" s="177">
        <v>-2.3612388837779861</v>
      </c>
      <c r="E16" s="30">
        <v>46691</v>
      </c>
      <c r="F16" s="177">
        <v>-3.700113437145518</v>
      </c>
      <c r="G16" s="30">
        <v>101960</v>
      </c>
      <c r="H16" s="177">
        <v>-1.9850997356404747</v>
      </c>
      <c r="I16" s="30">
        <v>124803</v>
      </c>
      <c r="J16" s="177">
        <v>-4.1922557268316609</v>
      </c>
      <c r="K16" s="301">
        <v>2.44</v>
      </c>
      <c r="L16" s="178">
        <v>-4.0000000000000036E-2</v>
      </c>
      <c r="M16" s="308">
        <v>1.22</v>
      </c>
      <c r="N16" s="178">
        <v>-3.0000000000000027E-2</v>
      </c>
      <c r="O16" s="30">
        <v>3888</v>
      </c>
      <c r="P16" s="31">
        <v>-6.3809294485913739</v>
      </c>
    </row>
    <row r="17" spans="1:17" s="35" customFormat="1" ht="19.5" customHeight="1">
      <c r="A17" s="32"/>
      <c r="B17" s="33" t="s">
        <v>54</v>
      </c>
      <c r="C17" s="34">
        <v>14161</v>
      </c>
      <c r="D17" s="177">
        <v>-6.8784112579733119</v>
      </c>
      <c r="E17" s="34">
        <v>37990</v>
      </c>
      <c r="F17" s="177">
        <v>-11.434899172397721</v>
      </c>
      <c r="G17" s="34">
        <v>97473</v>
      </c>
      <c r="H17" s="177">
        <v>-2.6117277968167656</v>
      </c>
      <c r="I17" s="34">
        <v>121870</v>
      </c>
      <c r="J17" s="177">
        <v>-6.8022788972584465</v>
      </c>
      <c r="K17" s="301">
        <v>2.68</v>
      </c>
      <c r="L17" s="178">
        <v>-0.13999999999999968</v>
      </c>
      <c r="M17" s="308">
        <v>1.25</v>
      </c>
      <c r="N17" s="178">
        <v>-6.0000000000000053E-2</v>
      </c>
      <c r="O17" s="30">
        <v>3186</v>
      </c>
      <c r="P17" s="31">
        <v>-13.423913043478265</v>
      </c>
    </row>
    <row r="18" spans="1:17" s="35" customFormat="1" ht="19.5" customHeight="1">
      <c r="A18" s="32"/>
      <c r="B18" s="33" t="s">
        <v>55</v>
      </c>
      <c r="C18" s="34">
        <v>14101</v>
      </c>
      <c r="D18" s="177">
        <v>4.3822636760677938</v>
      </c>
      <c r="E18" s="34">
        <v>40074</v>
      </c>
      <c r="F18" s="177">
        <v>-2.7282877809602439</v>
      </c>
      <c r="G18" s="34">
        <v>92489</v>
      </c>
      <c r="H18" s="177">
        <v>-1.0982077933187924</v>
      </c>
      <c r="I18" s="34">
        <v>122179</v>
      </c>
      <c r="J18" s="177">
        <v>-5.7697053833101961</v>
      </c>
      <c r="K18" s="301">
        <v>2.84</v>
      </c>
      <c r="L18" s="178">
        <v>-0.20999999999999996</v>
      </c>
      <c r="M18" s="308">
        <v>1.32</v>
      </c>
      <c r="N18" s="178">
        <v>-6.999999999999984E-2</v>
      </c>
      <c r="O18" s="30">
        <v>3277</v>
      </c>
      <c r="P18" s="31">
        <v>-4.01288810779144</v>
      </c>
    </row>
    <row r="19" spans="1:17" s="35" customFormat="1" ht="19.5" customHeight="1">
      <c r="A19" s="32"/>
      <c r="B19" s="33" t="s">
        <v>160</v>
      </c>
      <c r="C19" s="34">
        <v>19398</v>
      </c>
      <c r="D19" s="177">
        <v>0.61725193215416141</v>
      </c>
      <c r="E19" s="34">
        <v>45083</v>
      </c>
      <c r="F19" s="177">
        <v>-2.9053239145416967</v>
      </c>
      <c r="G19" s="34">
        <v>92974</v>
      </c>
      <c r="H19" s="177">
        <v>-0.61252632366617377</v>
      </c>
      <c r="I19" s="30">
        <v>121547</v>
      </c>
      <c r="J19" s="309">
        <v>-5.4020608928460234</v>
      </c>
      <c r="K19" s="310">
        <v>2.3199999999999998</v>
      </c>
      <c r="L19" s="178">
        <v>-9.0000000000000302E-2</v>
      </c>
      <c r="M19" s="308">
        <v>1.31</v>
      </c>
      <c r="N19" s="311">
        <v>-6.0000000000000053E-2</v>
      </c>
      <c r="O19" s="30">
        <v>3004</v>
      </c>
      <c r="P19" s="36">
        <v>-2.4358557973367994</v>
      </c>
      <c r="Q19" s="29"/>
    </row>
    <row r="20" spans="1:17" s="35" customFormat="1" ht="19.5" customHeight="1">
      <c r="A20" s="32"/>
      <c r="B20" s="33" t="s">
        <v>56</v>
      </c>
      <c r="C20" s="34">
        <v>17644</v>
      </c>
      <c r="D20" s="177">
        <v>-0.16974086228358942</v>
      </c>
      <c r="E20" s="30">
        <v>41178</v>
      </c>
      <c r="F20" s="309">
        <v>-10.422241075507415</v>
      </c>
      <c r="G20" s="34">
        <v>94525</v>
      </c>
      <c r="H20" s="177">
        <v>-0.19006388258276274</v>
      </c>
      <c r="I20" s="30">
        <v>123817</v>
      </c>
      <c r="J20" s="309">
        <v>-5.5394497932528708</v>
      </c>
      <c r="K20" s="310">
        <v>2.33</v>
      </c>
      <c r="L20" s="178">
        <v>-0.27</v>
      </c>
      <c r="M20" s="308">
        <v>1.31</v>
      </c>
      <c r="N20" s="311">
        <v>-6.999999999999984E-2</v>
      </c>
      <c r="O20" s="30">
        <v>3729</v>
      </c>
      <c r="P20" s="36">
        <v>-6.3065326633165739</v>
      </c>
      <c r="Q20" s="29"/>
    </row>
    <row r="21" spans="1:17" s="35" customFormat="1" ht="19.5" customHeight="1">
      <c r="A21" s="32"/>
      <c r="B21" s="33" t="s">
        <v>57</v>
      </c>
      <c r="C21" s="34">
        <v>19059</v>
      </c>
      <c r="D21" s="177">
        <v>4.5417146618397197</v>
      </c>
      <c r="E21" s="30">
        <v>39456</v>
      </c>
      <c r="F21" s="309">
        <v>-6.9104636074082748</v>
      </c>
      <c r="G21" s="34">
        <v>96961</v>
      </c>
      <c r="H21" s="177">
        <v>0.3466975762217146</v>
      </c>
      <c r="I21" s="30">
        <v>122899</v>
      </c>
      <c r="J21" s="309">
        <v>-6.8332916391864273</v>
      </c>
      <c r="K21" s="310">
        <v>2.0699999999999998</v>
      </c>
      <c r="L21" s="178">
        <v>-0.25</v>
      </c>
      <c r="M21" s="308">
        <v>1.27</v>
      </c>
      <c r="N21" s="311">
        <v>-0.10000000000000009</v>
      </c>
      <c r="O21" s="30">
        <v>4712</v>
      </c>
      <c r="P21" s="36">
        <v>-3.6203722642667202</v>
      </c>
      <c r="Q21" s="40"/>
    </row>
    <row r="22" spans="1:17" s="42" customFormat="1" ht="19.5" customHeight="1" thickBot="1">
      <c r="A22" s="32"/>
      <c r="B22" s="37" t="s">
        <v>58</v>
      </c>
      <c r="C22" s="312">
        <v>26178</v>
      </c>
      <c r="D22" s="313">
        <v>5.0018049817496291</v>
      </c>
      <c r="E22" s="314">
        <v>44801</v>
      </c>
      <c r="F22" s="315">
        <v>1.0624859011955721</v>
      </c>
      <c r="G22" s="312">
        <v>103750</v>
      </c>
      <c r="H22" s="313">
        <v>1.6708314959086721</v>
      </c>
      <c r="I22" s="314">
        <v>121523</v>
      </c>
      <c r="J22" s="315">
        <v>-5.6879210256728641</v>
      </c>
      <c r="K22" s="316">
        <v>1.71</v>
      </c>
      <c r="L22" s="317">
        <v>-7.0000000000000062E-2</v>
      </c>
      <c r="M22" s="318">
        <v>1.17</v>
      </c>
      <c r="N22" s="317">
        <v>-9.000000000000008E-2</v>
      </c>
      <c r="O22" s="314">
        <v>3692</v>
      </c>
      <c r="P22" s="319">
        <v>-8.0677290836653412</v>
      </c>
      <c r="Q22" s="40"/>
    </row>
    <row r="23" spans="1:17" s="42" customFormat="1" ht="42.75" customHeight="1">
      <c r="A23" s="32"/>
      <c r="B23" s="530" t="s">
        <v>59</v>
      </c>
      <c r="C23" s="531"/>
      <c r="D23" s="531"/>
      <c r="E23" s="531"/>
      <c r="F23" s="531"/>
      <c r="G23" s="531"/>
      <c r="H23" s="531"/>
      <c r="I23" s="531"/>
      <c r="J23" s="531"/>
      <c r="K23" s="531"/>
      <c r="L23" s="531"/>
      <c r="M23" s="531"/>
      <c r="N23" s="531"/>
      <c r="O23" s="531"/>
      <c r="P23" s="531"/>
      <c r="Q23" s="40"/>
    </row>
    <row r="24" spans="1:17" s="42" customFormat="1" ht="19.5" customHeight="1">
      <c r="A24" s="32"/>
      <c r="B24" s="195"/>
      <c r="C24" s="32"/>
      <c r="D24" s="29"/>
      <c r="E24" s="29"/>
      <c r="F24" s="29"/>
      <c r="G24" s="29"/>
      <c r="H24" s="29"/>
      <c r="I24" s="29"/>
      <c r="J24" s="29"/>
      <c r="K24" s="29"/>
      <c r="L24" s="29"/>
      <c r="M24" s="193"/>
      <c r="N24" s="194"/>
      <c r="O24" s="194"/>
      <c r="P24" s="194"/>
    </row>
    <row r="25" spans="1:17" s="42" customFormat="1" ht="19.5" customHeight="1">
      <c r="A25" s="32"/>
      <c r="B25" s="471" t="s">
        <v>38</v>
      </c>
      <c r="C25" s="196"/>
      <c r="D25" s="40"/>
      <c r="E25" s="39"/>
      <c r="F25" s="39"/>
      <c r="G25" s="39"/>
      <c r="H25" s="40"/>
      <c r="I25" s="40"/>
      <c r="J25" s="40"/>
      <c r="K25" s="40"/>
      <c r="L25" s="40"/>
      <c r="M25" s="35"/>
      <c r="N25" s="35"/>
      <c r="O25" s="35"/>
      <c r="P25" s="35"/>
      <c r="Q25" s="330"/>
    </row>
    <row r="26" spans="1:17" s="46" customFormat="1" ht="19.5" customHeight="1" thickBot="1">
      <c r="A26" s="29"/>
      <c r="B26" s="20" t="s">
        <v>164</v>
      </c>
      <c r="C26" s="20"/>
      <c r="D26" s="293"/>
      <c r="E26" s="20"/>
      <c r="F26" s="20"/>
      <c r="G26" s="532"/>
      <c r="H26" s="532"/>
      <c r="I26" s="532"/>
      <c r="J26" s="20"/>
      <c r="K26" s="21"/>
      <c r="L26" s="20"/>
      <c r="M26" s="35"/>
      <c r="N26" s="320"/>
      <c r="O26" s="320"/>
      <c r="P26" s="320" t="str">
        <f>"（"&amp;[1]はじめに!C17&amp;")"</f>
        <v>（令和8年4月)</v>
      </c>
      <c r="Q26" s="32"/>
    </row>
    <row r="27" spans="1:17" s="47" customFormat="1" ht="19.5" customHeight="1">
      <c r="A27" s="29"/>
      <c r="B27" s="24" t="s">
        <v>165</v>
      </c>
      <c r="C27" s="533" t="s">
        <v>166</v>
      </c>
      <c r="D27" s="534"/>
      <c r="E27" s="533" t="s">
        <v>167</v>
      </c>
      <c r="F27" s="534"/>
      <c r="G27" s="533" t="s">
        <v>168</v>
      </c>
      <c r="H27" s="534"/>
      <c r="I27" s="533" t="s">
        <v>169</v>
      </c>
      <c r="J27" s="534"/>
      <c r="K27" s="535" t="s">
        <v>170</v>
      </c>
      <c r="L27" s="536"/>
      <c r="M27" s="535" t="s">
        <v>171</v>
      </c>
      <c r="N27" s="536"/>
      <c r="O27" s="533" t="s">
        <v>172</v>
      </c>
      <c r="P27" s="537"/>
      <c r="Q27" s="32"/>
    </row>
    <row r="28" spans="1:17" s="47" customFormat="1" ht="19.5" customHeight="1">
      <c r="A28" s="40"/>
      <c r="B28" s="26" t="s">
        <v>173</v>
      </c>
      <c r="C28" s="180"/>
      <c r="D28" s="295" t="s">
        <v>174</v>
      </c>
      <c r="E28" s="173"/>
      <c r="F28" s="295" t="s">
        <v>174</v>
      </c>
      <c r="G28" s="173"/>
      <c r="H28" s="295" t="s">
        <v>174</v>
      </c>
      <c r="I28" s="173"/>
      <c r="J28" s="295" t="s">
        <v>174</v>
      </c>
      <c r="K28" s="181"/>
      <c r="L28" s="296" t="s">
        <v>175</v>
      </c>
      <c r="M28" s="174"/>
      <c r="N28" s="296" t="s">
        <v>175</v>
      </c>
      <c r="O28" s="173"/>
      <c r="P28" s="321" t="s">
        <v>174</v>
      </c>
      <c r="Q28" s="32"/>
    </row>
    <row r="29" spans="1:17" s="47" customFormat="1" ht="15" customHeight="1">
      <c r="A29" s="40"/>
      <c r="B29" s="322"/>
      <c r="C29" s="43" t="s">
        <v>176</v>
      </c>
      <c r="D29" s="182" t="s">
        <v>177</v>
      </c>
      <c r="E29" s="43" t="s">
        <v>178</v>
      </c>
      <c r="F29" s="182" t="s">
        <v>177</v>
      </c>
      <c r="G29" s="43" t="s">
        <v>178</v>
      </c>
      <c r="H29" s="182" t="s">
        <v>177</v>
      </c>
      <c r="I29" s="43" t="s">
        <v>178</v>
      </c>
      <c r="J29" s="182" t="s">
        <v>177</v>
      </c>
      <c r="K29" s="43" t="s">
        <v>179</v>
      </c>
      <c r="L29" s="182" t="s">
        <v>180</v>
      </c>
      <c r="M29" s="43" t="s">
        <v>179</v>
      </c>
      <c r="N29" s="182" t="s">
        <v>180</v>
      </c>
      <c r="O29" s="43" t="s">
        <v>176</v>
      </c>
      <c r="P29" s="323" t="s">
        <v>177</v>
      </c>
      <c r="Q29" s="32"/>
    </row>
    <row r="30" spans="1:17" s="47" customFormat="1" ht="15" customHeight="1">
      <c r="A30" s="40"/>
      <c r="B30" s="324" t="s">
        <v>181</v>
      </c>
      <c r="C30" s="325">
        <f>SUM(C31:C34)</f>
        <v>26178</v>
      </c>
      <c r="D30" s="326">
        <f>C30/'[1]②-1前年'!D21*100-100</f>
        <v>5.0018049817496291</v>
      </c>
      <c r="E30" s="325">
        <f>SUM(E31:E34)</f>
        <v>44801</v>
      </c>
      <c r="F30" s="326">
        <f>E30/'[1]②-1前年'!L21*100-100</f>
        <v>1.0624859011955721</v>
      </c>
      <c r="G30" s="325">
        <f>SUM(G31:G34)</f>
        <v>103750</v>
      </c>
      <c r="H30" s="326">
        <f>G30/'[1]②-1前年'!F21*100-100</f>
        <v>1.6708314959086721</v>
      </c>
      <c r="I30" s="325">
        <f>SUM(I31:I34)</f>
        <v>121523</v>
      </c>
      <c r="J30" s="326">
        <f>I30/'[1]②-1前年'!N21*100-100</f>
        <v>-5.6879210256728641</v>
      </c>
      <c r="K30" s="327">
        <f>ROUND(E30/C30,2)</f>
        <v>1.71</v>
      </c>
      <c r="L30" s="178">
        <f>K30-ROUND('[1]②-1前年'!L21/'[1]②-1前年'!D21,2)</f>
        <v>-7.0000000000000062E-2</v>
      </c>
      <c r="M30" s="327">
        <f>ROUND(I30/G30,2)</f>
        <v>1.17</v>
      </c>
      <c r="N30" s="178">
        <f>M30-ROUND('[1]②-1前年'!N21/'[1]②-1前年'!F21,2)</f>
        <v>-9.000000000000008E-2</v>
      </c>
      <c r="O30" s="325">
        <f>SUM(O31:O34)</f>
        <v>3692</v>
      </c>
      <c r="P30" s="328">
        <f>O30/'[1]②-1前年'!J21*100-100</f>
        <v>-8.0677290836653412</v>
      </c>
    </row>
    <row r="31" spans="1:17" s="47" customFormat="1" ht="15" customHeight="1">
      <c r="A31" s="40"/>
      <c r="B31" s="324" t="s">
        <v>182</v>
      </c>
      <c r="C31" s="325">
        <f>'[1]②-1当月'!D23</f>
        <v>10067</v>
      </c>
      <c r="D31" s="326">
        <f>C31/'[1]②-1前年'!D23*100-100</f>
        <v>8.0266122974568077</v>
      </c>
      <c r="E31" s="329">
        <f>'[1]②-1当月'!L23</f>
        <v>23833</v>
      </c>
      <c r="F31" s="326">
        <f>E31/'[1]②-1前年'!L23*100-100</f>
        <v>7.4187587325911437</v>
      </c>
      <c r="G31" s="325">
        <f>'[1]②-1当月'!F23</f>
        <v>41784</v>
      </c>
      <c r="H31" s="326">
        <f>G31/'[1]②-1前年'!F23*100-100</f>
        <v>1.1964155969968573</v>
      </c>
      <c r="I31" s="325">
        <f>'[1]②-1当月'!N23</f>
        <v>63743</v>
      </c>
      <c r="J31" s="326">
        <f>I31/'[1]②-1前年'!N23*100-100</f>
        <v>-4.633453022142433</v>
      </c>
      <c r="K31" s="327">
        <f>ROUND(E31/C31,2)</f>
        <v>2.37</v>
      </c>
      <c r="L31" s="178">
        <f>K31-ROUND('[1]②-1前年'!L23/'[1]②-1前年'!D23,2)</f>
        <v>-9.9999999999997868E-3</v>
      </c>
      <c r="M31" s="327">
        <f>ROUND(I31/G31,2)</f>
        <v>1.53</v>
      </c>
      <c r="N31" s="178">
        <f>M31-ROUND('[1]②-1前年'!N23/'[1]②-1前年'!F23,2)</f>
        <v>-9.000000000000008E-2</v>
      </c>
      <c r="O31" s="325">
        <f>'[1]②-1当月'!J23</f>
        <v>1202</v>
      </c>
      <c r="P31" s="328">
        <f>O31/'[1]②-1前年'!J23*100-100</f>
        <v>-9.6919609316303479</v>
      </c>
    </row>
    <row r="32" spans="1:17" s="47" customFormat="1" ht="15" customHeight="1">
      <c r="A32" s="330"/>
      <c r="B32" s="324" t="s">
        <v>183</v>
      </c>
      <c r="C32" s="325">
        <f>'[1]②-1当月'!D28</f>
        <v>7374</v>
      </c>
      <c r="D32" s="326">
        <f>C32/'[1]②-1前年'!D28*100-100</f>
        <v>2.2179096201829793</v>
      </c>
      <c r="E32" s="329">
        <f>'[1]②-1当月'!L28</f>
        <v>10092</v>
      </c>
      <c r="F32" s="326">
        <f>E32/'[1]②-1前年'!L28*100-100</f>
        <v>-3.222094361334868</v>
      </c>
      <c r="G32" s="325">
        <f>'[1]②-1当月'!F28</f>
        <v>28850</v>
      </c>
      <c r="H32" s="326">
        <f>G32/'[1]②-1前年'!F28*100-100</f>
        <v>2.4793975561238994</v>
      </c>
      <c r="I32" s="325">
        <f>'[1]②-1当月'!N28</f>
        <v>27182</v>
      </c>
      <c r="J32" s="326">
        <f>I32/'[1]②-1前年'!N28*100-100</f>
        <v>-6.0648996094964929</v>
      </c>
      <c r="K32" s="327">
        <f>ROUND(E32/C32,2)</f>
        <v>1.37</v>
      </c>
      <c r="L32" s="178">
        <f>K32-ROUND('[1]②-1前年'!L28/'[1]②-1前年'!D28,2)</f>
        <v>-7.9999999999999849E-2</v>
      </c>
      <c r="M32" s="327">
        <f>ROUND(I32/G32,2)</f>
        <v>0.94</v>
      </c>
      <c r="N32" s="178">
        <f>M32-ROUND('[1]②-1前年'!N28/'[1]②-1前年'!F28,2)</f>
        <v>-9.000000000000008E-2</v>
      </c>
      <c r="O32" s="325">
        <f>'[1]②-1当月'!J28</f>
        <v>1094</v>
      </c>
      <c r="P32" s="328">
        <f>O32/'[1]②-1前年'!J28*100-100</f>
        <v>-11.774193548387103</v>
      </c>
    </row>
    <row r="33" spans="1:17" s="47" customFormat="1" ht="15" customHeight="1">
      <c r="A33" s="32"/>
      <c r="B33" s="324" t="s">
        <v>184</v>
      </c>
      <c r="C33" s="325">
        <f>'[1]②-1当月'!D35</f>
        <v>5815</v>
      </c>
      <c r="D33" s="326">
        <f>C33/'[1]②-1前年'!D35*100-100</f>
        <v>4.1927969897867854</v>
      </c>
      <c r="E33" s="329">
        <f>'[1]②-1当月'!L35</f>
        <v>7242</v>
      </c>
      <c r="F33" s="326">
        <f>E33/'[1]②-1前年'!L35*100-100</f>
        <v>-5.0727487219819096</v>
      </c>
      <c r="G33" s="325">
        <f>'[1]②-1当月'!F35</f>
        <v>22090</v>
      </c>
      <c r="H33" s="326">
        <f>G33/'[1]②-1前年'!F35*100-100</f>
        <v>2.682099195835093</v>
      </c>
      <c r="I33" s="325">
        <f>'[1]②-1当月'!N35</f>
        <v>20520</v>
      </c>
      <c r="J33" s="326">
        <f>I33/'[1]②-1前年'!N35*100-100</f>
        <v>-8.6335099514671185</v>
      </c>
      <c r="K33" s="327">
        <f>ROUND(E33/C33,2)</f>
        <v>1.25</v>
      </c>
      <c r="L33" s="178">
        <f>K33-ROUND('[1]②-1前年'!L35/'[1]②-1前年'!D35,2)</f>
        <v>-0.12000000000000011</v>
      </c>
      <c r="M33" s="327">
        <f>ROUND(I33/G33,2)</f>
        <v>0.93</v>
      </c>
      <c r="N33" s="178">
        <f>M33-ROUND('[1]②-1前年'!N35/'[1]②-1前年'!F35,2)</f>
        <v>-0.10999999999999999</v>
      </c>
      <c r="O33" s="325">
        <f>'[1]②-1当月'!J35</f>
        <v>860</v>
      </c>
      <c r="P33" s="328">
        <f>O33/'[1]②-1前年'!J35*100-100</f>
        <v>-3.910614525139664</v>
      </c>
    </row>
    <row r="34" spans="1:17" s="47" customFormat="1" ht="13.5" customHeight="1" thickBot="1">
      <c r="A34" s="32"/>
      <c r="B34" s="331" t="s">
        <v>185</v>
      </c>
      <c r="C34" s="332">
        <f>'[1]②-1当月'!D40</f>
        <v>2922</v>
      </c>
      <c r="D34" s="333">
        <f>C34/'[1]②-1前年'!D40*100-100</f>
        <v>3.7273695420660289</v>
      </c>
      <c r="E34" s="334">
        <f>'[1]②-1当月'!L40</f>
        <v>3634</v>
      </c>
      <c r="F34" s="333">
        <f>E34/'[1]②-1前年'!L40*100-100</f>
        <v>-11.062163485070968</v>
      </c>
      <c r="G34" s="332">
        <f>'[1]②-1当月'!F40</f>
        <v>11026</v>
      </c>
      <c r="H34" s="333">
        <f>G34/'[1]②-1前年'!F40*100-100</f>
        <v>-0.5770964833183001</v>
      </c>
      <c r="I34" s="332">
        <f>'[1]②-1当月'!N40</f>
        <v>10078</v>
      </c>
      <c r="J34" s="333">
        <f>I34/'[1]②-1前年'!N40*100-100</f>
        <v>-5.0678221552373799</v>
      </c>
      <c r="K34" s="335">
        <f>ROUND(E34/C34,2)</f>
        <v>1.24</v>
      </c>
      <c r="L34" s="336">
        <f>K34-ROUND('[1]②-1前年'!L40/'[1]②-1前年'!D40,2)</f>
        <v>-0.20999999999999996</v>
      </c>
      <c r="M34" s="337">
        <f>ROUND(I34/G34,2)</f>
        <v>0.91</v>
      </c>
      <c r="N34" s="336">
        <f>M34-ROUND('[1]②-1前年'!N40/'[1]②-1前年'!F40,2)</f>
        <v>-4.9999999999999933E-2</v>
      </c>
      <c r="O34" s="332">
        <f>'[1]②-1当月'!J40</f>
        <v>536</v>
      </c>
      <c r="P34" s="338">
        <f>O34/'[1]②-1前年'!J40*100-100</f>
        <v>-2.5454545454545467</v>
      </c>
      <c r="Q34" s="35"/>
    </row>
    <row r="35" spans="1:17" ht="16.5" customHeight="1">
      <c r="A35" s="32"/>
      <c r="B35" s="339" t="s">
        <v>61</v>
      </c>
      <c r="C35" s="29" t="s">
        <v>62</v>
      </c>
      <c r="D35" s="340"/>
      <c r="E35" s="49"/>
      <c r="F35" s="340"/>
      <c r="G35" s="49"/>
      <c r="H35" s="340"/>
      <c r="I35" s="49"/>
      <c r="J35" s="340"/>
      <c r="K35" s="50"/>
      <c r="L35" s="311"/>
      <c r="M35" s="50"/>
      <c r="N35" s="311"/>
      <c r="O35" s="49"/>
      <c r="P35" s="340"/>
    </row>
    <row r="36" spans="1:17" ht="16.5" customHeight="1">
      <c r="A36" s="32"/>
      <c r="B36" s="341">
        <v>2</v>
      </c>
      <c r="C36" s="29" t="s">
        <v>63</v>
      </c>
      <c r="D36" s="32"/>
      <c r="E36" s="47"/>
      <c r="F36" s="32"/>
      <c r="G36" s="51"/>
      <c r="H36" s="32"/>
      <c r="I36" s="32"/>
      <c r="J36" s="32"/>
      <c r="K36" s="32"/>
      <c r="L36" s="32"/>
      <c r="M36" s="32"/>
      <c r="N36" s="32"/>
      <c r="O36" s="32"/>
      <c r="P36" s="32"/>
    </row>
    <row r="37" spans="1:17" ht="16.5" customHeight="1">
      <c r="A37" s="47"/>
      <c r="B37" s="341">
        <v>3</v>
      </c>
      <c r="C37" s="29" t="s">
        <v>64</v>
      </c>
      <c r="D37" s="32"/>
      <c r="E37" s="32"/>
      <c r="F37" s="32"/>
      <c r="G37" s="32"/>
      <c r="H37" s="32"/>
      <c r="I37" s="32"/>
      <c r="J37" s="32"/>
      <c r="K37" s="32"/>
      <c r="L37" s="32"/>
      <c r="M37" s="32"/>
      <c r="N37" s="32"/>
      <c r="O37" s="32"/>
      <c r="P37" s="32"/>
    </row>
    <row r="38" spans="1:17" ht="16.5" customHeight="1">
      <c r="A38" s="47"/>
      <c r="B38" s="341">
        <v>4</v>
      </c>
      <c r="C38" s="29" t="s">
        <v>65</v>
      </c>
      <c r="D38" s="32"/>
      <c r="E38" s="32"/>
      <c r="F38" s="32"/>
      <c r="G38" s="32"/>
      <c r="H38" s="32"/>
      <c r="I38" s="32"/>
      <c r="J38" s="32"/>
      <c r="K38" s="32"/>
      <c r="L38" s="32"/>
      <c r="M38" s="32"/>
      <c r="N38" s="32"/>
      <c r="O38" s="32"/>
      <c r="P38" s="32"/>
    </row>
    <row r="39" spans="1:17" ht="16.5" customHeight="1">
      <c r="A39" s="47"/>
      <c r="B39" s="35">
        <v>5</v>
      </c>
      <c r="C39" s="29" t="s">
        <v>66</v>
      </c>
      <c r="D39" s="29"/>
      <c r="E39" s="29"/>
      <c r="F39" s="29"/>
      <c r="G39" s="29"/>
      <c r="H39" s="29"/>
      <c r="I39" s="29"/>
      <c r="J39" s="29"/>
      <c r="K39" s="29"/>
      <c r="L39" s="29"/>
      <c r="M39" s="29"/>
      <c r="N39" s="29"/>
      <c r="O39" s="29"/>
      <c r="P39" s="29"/>
    </row>
    <row r="40" spans="1:17" ht="16.5" customHeight="1">
      <c r="A40" s="47"/>
      <c r="B40" s="339">
        <v>6</v>
      </c>
      <c r="C40" s="29" t="s">
        <v>67</v>
      </c>
      <c r="E40" s="19"/>
      <c r="F40" s="19"/>
      <c r="G40" s="19"/>
      <c r="H40" s="19"/>
      <c r="I40" s="19"/>
      <c r="J40" s="19"/>
      <c r="K40" s="19"/>
      <c r="L40" s="19"/>
      <c r="M40" s="19"/>
      <c r="N40" s="19"/>
      <c r="O40" s="19"/>
      <c r="P40" s="19"/>
    </row>
    <row r="41" spans="1:17" ht="16.5" customHeight="1">
      <c r="C41" s="40"/>
      <c r="E41" s="40"/>
      <c r="F41" s="40"/>
      <c r="G41" s="40"/>
      <c r="H41" s="465"/>
      <c r="I41" s="465"/>
      <c r="J41" s="465"/>
      <c r="K41" s="465"/>
      <c r="L41" s="19"/>
      <c r="M41" s="40"/>
      <c r="N41" s="40"/>
      <c r="O41" s="40"/>
      <c r="P41" s="40"/>
    </row>
    <row r="42" spans="1:17" ht="16.5" customHeight="1">
      <c r="C42" s="40"/>
      <c r="E42" s="40"/>
      <c r="F42" s="40"/>
      <c r="G42" s="40"/>
      <c r="H42" s="465"/>
      <c r="I42" s="465"/>
      <c r="J42" s="465"/>
      <c r="K42" s="465"/>
      <c r="L42" s="19"/>
      <c r="M42" s="19"/>
      <c r="N42" s="19"/>
      <c r="O42" s="466"/>
      <c r="P42" s="19"/>
    </row>
    <row r="43" spans="1:17" ht="16.5" customHeight="1">
      <c r="C43" s="40"/>
      <c r="E43" s="40"/>
      <c r="F43" s="40"/>
      <c r="G43" s="40"/>
      <c r="H43" s="465"/>
      <c r="I43" s="465"/>
      <c r="J43" s="465"/>
      <c r="K43" s="465"/>
      <c r="L43" s="19"/>
      <c r="M43" s="19"/>
      <c r="N43" s="19"/>
      <c r="O43" s="466"/>
      <c r="P43" s="19"/>
    </row>
    <row r="44" spans="1:17" ht="16.5" customHeight="1">
      <c r="C44" s="40"/>
      <c r="E44" s="40"/>
      <c r="F44" s="40"/>
      <c r="G44" s="40"/>
      <c r="H44" s="465"/>
      <c r="I44" s="465"/>
      <c r="J44" s="465"/>
      <c r="K44" s="465"/>
      <c r="L44" s="19"/>
      <c r="M44" s="19"/>
      <c r="N44" s="19"/>
      <c r="O44" s="466"/>
      <c r="P44" s="19"/>
    </row>
    <row r="45" spans="1:17" ht="16.5" customHeight="1">
      <c r="C45" s="40"/>
      <c r="E45" s="40"/>
      <c r="F45" s="40"/>
      <c r="G45" s="40"/>
      <c r="H45" s="465"/>
      <c r="I45" s="465"/>
      <c r="J45" s="465"/>
      <c r="K45" s="465"/>
      <c r="L45" s="19"/>
      <c r="M45" s="19"/>
      <c r="N45" s="19"/>
      <c r="O45" s="466"/>
      <c r="P45" s="19"/>
    </row>
    <row r="46" spans="1:17" ht="16.5" customHeight="1">
      <c r="C46" s="40"/>
      <c r="E46" s="40"/>
      <c r="F46" s="40"/>
      <c r="G46" s="40"/>
      <c r="H46" s="465"/>
      <c r="I46" s="465"/>
      <c r="J46" s="465"/>
      <c r="K46" s="465"/>
      <c r="L46" s="19"/>
      <c r="M46" s="19"/>
      <c r="N46" s="19"/>
      <c r="O46" s="466"/>
      <c r="P46" s="19"/>
    </row>
    <row r="47" spans="1:17" ht="16.5" customHeight="1">
      <c r="C47" s="40"/>
      <c r="E47" s="40"/>
      <c r="F47" s="40"/>
      <c r="G47" s="40"/>
      <c r="H47" s="465"/>
      <c r="I47" s="465"/>
      <c r="J47" s="465"/>
      <c r="K47" s="465"/>
      <c r="L47" s="19"/>
      <c r="M47" s="19"/>
      <c r="N47" s="19"/>
      <c r="O47" s="466"/>
      <c r="P47" s="19"/>
    </row>
    <row r="48" spans="1:17" ht="16.5" customHeight="1">
      <c r="C48" s="40"/>
      <c r="E48" s="40"/>
      <c r="F48" s="40"/>
      <c r="G48" s="40"/>
      <c r="H48" s="465"/>
      <c r="I48" s="465"/>
      <c r="J48" s="465"/>
      <c r="K48" s="465"/>
      <c r="L48" s="19"/>
      <c r="M48" s="19"/>
      <c r="N48" s="19"/>
      <c r="O48" s="466"/>
      <c r="P48" s="19"/>
    </row>
    <row r="49" spans="3:16" ht="16.5" customHeight="1">
      <c r="C49" s="40"/>
      <c r="E49" s="40"/>
      <c r="F49" s="40"/>
      <c r="G49" s="40"/>
      <c r="H49" s="465"/>
      <c r="I49" s="465"/>
      <c r="J49" s="465"/>
      <c r="K49" s="465"/>
      <c r="L49" s="19"/>
      <c r="M49" s="19"/>
      <c r="N49" s="19"/>
      <c r="O49" s="466"/>
      <c r="P49" s="19"/>
    </row>
    <row r="50" spans="3:16" ht="16.5" customHeight="1">
      <c r="C50" s="40"/>
      <c r="E50" s="40"/>
      <c r="F50" s="40"/>
      <c r="G50" s="40"/>
      <c r="H50" s="465"/>
      <c r="I50" s="465"/>
      <c r="J50" s="465"/>
      <c r="K50" s="465"/>
      <c r="M50" s="19"/>
      <c r="N50" s="19"/>
      <c r="O50" s="466"/>
      <c r="P50" s="19"/>
    </row>
    <row r="51" spans="3:16" ht="16.5" customHeight="1">
      <c r="C51" s="40"/>
      <c r="E51" s="40"/>
      <c r="F51" s="40"/>
      <c r="G51" s="40"/>
      <c r="H51" s="465"/>
      <c r="I51" s="465"/>
      <c r="J51" s="465"/>
      <c r="K51" s="465"/>
      <c r="M51" s="467"/>
      <c r="N51" s="467"/>
      <c r="O51" s="468"/>
      <c r="P51" s="467"/>
    </row>
    <row r="52" spans="3:16" ht="16.5" customHeight="1">
      <c r="C52" s="40"/>
      <c r="E52" s="40"/>
      <c r="F52" s="40"/>
      <c r="G52" s="40"/>
      <c r="H52" s="465"/>
      <c r="I52" s="465"/>
      <c r="J52" s="465"/>
      <c r="K52" s="465"/>
      <c r="M52" s="467"/>
      <c r="N52" s="467"/>
      <c r="O52" s="468"/>
      <c r="P52" s="467"/>
    </row>
    <row r="53" spans="3:16" ht="16.5" customHeight="1">
      <c r="C53" s="40"/>
      <c r="E53" s="40"/>
      <c r="F53" s="40"/>
      <c r="G53" s="40"/>
      <c r="H53" s="465"/>
      <c r="I53" s="465"/>
      <c r="J53" s="465"/>
      <c r="K53" s="465"/>
      <c r="M53" s="467"/>
      <c r="N53" s="467"/>
      <c r="O53" s="468"/>
      <c r="P53" s="467"/>
    </row>
    <row r="54" spans="3:16" ht="16.5" customHeight="1">
      <c r="C54" s="40"/>
      <c r="E54" s="40"/>
      <c r="F54" s="40"/>
      <c r="G54" s="40"/>
      <c r="H54" s="465"/>
      <c r="I54" s="465"/>
      <c r="J54" s="465"/>
      <c r="K54" s="465"/>
      <c r="M54" s="467"/>
      <c r="N54" s="467"/>
      <c r="O54" s="468"/>
      <c r="P54" s="467"/>
    </row>
    <row r="55" spans="3:16" ht="16.5" customHeight="1">
      <c r="C55" s="40"/>
      <c r="E55" s="40"/>
      <c r="F55" s="40"/>
      <c r="G55" s="40"/>
      <c r="H55" s="465"/>
      <c r="I55" s="465"/>
      <c r="J55" s="465"/>
      <c r="K55" s="465"/>
      <c r="M55" s="467"/>
      <c r="N55" s="467"/>
      <c r="O55" s="468"/>
      <c r="P55" s="467"/>
    </row>
    <row r="56" spans="3:16" ht="16.5" customHeight="1">
      <c r="C56" s="40"/>
      <c r="E56" s="40"/>
      <c r="F56" s="40"/>
      <c r="G56" s="40"/>
      <c r="H56" s="465"/>
      <c r="I56" s="465"/>
      <c r="J56" s="465"/>
      <c r="K56" s="465"/>
      <c r="M56" s="467"/>
      <c r="N56" s="467"/>
      <c r="O56" s="468"/>
      <c r="P56" s="467"/>
    </row>
    <row r="57" spans="3:16" ht="16.5" customHeight="1">
      <c r="C57" s="40"/>
      <c r="E57" s="40"/>
      <c r="F57" s="40"/>
      <c r="G57" s="40"/>
      <c r="H57" s="465"/>
      <c r="I57" s="465"/>
      <c r="J57" s="465"/>
      <c r="K57" s="465"/>
      <c r="M57" s="467"/>
      <c r="N57" s="467"/>
      <c r="O57" s="468"/>
      <c r="P57" s="467"/>
    </row>
    <row r="58" spans="3:16" ht="16.5" customHeight="1">
      <c r="C58" s="40"/>
      <c r="E58" s="40"/>
      <c r="F58" s="40"/>
      <c r="G58" s="40"/>
      <c r="H58" s="465"/>
      <c r="I58" s="465"/>
      <c r="J58" s="465"/>
      <c r="K58" s="465"/>
      <c r="M58" s="467"/>
      <c r="N58" s="467"/>
      <c r="O58" s="468"/>
      <c r="P58" s="467"/>
    </row>
    <row r="59" spans="3:16" ht="16.5" customHeight="1">
      <c r="C59" s="40"/>
      <c r="E59" s="40"/>
      <c r="F59" s="40"/>
      <c r="G59" s="40"/>
      <c r="H59" s="465"/>
      <c r="I59" s="465"/>
      <c r="J59" s="465"/>
      <c r="K59" s="465"/>
      <c r="M59" s="467"/>
      <c r="N59" s="467"/>
      <c r="O59" s="468"/>
      <c r="P59" s="467"/>
    </row>
  </sheetData>
  <mergeCells count="16">
    <mergeCell ref="B23:P23"/>
    <mergeCell ref="G26:I26"/>
    <mergeCell ref="C27:D27"/>
    <mergeCell ref="E27:F27"/>
    <mergeCell ref="G27:H27"/>
    <mergeCell ref="I27:J27"/>
    <mergeCell ref="K27:L27"/>
    <mergeCell ref="M27:N27"/>
    <mergeCell ref="O27:P27"/>
    <mergeCell ref="M2:N2"/>
    <mergeCell ref="O2:P2"/>
    <mergeCell ref="C2:D2"/>
    <mergeCell ref="E2:F2"/>
    <mergeCell ref="G2:H2"/>
    <mergeCell ref="I2:J2"/>
    <mergeCell ref="K2:L2"/>
  </mergeCells>
  <phoneticPr fontId="5"/>
  <pageMargins left="0.59055118110236227" right="0.19685039370078741" top="0.39370078740157483" bottom="0.39370078740157483" header="0.19685039370078741" footer="0.19685039370078741"/>
  <pageSetup paperSize="9" scale="96" orientation="portrait" errors="blank" horizontalDpi="300" verticalDpi="300" r:id="rId1"/>
  <headerFooter scaleWithDoc="0" alignWithMargins="0">
    <oddFooter xml:space="preserve">&amp;C&amp;10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L46"/>
  <sheetViews>
    <sheetView zoomScale="80" zoomScaleNormal="80" zoomScaleSheetLayoutView="85" workbookViewId="0"/>
  </sheetViews>
  <sheetFormatPr defaultColWidth="9" defaultRowHeight="13.5"/>
  <cols>
    <col min="1" max="1" width="0.625" style="5" customWidth="1"/>
    <col min="2" max="2" width="3.375" style="5" customWidth="1"/>
    <col min="3" max="3" width="1.125" style="5" customWidth="1"/>
    <col min="4" max="4" width="18.75" style="5" customWidth="1"/>
    <col min="5" max="5" width="9.75" style="166" customWidth="1"/>
    <col min="6" max="6" width="9.75" style="5" customWidth="1"/>
    <col min="7" max="7" width="9.75" style="166" customWidth="1"/>
    <col min="8" max="8" width="9.75" style="5" customWidth="1"/>
    <col min="9" max="9" width="9.75" style="166" customWidth="1"/>
    <col min="10" max="10" width="9.75" style="5" customWidth="1"/>
    <col min="11" max="11" width="9.75" style="166" customWidth="1"/>
    <col min="12" max="12" width="9.75" style="5" customWidth="1"/>
    <col min="13" max="13" width="0.75" style="5" customWidth="1"/>
    <col min="14" max="16384" width="9" style="5"/>
  </cols>
  <sheetData>
    <row r="1" spans="2:12" s="1" customFormat="1" ht="21" customHeight="1" thickBot="1">
      <c r="B1" s="342" t="s">
        <v>68</v>
      </c>
      <c r="C1" s="105"/>
      <c r="D1" s="105"/>
      <c r="E1" s="106"/>
      <c r="F1" s="105"/>
      <c r="G1" s="106"/>
      <c r="H1" s="105"/>
      <c r="I1" s="172"/>
      <c r="J1" s="172"/>
      <c r="K1" s="172"/>
      <c r="L1" s="172" t="s">
        <v>186</v>
      </c>
    </row>
    <row r="2" spans="2:12" ht="18" customHeight="1">
      <c r="B2" s="107"/>
      <c r="C2" s="108"/>
      <c r="D2" s="109" t="s">
        <v>69</v>
      </c>
      <c r="E2" s="556" t="s">
        <v>70</v>
      </c>
      <c r="F2" s="557"/>
      <c r="G2" s="548" t="s">
        <v>71</v>
      </c>
      <c r="H2" s="558"/>
      <c r="I2" s="558"/>
      <c r="J2" s="557"/>
      <c r="K2" s="548" t="s">
        <v>72</v>
      </c>
      <c r="L2" s="549"/>
    </row>
    <row r="3" spans="2:12" ht="23.25" customHeight="1">
      <c r="B3" s="443" t="s">
        <v>73</v>
      </c>
      <c r="C3" s="110"/>
      <c r="D3" s="110"/>
      <c r="E3" s="183"/>
      <c r="F3" s="343" t="s">
        <v>74</v>
      </c>
      <c r="G3" s="344"/>
      <c r="H3" s="345" t="s">
        <v>74</v>
      </c>
      <c r="I3" s="184" t="s">
        <v>75</v>
      </c>
      <c r="J3" s="343" t="s">
        <v>74</v>
      </c>
      <c r="K3" s="346"/>
      <c r="L3" s="347" t="s">
        <v>74</v>
      </c>
    </row>
    <row r="4" spans="2:12" s="2" customFormat="1" ht="11.25" customHeight="1">
      <c r="B4" s="111"/>
      <c r="C4" s="112"/>
      <c r="D4" s="113"/>
      <c r="E4" s="114" t="s">
        <v>10</v>
      </c>
      <c r="F4" s="115" t="s">
        <v>76</v>
      </c>
      <c r="G4" s="116" t="s">
        <v>10</v>
      </c>
      <c r="H4" s="117" t="s">
        <v>76</v>
      </c>
      <c r="I4" s="118" t="s">
        <v>10</v>
      </c>
      <c r="J4" s="117" t="s">
        <v>76</v>
      </c>
      <c r="K4" s="118" t="s">
        <v>10</v>
      </c>
      <c r="L4" s="348" t="s">
        <v>76</v>
      </c>
    </row>
    <row r="5" spans="2:12" ht="18" customHeight="1">
      <c r="B5" s="550" t="s">
        <v>77</v>
      </c>
      <c r="C5" s="551"/>
      <c r="D5" s="552"/>
      <c r="E5" s="119">
        <v>3565</v>
      </c>
      <c r="F5" s="349">
        <v>-5.2113799521403905</v>
      </c>
      <c r="G5" s="120">
        <v>3313</v>
      </c>
      <c r="H5" s="349">
        <v>-4.2208730847065681</v>
      </c>
      <c r="I5" s="120">
        <v>3291</v>
      </c>
      <c r="J5" s="349">
        <v>-3.148911124190704</v>
      </c>
      <c r="K5" s="121">
        <v>252</v>
      </c>
      <c r="L5" s="350">
        <v>-16.556291390728475</v>
      </c>
    </row>
    <row r="6" spans="2:12" ht="18" customHeight="1">
      <c r="B6" s="553" t="s">
        <v>78</v>
      </c>
      <c r="C6" s="554"/>
      <c r="D6" s="555"/>
      <c r="E6" s="122">
        <v>4786</v>
      </c>
      <c r="F6" s="351">
        <v>-6.0832025117739477</v>
      </c>
      <c r="G6" s="123">
        <v>3894</v>
      </c>
      <c r="H6" s="352">
        <v>-3.4465658318869288</v>
      </c>
      <c r="I6" s="123">
        <v>3689</v>
      </c>
      <c r="J6" s="352">
        <v>-6.0366785532348359</v>
      </c>
      <c r="K6" s="124">
        <v>892</v>
      </c>
      <c r="L6" s="353">
        <v>-16.086547507055499</v>
      </c>
    </row>
    <row r="7" spans="2:12" ht="18" customHeight="1">
      <c r="B7" s="125"/>
      <c r="C7" s="126"/>
      <c r="D7" s="127" t="s">
        <v>79</v>
      </c>
      <c r="E7" s="128">
        <v>450</v>
      </c>
      <c r="F7" s="354">
        <v>-24.749163879598655</v>
      </c>
      <c r="G7" s="129">
        <v>238</v>
      </c>
      <c r="H7" s="355">
        <v>-6.6666666666666714</v>
      </c>
      <c r="I7" s="129">
        <v>224</v>
      </c>
      <c r="J7" s="355">
        <v>-11.462450592885375</v>
      </c>
      <c r="K7" s="129">
        <v>212</v>
      </c>
      <c r="L7" s="356">
        <v>-38.192419825072889</v>
      </c>
    </row>
    <row r="8" spans="2:12" ht="18" customHeight="1">
      <c r="B8" s="130"/>
      <c r="C8" s="126"/>
      <c r="D8" s="127" t="s">
        <v>80</v>
      </c>
      <c r="E8" s="128">
        <v>133</v>
      </c>
      <c r="F8" s="354">
        <v>-11.333333333333329</v>
      </c>
      <c r="G8" s="129">
        <v>91</v>
      </c>
      <c r="H8" s="355">
        <v>8.3333333333333286</v>
      </c>
      <c r="I8" s="129">
        <v>83</v>
      </c>
      <c r="J8" s="355">
        <v>5.0632911392405049</v>
      </c>
      <c r="K8" s="129">
        <v>42</v>
      </c>
      <c r="L8" s="356">
        <v>-36.363636363636367</v>
      </c>
    </row>
    <row r="9" spans="2:12" ht="18" customHeight="1">
      <c r="B9" s="130"/>
      <c r="C9" s="126"/>
      <c r="D9" s="127" t="s">
        <v>81</v>
      </c>
      <c r="E9" s="128">
        <v>68</v>
      </c>
      <c r="F9" s="354">
        <v>6.25</v>
      </c>
      <c r="G9" s="129">
        <v>48</v>
      </c>
      <c r="H9" s="355">
        <v>-15.789473684210535</v>
      </c>
      <c r="I9" s="129">
        <v>48</v>
      </c>
      <c r="J9" s="355">
        <v>-15.789473684210535</v>
      </c>
      <c r="K9" s="129">
        <v>20</v>
      </c>
      <c r="L9" s="356">
        <v>185.71428571428572</v>
      </c>
    </row>
    <row r="10" spans="2:12" ht="18" customHeight="1">
      <c r="B10" s="125"/>
      <c r="C10" s="126"/>
      <c r="D10" s="127" t="s">
        <v>82</v>
      </c>
      <c r="E10" s="128">
        <v>90</v>
      </c>
      <c r="F10" s="354">
        <v>9.7560975609756184</v>
      </c>
      <c r="G10" s="129">
        <v>65</v>
      </c>
      <c r="H10" s="355">
        <v>32.65306122448979</v>
      </c>
      <c r="I10" s="129">
        <v>65</v>
      </c>
      <c r="J10" s="355">
        <v>35.416666666666686</v>
      </c>
      <c r="K10" s="129">
        <v>25</v>
      </c>
      <c r="L10" s="356">
        <v>-24.242424242424249</v>
      </c>
    </row>
    <row r="11" spans="2:12" ht="18" customHeight="1">
      <c r="B11" s="130"/>
      <c r="C11" s="126"/>
      <c r="D11" s="127" t="s">
        <v>83</v>
      </c>
      <c r="E11" s="128">
        <v>272</v>
      </c>
      <c r="F11" s="354">
        <v>-1.805054151624546</v>
      </c>
      <c r="G11" s="129">
        <v>220</v>
      </c>
      <c r="H11" s="355">
        <v>7.3170731707317174</v>
      </c>
      <c r="I11" s="129">
        <v>217</v>
      </c>
      <c r="J11" s="355">
        <v>5.8536585365853711</v>
      </c>
      <c r="K11" s="129">
        <v>52</v>
      </c>
      <c r="L11" s="356">
        <v>-27.777777777777786</v>
      </c>
    </row>
    <row r="12" spans="2:12" ht="18" customHeight="1">
      <c r="B12" s="130"/>
      <c r="C12" s="126"/>
      <c r="D12" s="127" t="s">
        <v>84</v>
      </c>
      <c r="E12" s="128">
        <v>270</v>
      </c>
      <c r="F12" s="354">
        <v>57.89473684210526</v>
      </c>
      <c r="G12" s="129">
        <v>231</v>
      </c>
      <c r="H12" s="355">
        <v>62.676056338028161</v>
      </c>
      <c r="I12" s="129">
        <v>225</v>
      </c>
      <c r="J12" s="355">
        <v>65.441176470588232</v>
      </c>
      <c r="K12" s="129">
        <v>39</v>
      </c>
      <c r="L12" s="356">
        <v>34.482758620689651</v>
      </c>
    </row>
    <row r="13" spans="2:12" ht="18" customHeight="1">
      <c r="B13" s="125"/>
      <c r="C13" s="126"/>
      <c r="D13" s="127" t="s">
        <v>85</v>
      </c>
      <c r="E13" s="128">
        <v>140</v>
      </c>
      <c r="F13" s="354">
        <v>0</v>
      </c>
      <c r="G13" s="129">
        <v>130</v>
      </c>
      <c r="H13" s="355">
        <v>-0.7633587786259568</v>
      </c>
      <c r="I13" s="129">
        <v>130</v>
      </c>
      <c r="J13" s="355">
        <v>0.77519379844960667</v>
      </c>
      <c r="K13" s="129">
        <v>10</v>
      </c>
      <c r="L13" s="356">
        <v>11.111111111111114</v>
      </c>
    </row>
    <row r="14" spans="2:12" ht="18" customHeight="1">
      <c r="B14" s="130"/>
      <c r="C14" s="126"/>
      <c r="D14" s="127" t="s">
        <v>86</v>
      </c>
      <c r="E14" s="128">
        <v>390</v>
      </c>
      <c r="F14" s="354">
        <v>-15.948275862068968</v>
      </c>
      <c r="G14" s="129">
        <v>328</v>
      </c>
      <c r="H14" s="355">
        <v>-13.227513227513228</v>
      </c>
      <c r="I14" s="129">
        <v>327</v>
      </c>
      <c r="J14" s="355">
        <v>-11.141304347826093</v>
      </c>
      <c r="K14" s="129">
        <v>62</v>
      </c>
      <c r="L14" s="356">
        <v>-27.906976744186053</v>
      </c>
    </row>
    <row r="15" spans="2:12" ht="18" customHeight="1">
      <c r="B15" s="130"/>
      <c r="C15" s="126"/>
      <c r="D15" s="127" t="s">
        <v>87</v>
      </c>
      <c r="E15" s="128">
        <v>493</v>
      </c>
      <c r="F15" s="354">
        <v>-1.2024048096192388</v>
      </c>
      <c r="G15" s="129">
        <v>428</v>
      </c>
      <c r="H15" s="355">
        <v>-5.0997782705099866</v>
      </c>
      <c r="I15" s="129">
        <v>423</v>
      </c>
      <c r="J15" s="355">
        <v>-3.863636363636374</v>
      </c>
      <c r="K15" s="129">
        <v>65</v>
      </c>
      <c r="L15" s="356">
        <v>35.416666666666686</v>
      </c>
    </row>
    <row r="16" spans="2:12" ht="18" customHeight="1">
      <c r="B16" s="130"/>
      <c r="C16" s="126"/>
      <c r="D16" s="127" t="s">
        <v>88</v>
      </c>
      <c r="E16" s="128">
        <v>287</v>
      </c>
      <c r="F16" s="354">
        <v>19.087136929460584</v>
      </c>
      <c r="G16" s="129">
        <v>252</v>
      </c>
      <c r="H16" s="355">
        <v>22.926829268292678</v>
      </c>
      <c r="I16" s="129">
        <v>251</v>
      </c>
      <c r="J16" s="355">
        <v>22.439024390243901</v>
      </c>
      <c r="K16" s="129">
        <v>35</v>
      </c>
      <c r="L16" s="356">
        <v>-2.7777777777777857</v>
      </c>
    </row>
    <row r="17" spans="2:12" ht="18" customHeight="1">
      <c r="B17" s="130"/>
      <c r="C17" s="126"/>
      <c r="D17" s="127" t="s">
        <v>89</v>
      </c>
      <c r="E17" s="128">
        <v>286</v>
      </c>
      <c r="F17" s="354">
        <v>-4.3478260869565162</v>
      </c>
      <c r="G17" s="129">
        <v>242</v>
      </c>
      <c r="H17" s="355">
        <v>-4.3478260869565162</v>
      </c>
      <c r="I17" s="129">
        <v>236</v>
      </c>
      <c r="J17" s="355">
        <v>-5.2208835341365472</v>
      </c>
      <c r="K17" s="129">
        <v>44</v>
      </c>
      <c r="L17" s="356">
        <v>-4.3478260869565162</v>
      </c>
    </row>
    <row r="18" spans="2:12" ht="18" customHeight="1">
      <c r="B18" s="130"/>
      <c r="C18" s="126"/>
      <c r="D18" s="131" t="s">
        <v>90</v>
      </c>
      <c r="E18" s="128">
        <v>16</v>
      </c>
      <c r="F18" s="354">
        <v>220</v>
      </c>
      <c r="G18" s="129">
        <v>10</v>
      </c>
      <c r="H18" s="355">
        <v>233.33333333333337</v>
      </c>
      <c r="I18" s="129">
        <v>10</v>
      </c>
      <c r="J18" s="355">
        <v>233.33333333333337</v>
      </c>
      <c r="K18" s="129">
        <v>6</v>
      </c>
      <c r="L18" s="356">
        <v>200</v>
      </c>
    </row>
    <row r="19" spans="2:12" ht="18" customHeight="1">
      <c r="B19" s="130"/>
      <c r="C19" s="132"/>
      <c r="D19" s="133" t="s">
        <v>91</v>
      </c>
      <c r="E19" s="134">
        <v>1167</v>
      </c>
      <c r="F19" s="357">
        <v>-10.50613496932516</v>
      </c>
      <c r="G19" s="135">
        <v>1042</v>
      </c>
      <c r="H19" s="358">
        <v>-11.620016963528414</v>
      </c>
      <c r="I19" s="135">
        <v>904</v>
      </c>
      <c r="J19" s="358">
        <v>-21.185701830863124</v>
      </c>
      <c r="K19" s="136">
        <v>125</v>
      </c>
      <c r="L19" s="359">
        <v>0</v>
      </c>
    </row>
    <row r="20" spans="2:12" ht="18" customHeight="1">
      <c r="B20" s="553" t="s">
        <v>92</v>
      </c>
      <c r="C20" s="554"/>
      <c r="D20" s="555"/>
      <c r="E20" s="137">
        <v>1272</v>
      </c>
      <c r="F20" s="360">
        <v>21.258341277407041</v>
      </c>
      <c r="G20" s="138">
        <v>1139</v>
      </c>
      <c r="H20" s="361">
        <v>18.522372528616017</v>
      </c>
      <c r="I20" s="138">
        <v>1107</v>
      </c>
      <c r="J20" s="361">
        <v>21.916299559471369</v>
      </c>
      <c r="K20" s="139">
        <v>133</v>
      </c>
      <c r="L20" s="362">
        <v>51.136363636363654</v>
      </c>
    </row>
    <row r="21" spans="2:12" ht="18" customHeight="1">
      <c r="B21" s="140"/>
      <c r="C21" s="132"/>
      <c r="D21" s="133" t="s">
        <v>93</v>
      </c>
      <c r="E21" s="134">
        <v>960</v>
      </c>
      <c r="F21" s="357">
        <v>6.5482796892341923</v>
      </c>
      <c r="G21" s="135">
        <v>907</v>
      </c>
      <c r="H21" s="358">
        <v>8.6227544910179716</v>
      </c>
      <c r="I21" s="135">
        <v>875</v>
      </c>
      <c r="J21" s="358">
        <v>11.892583120204606</v>
      </c>
      <c r="K21" s="136">
        <v>53</v>
      </c>
      <c r="L21" s="359">
        <v>-19.696969696969703</v>
      </c>
    </row>
    <row r="22" spans="2:12" ht="18" customHeight="1">
      <c r="B22" s="542" t="s">
        <v>94</v>
      </c>
      <c r="C22" s="543"/>
      <c r="D22" s="544"/>
      <c r="E22" s="141">
        <v>3869</v>
      </c>
      <c r="F22" s="349">
        <v>-3.8518886679920428</v>
      </c>
      <c r="G22" s="142">
        <v>3063</v>
      </c>
      <c r="H22" s="363">
        <v>0.22905759162303241</v>
      </c>
      <c r="I22" s="142">
        <v>2946</v>
      </c>
      <c r="J22" s="363">
        <v>2.683861972812835</v>
      </c>
      <c r="K22" s="143">
        <v>806</v>
      </c>
      <c r="L22" s="350">
        <v>-16.735537190082653</v>
      </c>
    </row>
    <row r="23" spans="2:12" ht="18" customHeight="1">
      <c r="B23" s="542" t="s">
        <v>95</v>
      </c>
      <c r="C23" s="543"/>
      <c r="D23" s="544"/>
      <c r="E23" s="141">
        <v>4873</v>
      </c>
      <c r="F23" s="349">
        <v>-9.2889054355919569</v>
      </c>
      <c r="G23" s="142">
        <v>2970</v>
      </c>
      <c r="H23" s="363">
        <v>7.4918566775244386</v>
      </c>
      <c r="I23" s="142">
        <v>2927</v>
      </c>
      <c r="J23" s="363">
        <v>7.5707460492465941</v>
      </c>
      <c r="K23" s="143">
        <v>1903</v>
      </c>
      <c r="L23" s="350">
        <v>-27.060176312763502</v>
      </c>
    </row>
    <row r="24" spans="2:12" ht="18" customHeight="1">
      <c r="B24" s="542" t="s">
        <v>96</v>
      </c>
      <c r="C24" s="543"/>
      <c r="D24" s="544"/>
      <c r="E24" s="141">
        <v>438</v>
      </c>
      <c r="F24" s="349">
        <v>6.3106796116504853</v>
      </c>
      <c r="G24" s="142">
        <v>323</v>
      </c>
      <c r="H24" s="363">
        <v>2.5396825396825307</v>
      </c>
      <c r="I24" s="142">
        <v>322</v>
      </c>
      <c r="J24" s="363">
        <v>3.2051282051282186</v>
      </c>
      <c r="K24" s="143">
        <v>115</v>
      </c>
      <c r="L24" s="350">
        <v>18.55670103092784</v>
      </c>
    </row>
    <row r="25" spans="2:12" ht="18" customHeight="1">
      <c r="B25" s="542" t="s">
        <v>97</v>
      </c>
      <c r="C25" s="543"/>
      <c r="D25" s="544"/>
      <c r="E25" s="141">
        <v>863</v>
      </c>
      <c r="F25" s="349">
        <v>-25.021720243266714</v>
      </c>
      <c r="G25" s="142">
        <v>613</v>
      </c>
      <c r="H25" s="363">
        <v>-18.592297476759626</v>
      </c>
      <c r="I25" s="142">
        <v>611</v>
      </c>
      <c r="J25" s="363">
        <v>-17.765814266487212</v>
      </c>
      <c r="K25" s="143">
        <v>250</v>
      </c>
      <c r="L25" s="350">
        <v>-37.185929648241199</v>
      </c>
    </row>
    <row r="26" spans="2:12" ht="18" customHeight="1">
      <c r="B26" s="545" t="s">
        <v>98</v>
      </c>
      <c r="C26" s="546"/>
      <c r="D26" s="547"/>
      <c r="E26" s="141">
        <v>1195</v>
      </c>
      <c r="F26" s="349">
        <v>-13.718411552346566</v>
      </c>
      <c r="G26" s="142">
        <v>917</v>
      </c>
      <c r="H26" s="363">
        <v>-15.948670944087993</v>
      </c>
      <c r="I26" s="142">
        <v>898</v>
      </c>
      <c r="J26" s="363">
        <v>-16.231343283582092</v>
      </c>
      <c r="K26" s="143">
        <v>278</v>
      </c>
      <c r="L26" s="350">
        <v>-5.4421768707482983</v>
      </c>
    </row>
    <row r="27" spans="2:12" ht="18" customHeight="1">
      <c r="B27" s="545" t="s">
        <v>99</v>
      </c>
      <c r="C27" s="546"/>
      <c r="D27" s="547"/>
      <c r="E27" s="144">
        <v>3914</v>
      </c>
      <c r="F27" s="349">
        <v>38.303886925795041</v>
      </c>
      <c r="G27" s="142">
        <v>1488</v>
      </c>
      <c r="H27" s="363">
        <v>121.42857142857144</v>
      </c>
      <c r="I27" s="142">
        <v>1469</v>
      </c>
      <c r="J27" s="364">
        <v>122.57575757575756</v>
      </c>
      <c r="K27" s="143">
        <v>2426</v>
      </c>
      <c r="L27" s="365">
        <v>12.418906394810008</v>
      </c>
    </row>
    <row r="28" spans="2:12" ht="18" customHeight="1">
      <c r="B28" s="545" t="s">
        <v>100</v>
      </c>
      <c r="C28" s="546"/>
      <c r="D28" s="547"/>
      <c r="E28" s="141">
        <v>1130</v>
      </c>
      <c r="F28" s="349">
        <v>3.1021897810219059</v>
      </c>
      <c r="G28" s="123">
        <v>698</v>
      </c>
      <c r="H28" s="363">
        <v>18.707482993197289</v>
      </c>
      <c r="I28" s="123">
        <v>691</v>
      </c>
      <c r="J28" s="352">
        <v>18.932874354561108</v>
      </c>
      <c r="K28" s="124">
        <v>432</v>
      </c>
      <c r="L28" s="353">
        <v>-14.960629921259837</v>
      </c>
    </row>
    <row r="29" spans="2:12" ht="18" customHeight="1">
      <c r="B29" s="553" t="s">
        <v>101</v>
      </c>
      <c r="C29" s="554"/>
      <c r="D29" s="555"/>
      <c r="E29" s="137">
        <v>11117</v>
      </c>
      <c r="F29" s="360">
        <v>4.3359924917878914</v>
      </c>
      <c r="G29" s="138">
        <v>4978</v>
      </c>
      <c r="H29" s="472">
        <v>8.382320923143908</v>
      </c>
      <c r="I29" s="138">
        <v>4918</v>
      </c>
      <c r="J29" s="361">
        <v>7.5442816531817272</v>
      </c>
      <c r="K29" s="139">
        <v>6139</v>
      </c>
      <c r="L29" s="362">
        <v>1.2702078521940052</v>
      </c>
    </row>
    <row r="30" spans="2:12" ht="18" customHeight="1">
      <c r="B30" s="145"/>
      <c r="C30" s="146"/>
      <c r="D30" s="147" t="s">
        <v>102</v>
      </c>
      <c r="E30" s="134">
        <v>7540</v>
      </c>
      <c r="F30" s="357">
        <v>6.0925847755733713</v>
      </c>
      <c r="G30" s="135">
        <v>3060</v>
      </c>
      <c r="H30" s="363">
        <v>9.5596133190118024</v>
      </c>
      <c r="I30" s="135">
        <v>3014</v>
      </c>
      <c r="J30" s="358">
        <v>8.4953203743700385</v>
      </c>
      <c r="K30" s="136">
        <v>4480</v>
      </c>
      <c r="L30" s="359">
        <v>3.847936949466856</v>
      </c>
    </row>
    <row r="31" spans="2:12" ht="18" customHeight="1">
      <c r="B31" s="559" t="s">
        <v>103</v>
      </c>
      <c r="C31" s="560"/>
      <c r="D31" s="561"/>
      <c r="E31" s="137">
        <v>5746</v>
      </c>
      <c r="F31" s="351">
        <v>0.73632538569425776</v>
      </c>
      <c r="G31" s="123">
        <v>3626</v>
      </c>
      <c r="H31" s="472">
        <v>4.8886317616430404</v>
      </c>
      <c r="I31" s="123">
        <v>3361</v>
      </c>
      <c r="J31" s="352">
        <v>5.4927809165097301</v>
      </c>
      <c r="K31" s="124">
        <v>2120</v>
      </c>
      <c r="L31" s="353">
        <v>-5.6519804183355546</v>
      </c>
    </row>
    <row r="32" spans="2:12" ht="18" customHeight="1">
      <c r="B32" s="148"/>
      <c r="C32" s="149"/>
      <c r="D32" s="150" t="s">
        <v>104</v>
      </c>
      <c r="E32" s="151">
        <v>1499</v>
      </c>
      <c r="F32" s="366">
        <v>20.112179487179489</v>
      </c>
      <c r="G32" s="152">
        <v>1187</v>
      </c>
      <c r="H32" s="363">
        <v>17.992047713717696</v>
      </c>
      <c r="I32" s="152">
        <v>1045</v>
      </c>
      <c r="J32" s="367">
        <v>18.346545866364664</v>
      </c>
      <c r="K32" s="152">
        <v>312</v>
      </c>
      <c r="L32" s="368">
        <v>28.925619834710744</v>
      </c>
    </row>
    <row r="33" spans="2:12" ht="18" customHeight="1">
      <c r="B33" s="562" t="s">
        <v>60</v>
      </c>
      <c r="C33" s="563"/>
      <c r="D33" s="564"/>
      <c r="E33" s="153">
        <v>44801</v>
      </c>
      <c r="F33" s="369">
        <v>1.0624859011955721</v>
      </c>
      <c r="G33" s="143">
        <v>27609</v>
      </c>
      <c r="H33" s="363">
        <v>5.2894516055220748</v>
      </c>
      <c r="I33" s="143">
        <v>26784</v>
      </c>
      <c r="J33" s="369">
        <v>5.4239156104857216</v>
      </c>
      <c r="K33" s="143">
        <v>17192</v>
      </c>
      <c r="L33" s="365">
        <v>-5.0585376629114194</v>
      </c>
    </row>
    <row r="34" spans="2:12" ht="18" customHeight="1">
      <c r="B34" s="565" t="s">
        <v>105</v>
      </c>
      <c r="C34" s="154"/>
      <c r="D34" s="155" t="s">
        <v>106</v>
      </c>
      <c r="E34" s="156">
        <v>1608</v>
      </c>
      <c r="F34" s="369">
        <v>3.8089089735313024</v>
      </c>
      <c r="G34" s="157">
        <v>995</v>
      </c>
      <c r="H34" s="363">
        <v>-4.1425818882466388</v>
      </c>
      <c r="I34" s="157">
        <v>975</v>
      </c>
      <c r="J34" s="352">
        <v>-3.1777557100297997</v>
      </c>
      <c r="K34" s="157">
        <v>613</v>
      </c>
      <c r="L34" s="350">
        <v>19.960861056751483</v>
      </c>
    </row>
    <row r="35" spans="2:12" ht="18" customHeight="1">
      <c r="B35" s="566"/>
      <c r="C35" s="158"/>
      <c r="D35" s="159" t="s">
        <v>107</v>
      </c>
      <c r="E35" s="160">
        <v>8912</v>
      </c>
      <c r="F35" s="369">
        <v>-0.43570550776449579</v>
      </c>
      <c r="G35" s="143">
        <v>5681</v>
      </c>
      <c r="H35" s="363">
        <v>0.78055703388326947</v>
      </c>
      <c r="I35" s="143">
        <v>5594</v>
      </c>
      <c r="J35" s="364">
        <v>0.1970266881604914</v>
      </c>
      <c r="K35" s="143">
        <v>3231</v>
      </c>
      <c r="L35" s="365">
        <v>-2.5045262522631333</v>
      </c>
    </row>
    <row r="36" spans="2:12" ht="18" customHeight="1">
      <c r="B36" s="566"/>
      <c r="C36" s="158"/>
      <c r="D36" s="159" t="s">
        <v>108</v>
      </c>
      <c r="E36" s="160">
        <v>7758</v>
      </c>
      <c r="F36" s="369">
        <v>-9.9268547544409671</v>
      </c>
      <c r="G36" s="143">
        <v>4871</v>
      </c>
      <c r="H36" s="363">
        <v>-8.5258215962441284</v>
      </c>
      <c r="I36" s="143">
        <v>4796</v>
      </c>
      <c r="J36" s="364">
        <v>-7.7514906712829372</v>
      </c>
      <c r="K36" s="143">
        <v>2887</v>
      </c>
      <c r="L36" s="365">
        <v>-12.195863746958636</v>
      </c>
    </row>
    <row r="37" spans="2:12" s="2" customFormat="1" ht="18" customHeight="1">
      <c r="B37" s="566"/>
      <c r="C37" s="158"/>
      <c r="D37" s="159" t="s">
        <v>109</v>
      </c>
      <c r="E37" s="160">
        <v>7940</v>
      </c>
      <c r="F37" s="369">
        <v>-2.2047050129326351</v>
      </c>
      <c r="G37" s="143">
        <v>5421</v>
      </c>
      <c r="H37" s="363">
        <v>-2.9016657710908049</v>
      </c>
      <c r="I37" s="143">
        <v>5247</v>
      </c>
      <c r="J37" s="364">
        <v>-2.3086948426736171</v>
      </c>
      <c r="K37" s="143">
        <v>2519</v>
      </c>
      <c r="L37" s="365">
        <v>-0.67034700315457485</v>
      </c>
    </row>
    <row r="38" spans="2:12" s="2" customFormat="1" ht="18" customHeight="1">
      <c r="B38" s="566"/>
      <c r="C38" s="158"/>
      <c r="D38" s="159" t="s">
        <v>110</v>
      </c>
      <c r="E38" s="160">
        <v>2742</v>
      </c>
      <c r="F38" s="369">
        <v>-5.3830227743271166</v>
      </c>
      <c r="G38" s="143">
        <v>2027</v>
      </c>
      <c r="H38" s="363">
        <v>9.7455332972387794</v>
      </c>
      <c r="I38" s="143">
        <v>2002</v>
      </c>
      <c r="J38" s="364">
        <v>10.730088495575217</v>
      </c>
      <c r="K38" s="143">
        <v>715</v>
      </c>
      <c r="L38" s="365">
        <v>-31.969552806850615</v>
      </c>
    </row>
    <row r="39" spans="2:12" s="2" customFormat="1" ht="18" customHeight="1">
      <c r="B39" s="566"/>
      <c r="C39" s="158"/>
      <c r="D39" s="159" t="s">
        <v>111</v>
      </c>
      <c r="E39" s="160">
        <v>4403</v>
      </c>
      <c r="F39" s="369">
        <v>26.59574468085107</v>
      </c>
      <c r="G39" s="143">
        <v>2695</v>
      </c>
      <c r="H39" s="363">
        <v>45.126548196015079</v>
      </c>
      <c r="I39" s="143">
        <v>2544</v>
      </c>
      <c r="J39" s="364">
        <v>51.609058402860541</v>
      </c>
      <c r="K39" s="143">
        <v>1708</v>
      </c>
      <c r="L39" s="365">
        <v>5.3670573719925869</v>
      </c>
    </row>
    <row r="40" spans="2:12" ht="18" customHeight="1" thickBot="1">
      <c r="B40" s="567"/>
      <c r="C40" s="161"/>
      <c r="D40" s="162" t="s">
        <v>112</v>
      </c>
      <c r="E40" s="163">
        <v>11438</v>
      </c>
      <c r="F40" s="370">
        <v>6.6778586084685685</v>
      </c>
      <c r="G40" s="167">
        <v>5919</v>
      </c>
      <c r="H40" s="370">
        <v>19.939209726443764</v>
      </c>
      <c r="I40" s="167">
        <v>5626</v>
      </c>
      <c r="J40" s="370">
        <v>18.193277310924373</v>
      </c>
      <c r="K40" s="164">
        <v>5519</v>
      </c>
      <c r="L40" s="371">
        <v>-4.6310696388456876</v>
      </c>
    </row>
    <row r="41" spans="2:12" ht="3.75" customHeight="1">
      <c r="B41" s="445"/>
      <c r="C41" s="372"/>
      <c r="D41" s="373"/>
      <c r="E41" s="156"/>
      <c r="F41" s="374"/>
      <c r="G41" s="375"/>
      <c r="H41" s="374"/>
      <c r="I41" s="375"/>
      <c r="J41" s="374"/>
      <c r="K41" s="156"/>
      <c r="L41" s="374"/>
    </row>
    <row r="42" spans="2:12" s="2" customFormat="1" ht="15" customHeight="1">
      <c r="B42" s="540" t="s">
        <v>113</v>
      </c>
      <c r="C42" s="540"/>
      <c r="D42" s="17" t="s">
        <v>114</v>
      </c>
      <c r="E42" s="165"/>
      <c r="F42" s="17"/>
      <c r="G42" s="165"/>
      <c r="H42" s="17"/>
      <c r="I42" s="165"/>
      <c r="J42" s="17"/>
      <c r="K42" s="165"/>
      <c r="L42" s="17"/>
    </row>
    <row r="43" spans="2:12" s="2" customFormat="1" ht="24" customHeight="1">
      <c r="B43" s="538">
        <v>2</v>
      </c>
      <c r="C43" s="538"/>
      <c r="D43" s="541" t="s">
        <v>156</v>
      </c>
      <c r="E43" s="541"/>
      <c r="F43" s="541"/>
      <c r="G43" s="541"/>
      <c r="H43" s="541"/>
      <c r="I43" s="541"/>
      <c r="J43" s="541"/>
      <c r="K43" s="541"/>
      <c r="L43" s="541"/>
    </row>
    <row r="44" spans="2:12" s="2" customFormat="1" ht="15" customHeight="1">
      <c r="B44" s="538"/>
      <c r="C44" s="538"/>
      <c r="D44" s="541"/>
      <c r="E44" s="541"/>
      <c r="F44" s="541"/>
      <c r="G44" s="541"/>
      <c r="H44" s="541"/>
      <c r="I44" s="541"/>
      <c r="J44" s="541"/>
      <c r="K44" s="541"/>
      <c r="L44" s="541"/>
    </row>
    <row r="45" spans="2:12" s="2" customFormat="1" ht="37.5" customHeight="1">
      <c r="B45" s="538"/>
      <c r="C45" s="538"/>
      <c r="D45" s="539"/>
      <c r="E45" s="539"/>
      <c r="F45" s="539"/>
      <c r="G45" s="539"/>
      <c r="H45" s="539"/>
      <c r="I45" s="539"/>
      <c r="J45" s="539"/>
      <c r="K45" s="539"/>
      <c r="L45" s="539"/>
    </row>
    <row r="46" spans="2:12" ht="14.25" customHeight="1"/>
  </sheetData>
  <mergeCells count="24">
    <mergeCell ref="B31:D31"/>
    <mergeCell ref="B33:D33"/>
    <mergeCell ref="B34:B40"/>
    <mergeCell ref="B27:D27"/>
    <mergeCell ref="B28:D28"/>
    <mergeCell ref="B29:D29"/>
    <mergeCell ref="B24:D24"/>
    <mergeCell ref="B25:D25"/>
    <mergeCell ref="B26:D26"/>
    <mergeCell ref="K2:L2"/>
    <mergeCell ref="B23:D23"/>
    <mergeCell ref="B5:D5"/>
    <mergeCell ref="B6:D6"/>
    <mergeCell ref="B20:D20"/>
    <mergeCell ref="B22:D22"/>
    <mergeCell ref="E2:F2"/>
    <mergeCell ref="G2:J2"/>
    <mergeCell ref="B45:C45"/>
    <mergeCell ref="D45:L45"/>
    <mergeCell ref="B42:C42"/>
    <mergeCell ref="B43:C43"/>
    <mergeCell ref="D43:L43"/>
    <mergeCell ref="B44:C44"/>
    <mergeCell ref="D44:L44"/>
  </mergeCells>
  <phoneticPr fontId="57"/>
  <pageMargins left="0.59055118110236227" right="0.19685039370078741" top="0.59055118110236227" bottom="0.59055118110236227" header="0.19685039370078741" footer="0.19685039370078741"/>
  <pageSetup paperSize="9" scale="92" orientation="portrait" errors="blank" horizontalDpi="300" verticalDpi="300" r:id="rId1"/>
  <headerFooter scaleWithDoc="0" alignWithMargins="0">
    <oddFooter xml:space="preserve">&amp;C&amp;10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O60"/>
  <sheetViews>
    <sheetView zoomScaleNormal="100" zoomScaleSheetLayoutView="100" workbookViewId="0"/>
  </sheetViews>
  <sheetFormatPr defaultColWidth="9" defaultRowHeight="13.5"/>
  <cols>
    <col min="1" max="1" width="8" style="19" customWidth="1"/>
    <col min="2" max="2" width="7.375" style="19" customWidth="1"/>
    <col min="3" max="3" width="5.375" style="19" customWidth="1"/>
    <col min="4" max="4" width="7.375" style="19" customWidth="1"/>
    <col min="5" max="5" width="5.375" style="19" customWidth="1"/>
    <col min="6" max="6" width="7.375" style="19" customWidth="1"/>
    <col min="7" max="7" width="5.375" style="19" customWidth="1"/>
    <col min="8" max="8" width="7.375" style="19" customWidth="1"/>
    <col min="9" max="9" width="5.375" style="19" customWidth="1"/>
    <col min="10" max="10" width="7.375" style="19" customWidth="1"/>
    <col min="11" max="11" width="5.375" style="19" customWidth="1"/>
    <col min="12" max="12" width="7.375" style="19" customWidth="1"/>
    <col min="13" max="13" width="5.375" style="19" customWidth="1"/>
    <col min="14" max="14" width="7.375" style="19" customWidth="1"/>
    <col min="15" max="15" width="5.375" style="19" customWidth="1"/>
    <col min="16" max="16" width="0.75" style="19" customWidth="1"/>
    <col min="17" max="16384" width="9" style="19"/>
  </cols>
  <sheetData>
    <row r="1" spans="1:15" ht="14.25" thickBot="1">
      <c r="A1" s="20" t="s">
        <v>115</v>
      </c>
    </row>
    <row r="2" spans="1:15" ht="7.5" customHeight="1">
      <c r="A2" s="579" t="s">
        <v>39</v>
      </c>
      <c r="B2" s="576" t="s">
        <v>116</v>
      </c>
      <c r="C2" s="581"/>
      <c r="D2" s="584" t="s">
        <v>117</v>
      </c>
      <c r="E2" s="585"/>
      <c r="F2" s="52"/>
      <c r="G2" s="53"/>
      <c r="H2" s="52"/>
      <c r="I2" s="53"/>
      <c r="J2" s="52"/>
      <c r="K2" s="53"/>
      <c r="L2" s="584" t="s">
        <v>118</v>
      </c>
      <c r="M2" s="585"/>
      <c r="N2" s="584" t="s">
        <v>119</v>
      </c>
      <c r="O2" s="588"/>
    </row>
    <row r="3" spans="1:15" ht="15" customHeight="1">
      <c r="A3" s="580"/>
      <c r="B3" s="582"/>
      <c r="C3" s="583"/>
      <c r="D3" s="586"/>
      <c r="E3" s="587"/>
      <c r="F3" s="590" t="s">
        <v>120</v>
      </c>
      <c r="G3" s="591"/>
      <c r="H3" s="591"/>
      <c r="I3" s="591"/>
      <c r="J3" s="591"/>
      <c r="K3" s="591"/>
      <c r="L3" s="586"/>
      <c r="M3" s="587"/>
      <c r="N3" s="586"/>
      <c r="O3" s="589"/>
    </row>
    <row r="4" spans="1:15" ht="12.75" customHeight="1">
      <c r="A4" s="54"/>
      <c r="B4" s="582"/>
      <c r="C4" s="583"/>
      <c r="D4" s="586"/>
      <c r="E4" s="587"/>
      <c r="F4" s="592" t="s">
        <v>121</v>
      </c>
      <c r="G4" s="593"/>
      <c r="H4" s="570" t="s">
        <v>122</v>
      </c>
      <c r="I4" s="571"/>
      <c r="J4" s="594" t="s">
        <v>123</v>
      </c>
      <c r="K4" s="595"/>
      <c r="L4" s="586"/>
      <c r="M4" s="587"/>
      <c r="N4" s="586"/>
      <c r="O4" s="589"/>
    </row>
    <row r="5" spans="1:15" ht="15" customHeight="1">
      <c r="A5" s="55" t="s">
        <v>40</v>
      </c>
      <c r="B5" s="56"/>
      <c r="C5" s="376" t="s">
        <v>41</v>
      </c>
      <c r="D5" s="41"/>
      <c r="E5" s="376" t="s">
        <v>41</v>
      </c>
      <c r="F5" s="41"/>
      <c r="G5" s="376" t="s">
        <v>41</v>
      </c>
      <c r="H5" s="27"/>
      <c r="I5" s="376" t="s">
        <v>41</v>
      </c>
      <c r="J5" s="447"/>
      <c r="K5" s="376" t="s">
        <v>41</v>
      </c>
      <c r="L5" s="27"/>
      <c r="M5" s="376" t="s">
        <v>41</v>
      </c>
      <c r="N5" s="448"/>
      <c r="O5" s="377" t="s">
        <v>41</v>
      </c>
    </row>
    <row r="6" spans="1:15" ht="11.25" customHeight="1">
      <c r="A6" s="378" t="s">
        <v>43</v>
      </c>
      <c r="B6" s="57" t="s">
        <v>10</v>
      </c>
      <c r="C6" s="185" t="s">
        <v>76</v>
      </c>
      <c r="D6" s="43" t="s">
        <v>10</v>
      </c>
      <c r="E6" s="185" t="s">
        <v>76</v>
      </c>
      <c r="F6" s="81" t="s">
        <v>10</v>
      </c>
      <c r="G6" s="185" t="s">
        <v>76</v>
      </c>
      <c r="H6" s="44" t="s">
        <v>10</v>
      </c>
      <c r="I6" s="185" t="s">
        <v>76</v>
      </c>
      <c r="J6" s="45" t="s">
        <v>10</v>
      </c>
      <c r="K6" s="185" t="s">
        <v>76</v>
      </c>
      <c r="L6" s="43" t="s">
        <v>10</v>
      </c>
      <c r="M6" s="185" t="s">
        <v>76</v>
      </c>
      <c r="N6" s="81" t="s">
        <v>10</v>
      </c>
      <c r="O6" s="58" t="s">
        <v>76</v>
      </c>
    </row>
    <row r="7" spans="1:15" ht="15" customHeight="1">
      <c r="A7" s="446" t="s">
        <v>44</v>
      </c>
      <c r="B7" s="34">
        <v>11483</v>
      </c>
      <c r="C7" s="379">
        <v>-8.2069319264307179</v>
      </c>
      <c r="D7" s="30">
        <v>7439</v>
      </c>
      <c r="E7" s="379">
        <v>-14.978237887979887</v>
      </c>
      <c r="F7" s="30">
        <v>237</v>
      </c>
      <c r="G7" s="379">
        <v>-6.8976789800588429</v>
      </c>
      <c r="H7" s="34">
        <v>2068</v>
      </c>
      <c r="I7" s="379">
        <v>-35.680033178672332</v>
      </c>
      <c r="J7" s="34">
        <v>5000</v>
      </c>
      <c r="K7" s="379">
        <v>-2.7061646723092392</v>
      </c>
      <c r="L7" s="30">
        <v>3288</v>
      </c>
      <c r="M7" s="379">
        <v>8.395143124004175</v>
      </c>
      <c r="N7" s="30">
        <v>756</v>
      </c>
      <c r="O7" s="380">
        <v>4.0270766406608534</v>
      </c>
    </row>
    <row r="8" spans="1:15" ht="15" customHeight="1">
      <c r="A8" s="446" t="s">
        <v>45</v>
      </c>
      <c r="B8" s="30">
        <v>11410</v>
      </c>
      <c r="C8" s="379">
        <v>-0.64007198995623993</v>
      </c>
      <c r="D8" s="30">
        <v>7504</v>
      </c>
      <c r="E8" s="379">
        <v>0.86253248498969448</v>
      </c>
      <c r="F8" s="30">
        <v>240</v>
      </c>
      <c r="G8" s="379">
        <v>1.228932584269663</v>
      </c>
      <c r="H8" s="30">
        <v>1874</v>
      </c>
      <c r="I8" s="379">
        <v>-9.3576206979930685</v>
      </c>
      <c r="J8" s="30">
        <v>5244</v>
      </c>
      <c r="K8" s="379">
        <v>4.8762603116407002</v>
      </c>
      <c r="L8" s="30">
        <v>3185</v>
      </c>
      <c r="M8" s="379">
        <v>-3.1273759440417659</v>
      </c>
      <c r="N8" s="30">
        <v>721</v>
      </c>
      <c r="O8" s="380">
        <v>-4.6101246277710377</v>
      </c>
    </row>
    <row r="9" spans="1:15" ht="15" customHeight="1">
      <c r="A9" s="446" t="s">
        <v>46</v>
      </c>
      <c r="B9" s="30">
        <v>11324</v>
      </c>
      <c r="C9" s="379">
        <v>-0.75156118759814483</v>
      </c>
      <c r="D9" s="30">
        <v>7537</v>
      </c>
      <c r="E9" s="379">
        <v>0.44534772661646788</v>
      </c>
      <c r="F9" s="30">
        <v>251</v>
      </c>
      <c r="G9" s="379">
        <v>4.5091918140825529</v>
      </c>
      <c r="H9" s="30">
        <v>1881</v>
      </c>
      <c r="I9" s="379">
        <v>0.37791214654099237</v>
      </c>
      <c r="J9" s="30">
        <v>5269</v>
      </c>
      <c r="K9" s="379">
        <v>0.47194546407970633</v>
      </c>
      <c r="L9" s="30">
        <v>3075</v>
      </c>
      <c r="M9" s="379">
        <v>-3.4637923817496863</v>
      </c>
      <c r="N9" s="30">
        <v>712</v>
      </c>
      <c r="O9" s="380">
        <v>-1.2255752110070528</v>
      </c>
    </row>
    <row r="10" spans="1:15" ht="15" customHeight="1">
      <c r="A10" s="446" t="s">
        <v>47</v>
      </c>
      <c r="B10" s="59">
        <v>11023</v>
      </c>
      <c r="C10" s="379">
        <v>-2.6610541188937789</v>
      </c>
      <c r="D10" s="59">
        <v>7469</v>
      </c>
      <c r="E10" s="379">
        <v>-0.90001437369392878</v>
      </c>
      <c r="F10" s="59">
        <v>254</v>
      </c>
      <c r="G10" s="379">
        <v>1.0620643876535016</v>
      </c>
      <c r="H10" s="59">
        <v>1915</v>
      </c>
      <c r="I10" s="379">
        <v>1.7894317225494973</v>
      </c>
      <c r="J10" s="59">
        <v>5154</v>
      </c>
      <c r="K10" s="379">
        <v>-2.1746694502435626</v>
      </c>
      <c r="L10" s="59">
        <v>2831</v>
      </c>
      <c r="M10" s="379">
        <v>-7.9457994579945801</v>
      </c>
      <c r="N10" s="59">
        <v>723</v>
      </c>
      <c r="O10" s="380">
        <v>1.5217136837176637</v>
      </c>
    </row>
    <row r="11" spans="1:15" ht="15" customHeight="1" thickBot="1">
      <c r="A11" s="449" t="s">
        <v>159</v>
      </c>
      <c r="B11" s="60">
        <v>10939</v>
      </c>
      <c r="C11" s="381">
        <v>-0.75376124593634231</v>
      </c>
      <c r="D11" s="186">
        <v>7531</v>
      </c>
      <c r="E11" s="381">
        <v>0.82562563456024285</v>
      </c>
      <c r="F11" s="186">
        <v>241</v>
      </c>
      <c r="G11" s="381">
        <v>-4.8932676518883413</v>
      </c>
      <c r="H11" s="60">
        <v>1792</v>
      </c>
      <c r="I11" s="381">
        <v>-6.4183455898350807</v>
      </c>
      <c r="J11" s="186">
        <v>5362</v>
      </c>
      <c r="K11" s="381">
        <v>4.0353741936526921</v>
      </c>
      <c r="L11" s="186">
        <v>2673</v>
      </c>
      <c r="M11" s="381">
        <v>-5.5787800282618933</v>
      </c>
      <c r="N11" s="186">
        <v>736</v>
      </c>
      <c r="O11" s="382">
        <v>1.821745647411507</v>
      </c>
    </row>
    <row r="12" spans="1:15" ht="15" customHeight="1">
      <c r="A12" s="61" t="s">
        <v>163</v>
      </c>
      <c r="B12" s="62">
        <v>13832</v>
      </c>
      <c r="C12" s="383">
        <v>-4.5278851463279892</v>
      </c>
      <c r="D12" s="65">
        <v>10220</v>
      </c>
      <c r="E12" s="383">
        <v>-3.8117647058823536</v>
      </c>
      <c r="F12" s="65">
        <v>503</v>
      </c>
      <c r="G12" s="383">
        <v>-3.2692307692307736</v>
      </c>
      <c r="H12" s="62">
        <v>2827</v>
      </c>
      <c r="I12" s="383">
        <v>-7.2506561679790025</v>
      </c>
      <c r="J12" s="65">
        <v>6723</v>
      </c>
      <c r="K12" s="383">
        <v>-2.6075619295958319</v>
      </c>
      <c r="L12" s="65">
        <v>2675</v>
      </c>
      <c r="M12" s="383">
        <v>-9.9023240148198113</v>
      </c>
      <c r="N12" s="65">
        <v>937</v>
      </c>
      <c r="O12" s="384">
        <v>4.8098434004474342</v>
      </c>
    </row>
    <row r="13" spans="1:15" ht="15" customHeight="1">
      <c r="A13" s="61" t="s">
        <v>48</v>
      </c>
      <c r="B13" s="62">
        <v>11442</v>
      </c>
      <c r="C13" s="383">
        <v>-5.1715564395822895</v>
      </c>
      <c r="D13" s="65">
        <v>8106</v>
      </c>
      <c r="E13" s="383">
        <v>-2.4548736462093927</v>
      </c>
      <c r="F13" s="65">
        <v>260</v>
      </c>
      <c r="G13" s="383">
        <v>0.38610038610038089</v>
      </c>
      <c r="H13" s="62">
        <v>1997</v>
      </c>
      <c r="I13" s="383">
        <v>-8.2261029411764781</v>
      </c>
      <c r="J13" s="65">
        <v>5713</v>
      </c>
      <c r="K13" s="383">
        <v>-0.20960698689957269</v>
      </c>
      <c r="L13" s="65">
        <v>2546</v>
      </c>
      <c r="M13" s="383">
        <v>-12.897707834416693</v>
      </c>
      <c r="N13" s="65">
        <v>790</v>
      </c>
      <c r="O13" s="384">
        <v>-5.1620648259303721</v>
      </c>
    </row>
    <row r="14" spans="1:15" ht="15" customHeight="1">
      <c r="A14" s="61" t="s">
        <v>49</v>
      </c>
      <c r="B14" s="65">
        <v>10701</v>
      </c>
      <c r="C14" s="383">
        <v>2.6967370441458769</v>
      </c>
      <c r="D14" s="65">
        <v>7457</v>
      </c>
      <c r="E14" s="383">
        <v>7.7134190379893255</v>
      </c>
      <c r="F14" s="65">
        <v>230</v>
      </c>
      <c r="G14" s="383">
        <v>4.0723981900452628</v>
      </c>
      <c r="H14" s="65">
        <v>1842</v>
      </c>
      <c r="I14" s="383">
        <v>1.8242122719734652</v>
      </c>
      <c r="J14" s="65">
        <v>5244</v>
      </c>
      <c r="K14" s="383">
        <v>10.679611650485427</v>
      </c>
      <c r="L14" s="65">
        <v>2520</v>
      </c>
      <c r="M14" s="383">
        <v>-8.7947882736156373</v>
      </c>
      <c r="N14" s="65">
        <v>724</v>
      </c>
      <c r="O14" s="384">
        <v>-1.3623978201634799</v>
      </c>
    </row>
    <row r="15" spans="1:15" ht="15" customHeight="1">
      <c r="A15" s="61" t="s">
        <v>50</v>
      </c>
      <c r="B15" s="65">
        <v>11420</v>
      </c>
      <c r="C15" s="383">
        <v>-0.12244184012594417</v>
      </c>
      <c r="D15" s="65">
        <v>7893</v>
      </c>
      <c r="E15" s="383">
        <v>0.76599004212944521</v>
      </c>
      <c r="F15" s="65">
        <v>231</v>
      </c>
      <c r="G15" s="383">
        <v>-3.75</v>
      </c>
      <c r="H15" s="65">
        <v>1971</v>
      </c>
      <c r="I15" s="383">
        <v>-2.7147087857848078</v>
      </c>
      <c r="J15" s="65">
        <v>5548</v>
      </c>
      <c r="K15" s="383">
        <v>2.8359592215013976</v>
      </c>
      <c r="L15" s="65">
        <v>2776</v>
      </c>
      <c r="M15" s="383">
        <v>-1.9081272084805647</v>
      </c>
      <c r="N15" s="65">
        <v>751</v>
      </c>
      <c r="O15" s="384">
        <v>-2.5940337224383967</v>
      </c>
    </row>
    <row r="16" spans="1:15" ht="15" customHeight="1">
      <c r="A16" s="61" t="s">
        <v>51</v>
      </c>
      <c r="B16" s="65">
        <v>10223</v>
      </c>
      <c r="C16" s="383">
        <v>0.21566513086952455</v>
      </c>
      <c r="D16" s="65">
        <v>6908</v>
      </c>
      <c r="E16" s="383">
        <v>0.83199532914903784</v>
      </c>
      <c r="F16" s="65">
        <v>169</v>
      </c>
      <c r="G16" s="383">
        <v>-7.6502732240437155</v>
      </c>
      <c r="H16" s="65">
        <v>1542</v>
      </c>
      <c r="I16" s="383">
        <v>-6.3752276867030986</v>
      </c>
      <c r="J16" s="65">
        <v>5074</v>
      </c>
      <c r="K16" s="383">
        <v>4.2745581586518711</v>
      </c>
      <c r="L16" s="65">
        <v>2632</v>
      </c>
      <c r="M16" s="383">
        <v>-2.6627218934911241</v>
      </c>
      <c r="N16" s="65">
        <v>683</v>
      </c>
      <c r="O16" s="384">
        <v>5.7275541795665674</v>
      </c>
    </row>
    <row r="17" spans="1:15" ht="15" customHeight="1">
      <c r="A17" s="61" t="s">
        <v>52</v>
      </c>
      <c r="B17" s="65">
        <v>10895</v>
      </c>
      <c r="C17" s="383">
        <v>-1.214978692537855</v>
      </c>
      <c r="D17" s="65">
        <v>7653</v>
      </c>
      <c r="E17" s="383">
        <v>1.5525477707006416</v>
      </c>
      <c r="F17" s="65">
        <v>241</v>
      </c>
      <c r="G17" s="383">
        <v>15.31100478468899</v>
      </c>
      <c r="H17" s="65">
        <v>1526</v>
      </c>
      <c r="I17" s="383">
        <v>-14.028169014084497</v>
      </c>
      <c r="J17" s="65">
        <v>5758</v>
      </c>
      <c r="K17" s="383">
        <v>6.3146233382570074</v>
      </c>
      <c r="L17" s="65">
        <v>2529</v>
      </c>
      <c r="M17" s="383">
        <v>-8.1699346405228823</v>
      </c>
      <c r="N17" s="65">
        <v>713</v>
      </c>
      <c r="O17" s="384">
        <v>-3.5182679296346464</v>
      </c>
    </row>
    <row r="18" spans="1:15" ht="15" customHeight="1">
      <c r="A18" s="61" t="s">
        <v>53</v>
      </c>
      <c r="B18" s="65">
        <v>11552</v>
      </c>
      <c r="C18" s="383">
        <v>-2.5147679324894483</v>
      </c>
      <c r="D18" s="65">
        <v>8087</v>
      </c>
      <c r="E18" s="383">
        <v>-1.8329691672736175</v>
      </c>
      <c r="F18" s="65">
        <v>273</v>
      </c>
      <c r="G18" s="383">
        <v>-8.0808080808080831</v>
      </c>
      <c r="H18" s="65">
        <v>1936</v>
      </c>
      <c r="I18" s="383">
        <v>-9.4480823199251631</v>
      </c>
      <c r="J18" s="65">
        <v>5741</v>
      </c>
      <c r="K18" s="383">
        <v>1.7006200177147832</v>
      </c>
      <c r="L18" s="65">
        <v>2704</v>
      </c>
      <c r="M18" s="383">
        <v>-4.4185224460940304</v>
      </c>
      <c r="N18" s="65">
        <v>761</v>
      </c>
      <c r="O18" s="384">
        <v>-2.8097062579821284</v>
      </c>
    </row>
    <row r="19" spans="1:15" ht="15" customHeight="1">
      <c r="A19" s="61" t="s">
        <v>54</v>
      </c>
      <c r="B19" s="65">
        <v>8631</v>
      </c>
      <c r="C19" s="383">
        <v>-7.0135746606334806</v>
      </c>
      <c r="D19" s="65">
        <v>5873</v>
      </c>
      <c r="E19" s="383">
        <v>-7.2635401863255993</v>
      </c>
      <c r="F19" s="65">
        <v>178</v>
      </c>
      <c r="G19" s="383">
        <v>-13.170731707317074</v>
      </c>
      <c r="H19" s="65">
        <v>1354</v>
      </c>
      <c r="I19" s="383">
        <v>-16.676923076923075</v>
      </c>
      <c r="J19" s="65">
        <v>4221</v>
      </c>
      <c r="K19" s="383">
        <v>-3.3432562399816845</v>
      </c>
      <c r="L19" s="65">
        <v>2185</v>
      </c>
      <c r="M19" s="383">
        <v>-7.1792693288020359</v>
      </c>
      <c r="N19" s="65">
        <v>573</v>
      </c>
      <c r="O19" s="384">
        <v>-3.6974789915966397</v>
      </c>
    </row>
    <row r="20" spans="1:15" ht="15" customHeight="1">
      <c r="A20" s="61" t="s">
        <v>55</v>
      </c>
      <c r="B20" s="65">
        <v>8819</v>
      </c>
      <c r="C20" s="383">
        <v>4.7262795392471162</v>
      </c>
      <c r="D20" s="65">
        <v>5852</v>
      </c>
      <c r="E20" s="383">
        <v>4.8557606163769975</v>
      </c>
      <c r="F20" s="65">
        <v>179</v>
      </c>
      <c r="G20" s="383">
        <v>0.56179775280898525</v>
      </c>
      <c r="H20" s="65">
        <v>1391</v>
      </c>
      <c r="I20" s="383">
        <v>-10.431423052157115</v>
      </c>
      <c r="J20" s="65">
        <v>4176</v>
      </c>
      <c r="K20" s="383">
        <v>11.449159327461985</v>
      </c>
      <c r="L20" s="65">
        <v>2370</v>
      </c>
      <c r="M20" s="383">
        <v>1.9793459552495847</v>
      </c>
      <c r="N20" s="65">
        <v>597</v>
      </c>
      <c r="O20" s="384">
        <v>15.697674418604663</v>
      </c>
    </row>
    <row r="21" spans="1:15" ht="15" customHeight="1">
      <c r="A21" s="61" t="s">
        <v>160</v>
      </c>
      <c r="B21" s="65">
        <v>11692</v>
      </c>
      <c r="C21" s="383">
        <v>1.3083788233255262</v>
      </c>
      <c r="D21" s="65">
        <v>7917</v>
      </c>
      <c r="E21" s="383">
        <v>3.61209265802907</v>
      </c>
      <c r="F21" s="65">
        <v>230</v>
      </c>
      <c r="G21" s="383">
        <v>-11.538461538461547</v>
      </c>
      <c r="H21" s="65">
        <v>1845</v>
      </c>
      <c r="I21" s="383">
        <v>-4.5525090532850498</v>
      </c>
      <c r="J21" s="65">
        <v>5692</v>
      </c>
      <c r="K21" s="383">
        <v>7.0931326434618995</v>
      </c>
      <c r="L21" s="65">
        <v>3037</v>
      </c>
      <c r="M21" s="383">
        <v>-4.855889724310785</v>
      </c>
      <c r="N21" s="65">
        <v>738</v>
      </c>
      <c r="O21" s="384">
        <v>4.2372881355932321</v>
      </c>
    </row>
    <row r="22" spans="1:15" ht="15" customHeight="1">
      <c r="A22" s="61" t="s">
        <v>56</v>
      </c>
      <c r="B22" s="65">
        <v>10625</v>
      </c>
      <c r="C22" s="383">
        <v>0.653656688139435</v>
      </c>
      <c r="D22" s="65">
        <v>6838</v>
      </c>
      <c r="E22" s="383">
        <v>2.212257100149472</v>
      </c>
      <c r="F22" s="65">
        <v>212</v>
      </c>
      <c r="G22" s="383">
        <v>-10.924369747899149</v>
      </c>
      <c r="H22" s="65">
        <v>1470</v>
      </c>
      <c r="I22" s="383">
        <v>-7.7212806026365399</v>
      </c>
      <c r="J22" s="65">
        <v>5032</v>
      </c>
      <c r="K22" s="383">
        <v>6.6553624417125832</v>
      </c>
      <c r="L22" s="65">
        <v>3104</v>
      </c>
      <c r="M22" s="383">
        <v>-3.2418952618453858</v>
      </c>
      <c r="N22" s="65">
        <v>683</v>
      </c>
      <c r="O22" s="384">
        <v>3.7993920972644304</v>
      </c>
    </row>
    <row r="23" spans="1:15" ht="15" customHeight="1">
      <c r="A23" s="61" t="s">
        <v>57</v>
      </c>
      <c r="B23" s="65">
        <v>11441</v>
      </c>
      <c r="C23" s="383">
        <v>4.179566563467489</v>
      </c>
      <c r="D23" s="65">
        <v>7565</v>
      </c>
      <c r="E23" s="383">
        <v>7.0316921335597016</v>
      </c>
      <c r="F23" s="65">
        <v>190</v>
      </c>
      <c r="G23" s="383">
        <v>-19.148936170212778</v>
      </c>
      <c r="H23" s="65">
        <v>1805</v>
      </c>
      <c r="I23" s="383">
        <v>8.8661037394451228</v>
      </c>
      <c r="J23" s="65">
        <v>5427</v>
      </c>
      <c r="K23" s="383">
        <v>8.1506576325229219</v>
      </c>
      <c r="L23" s="65">
        <v>2995</v>
      </c>
      <c r="M23" s="383">
        <v>-3.944836433611286</v>
      </c>
      <c r="N23" s="65">
        <v>881</v>
      </c>
      <c r="O23" s="384">
        <v>10.678391959799001</v>
      </c>
    </row>
    <row r="24" spans="1:15" ht="15" customHeight="1" thickBot="1">
      <c r="A24" s="66" t="s">
        <v>58</v>
      </c>
      <c r="B24" s="385">
        <v>14435</v>
      </c>
      <c r="C24" s="386">
        <v>4.3594563331405425</v>
      </c>
      <c r="D24" s="385">
        <v>10774</v>
      </c>
      <c r="E24" s="386">
        <v>5.4207436399217386</v>
      </c>
      <c r="F24" s="385">
        <v>526</v>
      </c>
      <c r="G24" s="386">
        <v>4.5725646123260475</v>
      </c>
      <c r="H24" s="385">
        <v>2861</v>
      </c>
      <c r="I24" s="386">
        <v>1.202688362221437</v>
      </c>
      <c r="J24" s="385">
        <v>7173</v>
      </c>
      <c r="K24" s="386">
        <v>6.6934404283801854</v>
      </c>
      <c r="L24" s="385">
        <v>2659</v>
      </c>
      <c r="M24" s="386">
        <v>-0.59813084112148829</v>
      </c>
      <c r="N24" s="385">
        <v>1002</v>
      </c>
      <c r="O24" s="387">
        <v>6.9370330843116363</v>
      </c>
    </row>
    <row r="25" spans="1:15" ht="40.5" customHeight="1">
      <c r="A25" s="568" t="s">
        <v>124</v>
      </c>
      <c r="B25" s="568"/>
      <c r="C25" s="568"/>
      <c r="D25" s="568"/>
      <c r="E25" s="568"/>
      <c r="F25" s="568"/>
      <c r="G25" s="568"/>
      <c r="H25" s="568"/>
      <c r="I25" s="568"/>
      <c r="J25" s="568"/>
      <c r="K25" s="568"/>
      <c r="L25" s="568"/>
      <c r="M25" s="568"/>
      <c r="N25" s="568"/>
      <c r="O25" s="568"/>
    </row>
    <row r="26" spans="1:15" ht="5.25" customHeight="1">
      <c r="A26" s="569"/>
      <c r="B26" s="569"/>
      <c r="C26" s="569"/>
      <c r="D26" s="569"/>
      <c r="E26" s="569"/>
      <c r="F26" s="569"/>
      <c r="G26" s="569"/>
      <c r="H26" s="569"/>
      <c r="I26" s="569"/>
      <c r="J26" s="569"/>
      <c r="K26" s="569"/>
      <c r="L26" s="569"/>
      <c r="M26" s="569"/>
      <c r="N26" s="569"/>
      <c r="O26" s="569"/>
    </row>
    <row r="27" spans="1:15" ht="5.25" customHeight="1">
      <c r="A27" s="38"/>
      <c r="B27" s="67"/>
      <c r="C27" s="29"/>
      <c r="D27" s="29"/>
      <c r="E27" s="68"/>
      <c r="F27" s="29"/>
      <c r="G27" s="68"/>
      <c r="H27" s="29"/>
      <c r="I27" s="68"/>
      <c r="J27" s="29"/>
      <c r="K27" s="68"/>
      <c r="L27" s="69"/>
      <c r="M27" s="70"/>
      <c r="N27" s="69"/>
      <c r="O27" s="71"/>
    </row>
    <row r="28" spans="1:15" ht="5.25" customHeight="1">
      <c r="A28" s="38"/>
      <c r="B28" s="67"/>
      <c r="C28" s="29"/>
      <c r="D28" s="29"/>
      <c r="E28" s="68"/>
      <c r="F28" s="29"/>
      <c r="G28" s="68"/>
      <c r="H28" s="29"/>
      <c r="I28" s="68"/>
      <c r="J28" s="29"/>
      <c r="K28" s="68"/>
      <c r="L28" s="69"/>
      <c r="M28" s="70"/>
      <c r="N28" s="69"/>
      <c r="O28" s="71"/>
    </row>
    <row r="29" spans="1:15" ht="15" thickBot="1">
      <c r="A29" s="20" t="s">
        <v>125</v>
      </c>
      <c r="B29" s="72"/>
      <c r="C29" s="73"/>
      <c r="D29" s="73"/>
      <c r="E29" s="74"/>
      <c r="F29" s="73"/>
      <c r="G29" s="74"/>
      <c r="H29" s="73"/>
      <c r="I29" s="74"/>
      <c r="J29" s="75"/>
      <c r="K29" s="28"/>
      <c r="L29" s="75"/>
      <c r="M29" s="28"/>
      <c r="N29" s="75"/>
      <c r="O29" s="71"/>
    </row>
    <row r="30" spans="1:15" ht="12" customHeight="1">
      <c r="A30" s="76" t="s">
        <v>39</v>
      </c>
      <c r="B30" s="533" t="s">
        <v>126</v>
      </c>
      <c r="C30" s="534"/>
      <c r="D30" s="572" t="s">
        <v>127</v>
      </c>
      <c r="E30" s="573"/>
      <c r="F30" s="576" t="s">
        <v>128</v>
      </c>
      <c r="G30" s="534"/>
      <c r="H30" s="533" t="s">
        <v>129</v>
      </c>
      <c r="I30" s="534"/>
      <c r="J30" s="534"/>
      <c r="K30" s="534"/>
      <c r="L30" s="533" t="s">
        <v>130</v>
      </c>
      <c r="M30" s="534"/>
      <c r="N30" s="534"/>
      <c r="O30" s="577"/>
    </row>
    <row r="31" spans="1:15" ht="12" customHeight="1">
      <c r="A31" s="77"/>
      <c r="B31" s="570"/>
      <c r="C31" s="571"/>
      <c r="D31" s="574"/>
      <c r="E31" s="575"/>
      <c r="F31" s="570"/>
      <c r="G31" s="571"/>
      <c r="H31" s="570"/>
      <c r="I31" s="571"/>
      <c r="J31" s="571"/>
      <c r="K31" s="571"/>
      <c r="L31" s="570"/>
      <c r="M31" s="571"/>
      <c r="N31" s="571"/>
      <c r="O31" s="578"/>
    </row>
    <row r="32" spans="1:15">
      <c r="A32" s="55" t="s">
        <v>40</v>
      </c>
      <c r="B32" s="78"/>
      <c r="C32" s="376" t="s">
        <v>41</v>
      </c>
      <c r="D32" s="447"/>
      <c r="E32" s="376" t="s">
        <v>41</v>
      </c>
      <c r="F32" s="448"/>
      <c r="G32" s="376" t="s">
        <v>42</v>
      </c>
      <c r="H32" s="450"/>
      <c r="I32" s="376" t="s">
        <v>41</v>
      </c>
      <c r="J32" s="451" t="s">
        <v>131</v>
      </c>
      <c r="K32" s="388" t="s">
        <v>42</v>
      </c>
      <c r="L32" s="452"/>
      <c r="M32" s="376" t="s">
        <v>41</v>
      </c>
      <c r="N32" s="451" t="s">
        <v>131</v>
      </c>
      <c r="O32" s="389" t="s">
        <v>42</v>
      </c>
    </row>
    <row r="33" spans="1:15" ht="11.25" customHeight="1">
      <c r="A33" s="79" t="s">
        <v>43</v>
      </c>
      <c r="B33" s="80" t="s">
        <v>10</v>
      </c>
      <c r="C33" s="187" t="s">
        <v>76</v>
      </c>
      <c r="D33" s="453" t="s">
        <v>10</v>
      </c>
      <c r="E33" s="187" t="s">
        <v>76</v>
      </c>
      <c r="F33" s="81" t="s">
        <v>14</v>
      </c>
      <c r="G33" s="187" t="s">
        <v>15</v>
      </c>
      <c r="H33" s="453" t="s">
        <v>10</v>
      </c>
      <c r="I33" s="187" t="s">
        <v>76</v>
      </c>
      <c r="J33" s="81" t="s">
        <v>76</v>
      </c>
      <c r="K33" s="187" t="s">
        <v>15</v>
      </c>
      <c r="L33" s="453" t="s">
        <v>6</v>
      </c>
      <c r="M33" s="187" t="s">
        <v>76</v>
      </c>
      <c r="N33" s="81" t="s">
        <v>76</v>
      </c>
      <c r="O33" s="170" t="s">
        <v>15</v>
      </c>
    </row>
    <row r="34" spans="1:15" ht="11.25" hidden="1" customHeight="1" thickBot="1">
      <c r="A34" s="82" t="s">
        <v>132</v>
      </c>
      <c r="B34" s="83">
        <v>42524.916666666664</v>
      </c>
      <c r="C34" s="390"/>
      <c r="D34" s="84">
        <v>92672.333333333328</v>
      </c>
      <c r="E34" s="390"/>
      <c r="F34" s="391">
        <v>0.46</v>
      </c>
      <c r="G34" s="392"/>
      <c r="H34" s="85">
        <v>15662.416666666666</v>
      </c>
      <c r="I34" s="390"/>
      <c r="J34" s="393">
        <v>45.7</v>
      </c>
      <c r="K34" s="392"/>
      <c r="L34" s="85">
        <v>3400.8333333333335</v>
      </c>
      <c r="M34" s="188"/>
      <c r="N34" s="394">
        <v>46.1</v>
      </c>
      <c r="O34" s="189"/>
    </row>
    <row r="35" spans="1:15" ht="15" customHeight="1">
      <c r="A35" s="86" t="s">
        <v>44</v>
      </c>
      <c r="B35" s="65">
        <v>63763</v>
      </c>
      <c r="C35" s="383">
        <v>10.463766609497082</v>
      </c>
      <c r="D35" s="87">
        <v>61203</v>
      </c>
      <c r="E35" s="383">
        <v>-3.7537348639723223</v>
      </c>
      <c r="F35" s="89">
        <v>1.0418280149665866</v>
      </c>
      <c r="G35" s="395">
        <v>0.13409094939023813</v>
      </c>
      <c r="H35" s="65">
        <v>21806</v>
      </c>
      <c r="I35" s="383">
        <v>11.363056023696441</v>
      </c>
      <c r="J35" s="396">
        <v>49.9</v>
      </c>
      <c r="K35" s="383">
        <v>-0.80000000000000426</v>
      </c>
      <c r="L35" s="87">
        <v>1736</v>
      </c>
      <c r="M35" s="383">
        <v>2.6004728132387704</v>
      </c>
      <c r="N35" s="396">
        <v>40.5</v>
      </c>
      <c r="O35" s="384">
        <v>-0.39999999999999858</v>
      </c>
    </row>
    <row r="36" spans="1:15" ht="15" customHeight="1">
      <c r="A36" s="86" t="s">
        <v>45</v>
      </c>
      <c r="B36" s="65">
        <v>67495</v>
      </c>
      <c r="C36" s="383">
        <v>5.8529241095933378</v>
      </c>
      <c r="D36" s="87">
        <v>57689</v>
      </c>
      <c r="E36" s="383">
        <v>-5.7415486168978642</v>
      </c>
      <c r="F36" s="89">
        <v>1.1699804122103001</v>
      </c>
      <c r="G36" s="395">
        <v>0.12815239724371352</v>
      </c>
      <c r="H36" s="65">
        <v>22750</v>
      </c>
      <c r="I36" s="383">
        <v>4.3290837384206178</v>
      </c>
      <c r="J36" s="396">
        <v>49.2</v>
      </c>
      <c r="K36" s="383">
        <v>-0.69999999999999574</v>
      </c>
      <c r="L36" s="87">
        <v>1635</v>
      </c>
      <c r="M36" s="383">
        <v>-5.8179723502304146</v>
      </c>
      <c r="N36" s="396">
        <v>39.1</v>
      </c>
      <c r="O36" s="384">
        <v>-1.3999999999999986</v>
      </c>
    </row>
    <row r="37" spans="1:15" ht="15" customHeight="1">
      <c r="A37" s="86" t="s">
        <v>46</v>
      </c>
      <c r="B37" s="65">
        <v>67125</v>
      </c>
      <c r="C37" s="383">
        <v>-0.548188754722572</v>
      </c>
      <c r="D37" s="88">
        <v>57757</v>
      </c>
      <c r="E37" s="383">
        <v>0.1178734247430186</v>
      </c>
      <c r="F37" s="89">
        <v>1.1621967899994805</v>
      </c>
      <c r="G37" s="395">
        <v>-7.7836222108196296E-3</v>
      </c>
      <c r="H37" s="65">
        <v>22757</v>
      </c>
      <c r="I37" s="383">
        <v>3.0769230769230771E-2</v>
      </c>
      <c r="J37" s="396">
        <v>50.6</v>
      </c>
      <c r="K37" s="383">
        <v>1.3999999999999986</v>
      </c>
      <c r="L37" s="88">
        <v>1582</v>
      </c>
      <c r="M37" s="383">
        <v>-3.2415902140672781</v>
      </c>
      <c r="N37" s="396">
        <v>38.5</v>
      </c>
      <c r="O37" s="384">
        <v>-0.60000000000000142</v>
      </c>
    </row>
    <row r="38" spans="1:15" ht="15" customHeight="1">
      <c r="A38" s="86" t="s">
        <v>47</v>
      </c>
      <c r="B38" s="65">
        <v>66774</v>
      </c>
      <c r="C38" s="383">
        <v>-0.5229050279329609</v>
      </c>
      <c r="D38" s="65">
        <v>58425</v>
      </c>
      <c r="E38" s="383">
        <v>1.1565697664352372</v>
      </c>
      <c r="F38" s="90">
        <v>1.1429011553273427</v>
      </c>
      <c r="G38" s="395">
        <v>-1.9295634672137796E-2</v>
      </c>
      <c r="H38" s="65">
        <v>22491</v>
      </c>
      <c r="I38" s="383">
        <v>-1.168871116579514</v>
      </c>
      <c r="J38" s="396">
        <v>51.3</v>
      </c>
      <c r="K38" s="383">
        <v>0.69999999999999574</v>
      </c>
      <c r="L38" s="65">
        <v>1426</v>
      </c>
      <c r="M38" s="383">
        <v>-9.8609355246523389</v>
      </c>
      <c r="N38" s="396">
        <v>36.299999999999997</v>
      </c>
      <c r="O38" s="384">
        <v>-2.2000000000000028</v>
      </c>
    </row>
    <row r="39" spans="1:15" ht="15" customHeight="1" thickBot="1">
      <c r="A39" s="91" t="s">
        <v>159</v>
      </c>
      <c r="B39" s="92">
        <v>64506</v>
      </c>
      <c r="C39" s="397">
        <v>-3.3965315841495194</v>
      </c>
      <c r="D39" s="92">
        <v>57648</v>
      </c>
      <c r="E39" s="397">
        <v>-1.3299101412066754</v>
      </c>
      <c r="F39" s="93">
        <v>1.1189633638634471</v>
      </c>
      <c r="G39" s="398">
        <v>-2.393779146389563E-2</v>
      </c>
      <c r="H39" s="92">
        <v>21615</v>
      </c>
      <c r="I39" s="397">
        <v>-3.8948912898492734</v>
      </c>
      <c r="J39" s="399">
        <v>51.5</v>
      </c>
      <c r="K39" s="397">
        <v>0.20000000000000284</v>
      </c>
      <c r="L39" s="92">
        <v>1279</v>
      </c>
      <c r="M39" s="397">
        <v>-10.308555399719495</v>
      </c>
      <c r="N39" s="399">
        <v>35.1</v>
      </c>
      <c r="O39" s="400">
        <v>-1.1999999999999957</v>
      </c>
    </row>
    <row r="40" spans="1:15" ht="15" customHeight="1">
      <c r="A40" s="33" t="s">
        <v>163</v>
      </c>
      <c r="B40" s="64">
        <v>66381</v>
      </c>
      <c r="C40" s="383">
        <v>-0.21945976821441393</v>
      </c>
      <c r="D40" s="65">
        <v>58275</v>
      </c>
      <c r="E40" s="383">
        <v>-3.7063353051984493</v>
      </c>
      <c r="F40" s="90">
        <v>1.1399999999999999</v>
      </c>
      <c r="G40" s="395">
        <v>3.9999999999999813E-2</v>
      </c>
      <c r="H40" s="65">
        <v>21989</v>
      </c>
      <c r="I40" s="383">
        <v>1.5564382043229186</v>
      </c>
      <c r="J40" s="396">
        <v>49.6</v>
      </c>
      <c r="K40" s="383">
        <v>0.5</v>
      </c>
      <c r="L40" s="65">
        <v>1419</v>
      </c>
      <c r="M40" s="383">
        <v>-16.52941176470588</v>
      </c>
      <c r="N40" s="396">
        <v>35.299999999999997</v>
      </c>
      <c r="O40" s="384">
        <v>-2.4000000000000057</v>
      </c>
    </row>
    <row r="41" spans="1:15" ht="15" customHeight="1">
      <c r="A41" s="33" t="s">
        <v>48</v>
      </c>
      <c r="B41" s="64">
        <v>64993</v>
      </c>
      <c r="C41" s="383">
        <v>-1.8647701878359624</v>
      </c>
      <c r="D41" s="65">
        <v>59447</v>
      </c>
      <c r="E41" s="383">
        <v>-3.5890366526110884</v>
      </c>
      <c r="F41" s="90">
        <v>1.0900000000000001</v>
      </c>
      <c r="G41" s="395">
        <v>2.0000000000000018E-2</v>
      </c>
      <c r="H41" s="65">
        <v>22607</v>
      </c>
      <c r="I41" s="383">
        <v>-2.1977071165909634</v>
      </c>
      <c r="J41" s="396">
        <v>53</v>
      </c>
      <c r="K41" s="383">
        <v>-0.79999999999999716</v>
      </c>
      <c r="L41" s="65">
        <v>1294</v>
      </c>
      <c r="M41" s="383">
        <v>-16.354234001292824</v>
      </c>
      <c r="N41" s="396">
        <v>33.799999999999997</v>
      </c>
      <c r="O41" s="384">
        <v>-2.2000000000000028</v>
      </c>
    </row>
    <row r="42" spans="1:15" ht="15" customHeight="1">
      <c r="A42" s="33" t="s">
        <v>49</v>
      </c>
      <c r="B42" s="64">
        <v>65159</v>
      </c>
      <c r="C42" s="383">
        <v>-1.4101768773357892</v>
      </c>
      <c r="D42" s="65">
        <v>59229</v>
      </c>
      <c r="E42" s="383">
        <v>-1.8916367129913403</v>
      </c>
      <c r="F42" s="90">
        <v>1.1000000000000001</v>
      </c>
      <c r="G42" s="395">
        <v>1.0000000000000009E-2</v>
      </c>
      <c r="H42" s="65">
        <v>21402</v>
      </c>
      <c r="I42" s="383">
        <v>-3.9278179288054993</v>
      </c>
      <c r="J42" s="396">
        <v>52.3</v>
      </c>
      <c r="K42" s="383">
        <v>0.69999999999999574</v>
      </c>
      <c r="L42" s="65">
        <v>1332</v>
      </c>
      <c r="M42" s="383">
        <v>-13.28125</v>
      </c>
      <c r="N42" s="396">
        <v>35.5</v>
      </c>
      <c r="O42" s="384">
        <v>-2.7000000000000028</v>
      </c>
    </row>
    <row r="43" spans="1:15" ht="15" customHeight="1">
      <c r="A43" s="33" t="s">
        <v>50</v>
      </c>
      <c r="B43" s="62">
        <v>65498</v>
      </c>
      <c r="C43" s="383">
        <v>-0.96767365206084088</v>
      </c>
      <c r="D43" s="65">
        <v>59149</v>
      </c>
      <c r="E43" s="383">
        <v>-1.926680041783424</v>
      </c>
      <c r="F43" s="90">
        <v>1.1100000000000001</v>
      </c>
      <c r="G43" s="395">
        <v>1.0000000000000009E-2</v>
      </c>
      <c r="H43" s="65">
        <v>22395</v>
      </c>
      <c r="I43" s="383">
        <v>3.5319680088761407</v>
      </c>
      <c r="J43" s="396">
        <v>50.5</v>
      </c>
      <c r="K43" s="383">
        <v>1</v>
      </c>
      <c r="L43" s="65">
        <v>1367</v>
      </c>
      <c r="M43" s="383">
        <v>-7.9461279461279455</v>
      </c>
      <c r="N43" s="396">
        <v>37.6</v>
      </c>
      <c r="O43" s="384">
        <v>1.1000000000000014</v>
      </c>
    </row>
    <row r="44" spans="1:15" ht="15" customHeight="1">
      <c r="A44" s="33" t="s">
        <v>51</v>
      </c>
      <c r="B44" s="65">
        <v>64386</v>
      </c>
      <c r="C44" s="383">
        <v>-2.233627404831684</v>
      </c>
      <c r="D44" s="65">
        <v>58634</v>
      </c>
      <c r="E44" s="383">
        <v>-1.5448164690868738</v>
      </c>
      <c r="F44" s="90">
        <v>1.1000000000000001</v>
      </c>
      <c r="G44" s="395">
        <v>-1.0000000000000009E-2</v>
      </c>
      <c r="H44" s="65">
        <v>21659</v>
      </c>
      <c r="I44" s="383">
        <v>-4.4385616589455061</v>
      </c>
      <c r="J44" s="396">
        <v>53.1</v>
      </c>
      <c r="K44" s="383">
        <v>-0.29999999999999716</v>
      </c>
      <c r="L44" s="65">
        <v>1144</v>
      </c>
      <c r="M44" s="383">
        <v>-12.269938650306745</v>
      </c>
      <c r="N44" s="396">
        <v>37.6</v>
      </c>
      <c r="O44" s="384">
        <v>-0.79999999999999716</v>
      </c>
    </row>
    <row r="45" spans="1:15" ht="15" customHeight="1">
      <c r="A45" s="33" t="s">
        <v>52</v>
      </c>
      <c r="B45" s="65">
        <v>64350</v>
      </c>
      <c r="C45" s="383">
        <v>-1.9189440473105779</v>
      </c>
      <c r="D45" s="65">
        <v>59012</v>
      </c>
      <c r="E45" s="383">
        <v>-1.1491172233575653</v>
      </c>
      <c r="F45" s="90">
        <v>1.0900000000000001</v>
      </c>
      <c r="G45" s="395">
        <v>-1.0000000000000009E-2</v>
      </c>
      <c r="H45" s="65">
        <v>20987</v>
      </c>
      <c r="I45" s="383">
        <v>-4.9286523216307998</v>
      </c>
      <c r="J45" s="396">
        <v>52.5</v>
      </c>
      <c r="K45" s="383">
        <v>0.60000000000000142</v>
      </c>
      <c r="L45" s="65">
        <v>1366</v>
      </c>
      <c r="M45" s="383">
        <v>-0.72674418604651292</v>
      </c>
      <c r="N45" s="396">
        <v>37.1</v>
      </c>
      <c r="O45" s="384">
        <v>-1</v>
      </c>
    </row>
    <row r="46" spans="1:15" ht="15" customHeight="1">
      <c r="A46" s="33" t="s">
        <v>53</v>
      </c>
      <c r="B46" s="65">
        <v>65764</v>
      </c>
      <c r="C46" s="383">
        <v>-2.8654141557367341</v>
      </c>
      <c r="D46" s="65">
        <v>59553</v>
      </c>
      <c r="E46" s="383">
        <v>-1.6140756649595245</v>
      </c>
      <c r="F46" s="90">
        <v>1.1000000000000001</v>
      </c>
      <c r="G46" s="395">
        <v>-2.0000000000000018E-2</v>
      </c>
      <c r="H46" s="65">
        <v>23887</v>
      </c>
      <c r="I46" s="383">
        <v>0.30654237003442386</v>
      </c>
      <c r="J46" s="396">
        <v>51.2</v>
      </c>
      <c r="K46" s="383">
        <v>2.1000000000000014</v>
      </c>
      <c r="L46" s="65">
        <v>1427</v>
      </c>
      <c r="M46" s="383">
        <v>-8.584240871236382</v>
      </c>
      <c r="N46" s="396">
        <v>36.700000000000003</v>
      </c>
      <c r="O46" s="384">
        <v>-0.89999999999999858</v>
      </c>
    </row>
    <row r="47" spans="1:15" ht="15" customHeight="1">
      <c r="A47" s="33" t="s">
        <v>54</v>
      </c>
      <c r="B47" s="65">
        <v>64090</v>
      </c>
      <c r="C47" s="383">
        <v>-6.5838762808459794</v>
      </c>
      <c r="D47" s="65">
        <v>56714</v>
      </c>
      <c r="E47" s="383">
        <v>-2.410737331153745</v>
      </c>
      <c r="F47" s="90">
        <v>1.1299999999999999</v>
      </c>
      <c r="G47" s="395">
        <v>-5.0000000000000044E-2</v>
      </c>
      <c r="H47" s="65">
        <v>19917</v>
      </c>
      <c r="I47" s="383">
        <v>-15.232379979570986</v>
      </c>
      <c r="J47" s="396">
        <v>52.4</v>
      </c>
      <c r="K47" s="383">
        <v>-2.3999999999999986</v>
      </c>
      <c r="L47" s="65">
        <v>1157</v>
      </c>
      <c r="M47" s="383">
        <v>-18.233215547703185</v>
      </c>
      <c r="N47" s="396">
        <v>36.299999999999997</v>
      </c>
      <c r="O47" s="384">
        <v>-2.2000000000000028</v>
      </c>
    </row>
    <row r="48" spans="1:15" ht="15" customHeight="1">
      <c r="A48" s="33" t="s">
        <v>55</v>
      </c>
      <c r="B48" s="64">
        <v>63802</v>
      </c>
      <c r="C48" s="383">
        <v>-5.6657893958659837</v>
      </c>
      <c r="D48" s="65">
        <v>54161</v>
      </c>
      <c r="E48" s="401">
        <v>-0.51980016163397647</v>
      </c>
      <c r="F48" s="90">
        <v>1.18</v>
      </c>
      <c r="G48" s="395">
        <v>-6.0000000000000053E-2</v>
      </c>
      <c r="H48" s="65">
        <v>20802</v>
      </c>
      <c r="I48" s="401">
        <v>-2.2232667450058807</v>
      </c>
      <c r="J48" s="396">
        <v>51.9</v>
      </c>
      <c r="K48" s="383">
        <v>0.29999999999999716</v>
      </c>
      <c r="L48" s="65">
        <v>1217</v>
      </c>
      <c r="M48" s="401">
        <v>-4.022082018927442</v>
      </c>
      <c r="N48" s="396">
        <v>37.1</v>
      </c>
      <c r="O48" s="402">
        <v>0</v>
      </c>
    </row>
    <row r="49" spans="1:15" ht="15" customHeight="1">
      <c r="A49" s="33" t="s">
        <v>160</v>
      </c>
      <c r="B49" s="64">
        <v>63360</v>
      </c>
      <c r="C49" s="383">
        <v>-5.0131926121372068</v>
      </c>
      <c r="D49" s="65">
        <v>55004</v>
      </c>
      <c r="E49" s="401">
        <v>0.6661786237188938</v>
      </c>
      <c r="F49" s="90">
        <v>1.1499999999999999</v>
      </c>
      <c r="G49" s="395">
        <v>-7.0000000000000062E-2</v>
      </c>
      <c r="H49" s="65">
        <v>22778</v>
      </c>
      <c r="I49" s="401">
        <v>0.66289552766483073</v>
      </c>
      <c r="J49" s="396">
        <v>50.5</v>
      </c>
      <c r="K49" s="383">
        <v>1.7999999999999972</v>
      </c>
      <c r="L49" s="65">
        <v>1108</v>
      </c>
      <c r="M49" s="401">
        <v>-6.022052586938087</v>
      </c>
      <c r="N49" s="396">
        <v>36.9</v>
      </c>
      <c r="O49" s="402">
        <v>-1.3999999999999986</v>
      </c>
    </row>
    <row r="50" spans="1:15" ht="15" customHeight="1">
      <c r="A50" s="33" t="s">
        <v>56</v>
      </c>
      <c r="B50" s="64">
        <v>63438</v>
      </c>
      <c r="C50" s="383">
        <v>-5.3630301493294397</v>
      </c>
      <c r="D50" s="65">
        <v>55796</v>
      </c>
      <c r="E50" s="401">
        <v>1.1841938233320581</v>
      </c>
      <c r="F50" s="90">
        <v>1.1399999999999999</v>
      </c>
      <c r="G50" s="395">
        <v>-8.0000000000000071E-2</v>
      </c>
      <c r="H50" s="65">
        <v>20487</v>
      </c>
      <c r="I50" s="401">
        <v>-13.869503069032207</v>
      </c>
      <c r="J50" s="396">
        <v>49.8</v>
      </c>
      <c r="K50" s="383">
        <v>-1.9000000000000057</v>
      </c>
      <c r="L50" s="65">
        <v>1176</v>
      </c>
      <c r="M50" s="401">
        <v>-9.7467382962394424</v>
      </c>
      <c r="N50" s="396">
        <v>31.5</v>
      </c>
      <c r="O50" s="402">
        <v>-1.2000000000000028</v>
      </c>
    </row>
    <row r="51" spans="1:15" ht="15" customHeight="1">
      <c r="A51" s="33" t="s">
        <v>57</v>
      </c>
      <c r="B51" s="64">
        <v>62854</v>
      </c>
      <c r="C51" s="383">
        <v>-6.4115544967242366</v>
      </c>
      <c r="D51" s="65">
        <v>56798</v>
      </c>
      <c r="E51" s="401">
        <v>1.2261628943147418</v>
      </c>
      <c r="F51" s="90">
        <v>1.1100000000000001</v>
      </c>
      <c r="G51" s="395">
        <v>-8.9999999999999858E-2</v>
      </c>
      <c r="H51" s="65">
        <v>20468</v>
      </c>
      <c r="I51" s="401">
        <v>-4.7024862650153594</v>
      </c>
      <c r="J51" s="396">
        <v>51.9</v>
      </c>
      <c r="K51" s="383">
        <v>1.1999999999999957</v>
      </c>
      <c r="L51" s="65">
        <v>1342</v>
      </c>
      <c r="M51" s="401">
        <v>-6.3503140265177898</v>
      </c>
      <c r="N51" s="396">
        <v>28.5</v>
      </c>
      <c r="O51" s="402">
        <v>-0.80000000000000071</v>
      </c>
    </row>
    <row r="52" spans="1:15" ht="15" customHeight="1" thickBot="1">
      <c r="A52" s="37" t="s">
        <v>58</v>
      </c>
      <c r="B52" s="94">
        <v>62988</v>
      </c>
      <c r="C52" s="386">
        <v>-5.1114023591087854</v>
      </c>
      <c r="D52" s="385">
        <v>59495</v>
      </c>
      <c r="E52" s="386">
        <v>2.0935220935220933</v>
      </c>
      <c r="F52" s="403">
        <v>1.06</v>
      </c>
      <c r="G52" s="404">
        <v>-7.9999999999999849E-2</v>
      </c>
      <c r="H52" s="385">
        <v>22936</v>
      </c>
      <c r="I52" s="386">
        <v>4.3066988039474285</v>
      </c>
      <c r="J52" s="405">
        <v>51.2</v>
      </c>
      <c r="K52" s="386">
        <v>1.6000000000000014</v>
      </c>
      <c r="L52" s="385">
        <v>1302</v>
      </c>
      <c r="M52" s="386">
        <v>-8.2452431289640629</v>
      </c>
      <c r="N52" s="405">
        <v>35.299999999999997</v>
      </c>
      <c r="O52" s="387">
        <v>0</v>
      </c>
    </row>
    <row r="53" spans="1:15" ht="3.75" customHeight="1">
      <c r="A53" s="406"/>
      <c r="B53" s="64"/>
      <c r="C53" s="401"/>
      <c r="D53" s="64"/>
      <c r="E53" s="401"/>
      <c r="F53" s="407"/>
      <c r="G53" s="408"/>
      <c r="H53" s="64"/>
      <c r="I53" s="401"/>
      <c r="J53" s="409"/>
      <c r="K53" s="401"/>
      <c r="L53" s="64"/>
      <c r="M53" s="401"/>
      <c r="N53" s="409"/>
      <c r="O53" s="401"/>
    </row>
    <row r="54" spans="1:15">
      <c r="A54" s="48" t="s">
        <v>133</v>
      </c>
      <c r="B54" s="95" t="s">
        <v>134</v>
      </c>
      <c r="C54" s="96"/>
      <c r="D54" s="197"/>
      <c r="E54" s="96"/>
      <c r="F54" s="197"/>
      <c r="G54" s="96"/>
      <c r="H54" s="197"/>
      <c r="I54" s="96"/>
      <c r="J54" s="97"/>
      <c r="K54" s="97"/>
      <c r="L54" s="32"/>
      <c r="M54" s="97"/>
      <c r="N54" s="97"/>
      <c r="O54" s="28"/>
    </row>
    <row r="55" spans="1:15">
      <c r="A55" s="48">
        <v>2</v>
      </c>
      <c r="B55" s="95" t="s">
        <v>135</v>
      </c>
      <c r="C55" s="96"/>
      <c r="D55" s="197"/>
      <c r="E55" s="96"/>
      <c r="F55" s="197"/>
      <c r="G55" s="96"/>
      <c r="H55" s="197"/>
      <c r="I55" s="96"/>
      <c r="J55" s="97"/>
      <c r="K55" s="97"/>
      <c r="L55" s="32"/>
      <c r="M55" s="97"/>
      <c r="N55" s="97"/>
      <c r="O55" s="28"/>
    </row>
    <row r="56" spans="1:15">
      <c r="A56" s="195" t="s">
        <v>136</v>
      </c>
      <c r="B56" s="95" t="s">
        <v>137</v>
      </c>
      <c r="C56" s="96"/>
      <c r="D56" s="197"/>
      <c r="E56" s="96"/>
      <c r="F56" s="197"/>
      <c r="G56" s="96"/>
      <c r="H56" s="197"/>
      <c r="I56" s="96"/>
      <c r="J56" s="97"/>
      <c r="K56" s="97"/>
      <c r="L56" s="32"/>
      <c r="M56" s="97"/>
      <c r="N56" s="97"/>
      <c r="O56" s="28"/>
    </row>
    <row r="57" spans="1:15">
      <c r="A57" s="195"/>
      <c r="B57" s="197" t="s">
        <v>138</v>
      </c>
      <c r="C57" s="197"/>
      <c r="D57" s="197"/>
      <c r="E57" s="197"/>
      <c r="F57" s="197"/>
      <c r="G57" s="197"/>
      <c r="H57" s="197"/>
      <c r="I57" s="197"/>
      <c r="J57" s="197"/>
      <c r="K57" s="197"/>
      <c r="L57" s="197"/>
      <c r="M57" s="197"/>
      <c r="N57" s="197"/>
      <c r="O57" s="197"/>
    </row>
    <row r="58" spans="1:15">
      <c r="A58" s="195" t="s">
        <v>139</v>
      </c>
      <c r="B58" s="32" t="s">
        <v>140</v>
      </c>
      <c r="C58" s="96"/>
      <c r="D58" s="197"/>
      <c r="E58" s="96"/>
      <c r="F58" s="197"/>
      <c r="G58" s="96"/>
      <c r="H58" s="197"/>
      <c r="I58" s="96"/>
      <c r="J58" s="96"/>
      <c r="K58" s="96"/>
      <c r="L58" s="197"/>
      <c r="M58" s="96"/>
      <c r="N58" s="96"/>
      <c r="O58" s="96"/>
    </row>
    <row r="59" spans="1:15">
      <c r="A59" s="195" t="s">
        <v>141</v>
      </c>
      <c r="B59" s="32" t="s">
        <v>142</v>
      </c>
      <c r="C59" s="96"/>
      <c r="D59" s="197"/>
      <c r="E59" s="96"/>
      <c r="F59" s="197"/>
      <c r="G59" s="96"/>
      <c r="H59" s="197"/>
      <c r="I59" s="96"/>
      <c r="J59" s="97"/>
      <c r="K59" s="97"/>
      <c r="L59" s="98"/>
      <c r="M59" s="28"/>
      <c r="N59" s="28"/>
      <c r="O59" s="28"/>
    </row>
    <row r="60" spans="1:15">
      <c r="A60" s="195" t="s">
        <v>143</v>
      </c>
      <c r="B60" s="32" t="s">
        <v>144</v>
      </c>
      <c r="C60" s="96"/>
      <c r="D60" s="197"/>
      <c r="E60" s="96"/>
      <c r="F60" s="197"/>
      <c r="G60" s="96"/>
      <c r="H60" s="197"/>
      <c r="I60" s="96"/>
      <c r="J60" s="97"/>
      <c r="K60" s="97"/>
      <c r="L60" s="98"/>
      <c r="M60" s="28"/>
      <c r="N60" s="28"/>
      <c r="O60" s="28"/>
    </row>
  </sheetData>
  <mergeCells count="15">
    <mergeCell ref="A2:A3"/>
    <mergeCell ref="B2:C4"/>
    <mergeCell ref="D2:E4"/>
    <mergeCell ref="L2:M4"/>
    <mergeCell ref="N2:O4"/>
    <mergeCell ref="F3:K3"/>
    <mergeCell ref="F4:G4"/>
    <mergeCell ref="H4:I4"/>
    <mergeCell ref="J4:K4"/>
    <mergeCell ref="A25:O26"/>
    <mergeCell ref="B30:C31"/>
    <mergeCell ref="D30:E31"/>
    <mergeCell ref="F30:G31"/>
    <mergeCell ref="H30:K31"/>
    <mergeCell ref="L30:O31"/>
  </mergeCells>
  <phoneticPr fontId="5"/>
  <pageMargins left="0.59055118110236227" right="0.19685039370078741" top="0.59055118110236227" bottom="0.59055118110236227" header="0.19685039370078741" footer="0.19685039370078741"/>
  <pageSetup paperSize="9" scale="97" orientation="portrait" errors="blank" horizontalDpi="300" verticalDpi="300" r:id="rId1"/>
  <headerFooter scaleWithDoc="0" alignWithMargins="0">
    <oddFooter xml:space="preserve">&amp;C&amp;10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24"/>
  <sheetViews>
    <sheetView zoomScaleNormal="100" zoomScaleSheetLayoutView="100" workbookViewId="0"/>
  </sheetViews>
  <sheetFormatPr defaultColWidth="9" defaultRowHeight="13.5"/>
  <cols>
    <col min="1" max="1" width="5.625" style="19" customWidth="1"/>
    <col min="2" max="2" width="3.75" style="19" customWidth="1"/>
    <col min="3" max="3" width="6.625" style="19" customWidth="1"/>
    <col min="4" max="4" width="5" style="19" customWidth="1"/>
    <col min="5" max="5" width="6.625" style="19" customWidth="1"/>
    <col min="6" max="6" width="5" style="19" customWidth="1"/>
    <col min="7" max="7" width="6.625" style="19" customWidth="1"/>
    <col min="8" max="8" width="5" style="19" customWidth="1"/>
    <col min="9" max="9" width="6.625" style="19" customWidth="1"/>
    <col min="10" max="10" width="5" style="19" customWidth="1"/>
    <col min="11" max="11" width="6.625" style="19" customWidth="1"/>
    <col min="12" max="12" width="5" style="19" customWidth="1"/>
    <col min="13" max="13" width="6.625" style="19" customWidth="1"/>
    <col min="14" max="14" width="5" style="19" customWidth="1"/>
    <col min="15" max="15" width="6.625" style="19" customWidth="1"/>
    <col min="16" max="16" width="5" style="19" customWidth="1"/>
    <col min="17" max="17" width="0.75" style="19" customWidth="1"/>
    <col min="18" max="16384" width="9" style="19"/>
  </cols>
  <sheetData>
    <row r="1" spans="1:16" ht="15" thickBot="1">
      <c r="A1" s="20" t="s">
        <v>155</v>
      </c>
      <c r="B1" s="20"/>
      <c r="C1" s="72"/>
      <c r="D1" s="73"/>
      <c r="E1" s="73"/>
      <c r="F1" s="74"/>
      <c r="G1" s="73"/>
      <c r="H1" s="74"/>
      <c r="I1" s="73"/>
      <c r="J1" s="74"/>
      <c r="K1" s="75"/>
      <c r="L1" s="28"/>
      <c r="M1" s="75"/>
      <c r="N1" s="28"/>
      <c r="O1" s="75"/>
      <c r="P1" s="71"/>
    </row>
    <row r="2" spans="1:16" ht="13.5" customHeight="1">
      <c r="A2" s="99"/>
      <c r="B2" s="198"/>
      <c r="C2" s="598" t="s">
        <v>145</v>
      </c>
      <c r="D2" s="599"/>
      <c r="E2" s="599"/>
      <c r="F2" s="599"/>
      <c r="G2" s="599"/>
      <c r="H2" s="599"/>
      <c r="I2" s="599"/>
      <c r="J2" s="611"/>
      <c r="K2" s="598" t="s">
        <v>146</v>
      </c>
      <c r="L2" s="599"/>
      <c r="M2" s="599"/>
      <c r="N2" s="599"/>
      <c r="O2" s="599"/>
      <c r="P2" s="600"/>
    </row>
    <row r="3" spans="1:16" ht="20.100000000000001" customHeight="1">
      <c r="A3" s="100"/>
      <c r="B3" s="47" t="s">
        <v>39</v>
      </c>
      <c r="C3" s="601" t="s">
        <v>148</v>
      </c>
      <c r="D3" s="602"/>
      <c r="E3" s="601" t="s">
        <v>149</v>
      </c>
      <c r="F3" s="602"/>
      <c r="G3" s="601" t="s">
        <v>150</v>
      </c>
      <c r="H3" s="602"/>
      <c r="I3" s="601" t="s">
        <v>151</v>
      </c>
      <c r="J3" s="602"/>
      <c r="K3" s="594" t="s">
        <v>152</v>
      </c>
      <c r="L3" s="603"/>
      <c r="M3" s="594" t="s">
        <v>153</v>
      </c>
      <c r="N3" s="603"/>
      <c r="O3" s="594" t="s">
        <v>154</v>
      </c>
      <c r="P3" s="604"/>
    </row>
    <row r="4" spans="1:16" ht="20.100000000000001" customHeight="1">
      <c r="A4" s="101" t="s">
        <v>40</v>
      </c>
      <c r="B4" s="102"/>
      <c r="C4" s="78"/>
      <c r="D4" s="410" t="s">
        <v>41</v>
      </c>
      <c r="E4" s="447"/>
      <c r="F4" s="410" t="s">
        <v>41</v>
      </c>
      <c r="G4" s="448"/>
      <c r="H4" s="410" t="s">
        <v>41</v>
      </c>
      <c r="I4" s="448"/>
      <c r="J4" s="410" t="s">
        <v>41</v>
      </c>
      <c r="K4" s="448"/>
      <c r="L4" s="410" t="s">
        <v>41</v>
      </c>
      <c r="M4" s="447"/>
      <c r="N4" s="410" t="s">
        <v>41</v>
      </c>
      <c r="O4" s="448"/>
      <c r="P4" s="377" t="s">
        <v>41</v>
      </c>
    </row>
    <row r="5" spans="1:16" ht="20.100000000000001" customHeight="1">
      <c r="A5" s="607" t="s">
        <v>43</v>
      </c>
      <c r="B5" s="608"/>
      <c r="C5" s="168" t="s">
        <v>6</v>
      </c>
      <c r="D5" s="169" t="s">
        <v>76</v>
      </c>
      <c r="E5" s="453" t="s">
        <v>10</v>
      </c>
      <c r="F5" s="169" t="s">
        <v>76</v>
      </c>
      <c r="G5" s="453" t="s">
        <v>10</v>
      </c>
      <c r="H5" s="169" t="s">
        <v>76</v>
      </c>
      <c r="I5" s="453" t="s">
        <v>10</v>
      </c>
      <c r="J5" s="169" t="s">
        <v>76</v>
      </c>
      <c r="K5" s="81" t="s">
        <v>6</v>
      </c>
      <c r="L5" s="169" t="s">
        <v>76</v>
      </c>
      <c r="M5" s="453" t="s">
        <v>10</v>
      </c>
      <c r="N5" s="169" t="s">
        <v>76</v>
      </c>
      <c r="O5" s="453" t="s">
        <v>10</v>
      </c>
      <c r="P5" s="170" t="s">
        <v>76</v>
      </c>
    </row>
    <row r="6" spans="1:16" ht="20.100000000000001" customHeight="1">
      <c r="A6" s="609" t="s">
        <v>44</v>
      </c>
      <c r="B6" s="610"/>
      <c r="C6" s="65">
        <v>123171</v>
      </c>
      <c r="D6" s="411">
        <v>0.9</v>
      </c>
      <c r="E6" s="65">
        <v>39870</v>
      </c>
      <c r="F6" s="411">
        <v>1.2</v>
      </c>
      <c r="G6" s="65">
        <v>39854</v>
      </c>
      <c r="H6" s="411">
        <v>2.1</v>
      </c>
      <c r="I6" s="65">
        <v>2925058</v>
      </c>
      <c r="J6" s="411">
        <v>0</v>
      </c>
      <c r="K6" s="65">
        <v>5991</v>
      </c>
      <c r="L6" s="411">
        <v>-18.399999999999999</v>
      </c>
      <c r="M6" s="65">
        <v>5258</v>
      </c>
      <c r="N6" s="411">
        <v>-17.3</v>
      </c>
      <c r="O6" s="65">
        <v>23917</v>
      </c>
      <c r="P6" s="384">
        <v>-12.5</v>
      </c>
    </row>
    <row r="7" spans="1:16" ht="20.100000000000001" customHeight="1">
      <c r="A7" s="609" t="s">
        <v>45</v>
      </c>
      <c r="B7" s="610"/>
      <c r="C7" s="65">
        <v>124265</v>
      </c>
      <c r="D7" s="411">
        <v>0.9</v>
      </c>
      <c r="E7" s="65">
        <v>42957</v>
      </c>
      <c r="F7" s="411">
        <v>7.7</v>
      </c>
      <c r="G7" s="65">
        <v>42601</v>
      </c>
      <c r="H7" s="411">
        <v>6.9</v>
      </c>
      <c r="I7" s="65">
        <v>2925732</v>
      </c>
      <c r="J7" s="411">
        <v>0</v>
      </c>
      <c r="K7" s="65">
        <v>6197</v>
      </c>
      <c r="L7" s="411">
        <v>3.4</v>
      </c>
      <c r="M7" s="65">
        <v>5319</v>
      </c>
      <c r="N7" s="411">
        <v>1.2</v>
      </c>
      <c r="O7" s="65">
        <v>22600</v>
      </c>
      <c r="P7" s="384">
        <v>-5.5</v>
      </c>
    </row>
    <row r="8" spans="1:16" ht="20.100000000000001" customHeight="1">
      <c r="A8" s="609" t="s">
        <v>46</v>
      </c>
      <c r="B8" s="610"/>
      <c r="C8" s="65">
        <v>125000</v>
      </c>
      <c r="D8" s="411">
        <v>0.6</v>
      </c>
      <c r="E8" s="65">
        <v>43370</v>
      </c>
      <c r="F8" s="411">
        <v>1</v>
      </c>
      <c r="G8" s="65">
        <v>42178</v>
      </c>
      <c r="H8" s="411">
        <v>-1</v>
      </c>
      <c r="I8" s="65">
        <v>2943257</v>
      </c>
      <c r="J8" s="411">
        <v>0.6</v>
      </c>
      <c r="K8" s="65">
        <v>6402</v>
      </c>
      <c r="L8" s="411">
        <v>3.3</v>
      </c>
      <c r="M8" s="65">
        <v>5564</v>
      </c>
      <c r="N8" s="411">
        <v>4.5999999999999996</v>
      </c>
      <c r="O8" s="65">
        <v>23838</v>
      </c>
      <c r="P8" s="384">
        <v>5.5</v>
      </c>
    </row>
    <row r="9" spans="1:16" ht="20.100000000000001" customHeight="1">
      <c r="A9" s="609" t="s">
        <v>47</v>
      </c>
      <c r="B9" s="610"/>
      <c r="C9" s="65">
        <v>125340</v>
      </c>
      <c r="D9" s="411">
        <v>0.3</v>
      </c>
      <c r="E9" s="65">
        <v>42558</v>
      </c>
      <c r="F9" s="411">
        <v>-1.9</v>
      </c>
      <c r="G9" s="65">
        <v>40742</v>
      </c>
      <c r="H9" s="411">
        <v>-3.4</v>
      </c>
      <c r="I9" s="65">
        <v>2967116</v>
      </c>
      <c r="J9" s="411">
        <v>0.8</v>
      </c>
      <c r="K9" s="65">
        <v>6341</v>
      </c>
      <c r="L9" s="411">
        <v>-0.9</v>
      </c>
      <c r="M9" s="65">
        <v>5590</v>
      </c>
      <c r="N9" s="411">
        <v>0.5</v>
      </c>
      <c r="O9" s="65">
        <v>24829</v>
      </c>
      <c r="P9" s="384">
        <v>4.2</v>
      </c>
    </row>
    <row r="10" spans="1:16" ht="20.100000000000001" customHeight="1">
      <c r="A10" s="612" t="s">
        <v>159</v>
      </c>
      <c r="B10" s="613"/>
      <c r="C10" s="171">
        <v>125297</v>
      </c>
      <c r="D10" s="412">
        <v>0</v>
      </c>
      <c r="E10" s="171">
        <v>41934</v>
      </c>
      <c r="F10" s="412">
        <v>-1.5</v>
      </c>
      <c r="G10" s="171">
        <v>39623</v>
      </c>
      <c r="H10" s="412">
        <v>-2.7</v>
      </c>
      <c r="I10" s="171">
        <v>2992258</v>
      </c>
      <c r="J10" s="412">
        <v>0.8</v>
      </c>
      <c r="K10" s="171">
        <v>6471</v>
      </c>
      <c r="L10" s="412">
        <v>2</v>
      </c>
      <c r="M10" s="171">
        <v>6161</v>
      </c>
      <c r="N10" s="412">
        <v>10.199999999999999</v>
      </c>
      <c r="O10" s="171">
        <v>26167</v>
      </c>
      <c r="P10" s="413">
        <v>5.4</v>
      </c>
    </row>
    <row r="11" spans="1:16" ht="20.100000000000001" customHeight="1">
      <c r="A11" s="614" t="s">
        <v>163</v>
      </c>
      <c r="B11" s="615"/>
      <c r="C11" s="103">
        <v>125353</v>
      </c>
      <c r="D11" s="414">
        <v>0.3</v>
      </c>
      <c r="E11" s="104">
        <v>81057</v>
      </c>
      <c r="F11" s="414">
        <v>-3.5</v>
      </c>
      <c r="G11" s="104">
        <v>72972</v>
      </c>
      <c r="H11" s="414">
        <v>-0.4</v>
      </c>
      <c r="I11" s="104">
        <v>2975385</v>
      </c>
      <c r="J11" s="414">
        <v>0.7</v>
      </c>
      <c r="K11" s="104">
        <v>7529</v>
      </c>
      <c r="L11" s="414">
        <v>-9.6</v>
      </c>
      <c r="M11" s="104">
        <v>5772</v>
      </c>
      <c r="N11" s="414">
        <v>0.8</v>
      </c>
      <c r="O11" s="104">
        <v>22345</v>
      </c>
      <c r="P11" s="415">
        <v>-1.9</v>
      </c>
    </row>
    <row r="12" spans="1:16" ht="20.100000000000001" customHeight="1">
      <c r="A12" s="605" t="s">
        <v>48</v>
      </c>
      <c r="B12" s="606"/>
      <c r="C12" s="64">
        <v>125457</v>
      </c>
      <c r="D12" s="411">
        <v>0.2</v>
      </c>
      <c r="E12" s="65">
        <v>69690</v>
      </c>
      <c r="F12" s="411">
        <v>0.1</v>
      </c>
      <c r="G12" s="65">
        <v>39459</v>
      </c>
      <c r="H12" s="411">
        <v>-4</v>
      </c>
      <c r="I12" s="65">
        <v>3007182</v>
      </c>
      <c r="J12" s="411">
        <v>0.8</v>
      </c>
      <c r="K12" s="65">
        <v>8865</v>
      </c>
      <c r="L12" s="411">
        <v>-1.8</v>
      </c>
      <c r="M12" s="65">
        <v>7119</v>
      </c>
      <c r="N12" s="411">
        <v>-7.2</v>
      </c>
      <c r="O12" s="65">
        <v>23949</v>
      </c>
      <c r="P12" s="384">
        <v>-2.9</v>
      </c>
    </row>
    <row r="13" spans="1:16" ht="20.100000000000001" customHeight="1">
      <c r="A13" s="605" t="s">
        <v>49</v>
      </c>
      <c r="B13" s="606"/>
      <c r="C13" s="64">
        <v>125540</v>
      </c>
      <c r="D13" s="411">
        <v>0.1</v>
      </c>
      <c r="E13" s="65">
        <v>35562</v>
      </c>
      <c r="F13" s="411">
        <v>-0.8</v>
      </c>
      <c r="G13" s="65">
        <v>34848</v>
      </c>
      <c r="H13" s="411">
        <v>-0.2</v>
      </c>
      <c r="I13" s="65">
        <v>3007624</v>
      </c>
      <c r="J13" s="411">
        <v>0.8</v>
      </c>
      <c r="K13" s="65">
        <v>6715</v>
      </c>
      <c r="L13" s="411">
        <v>7.6</v>
      </c>
      <c r="M13" s="65">
        <v>6062</v>
      </c>
      <c r="N13" s="411">
        <v>5.8</v>
      </c>
      <c r="O13" s="65">
        <v>25568</v>
      </c>
      <c r="P13" s="384">
        <v>2.5</v>
      </c>
    </row>
    <row r="14" spans="1:16" ht="20.100000000000001" customHeight="1">
      <c r="A14" s="605" t="s">
        <v>50</v>
      </c>
      <c r="B14" s="606"/>
      <c r="C14" s="64">
        <v>125653</v>
      </c>
      <c r="D14" s="411">
        <v>0.2</v>
      </c>
      <c r="E14" s="65">
        <v>37453</v>
      </c>
      <c r="F14" s="411">
        <v>-9.3000000000000007</v>
      </c>
      <c r="G14" s="65">
        <v>40644</v>
      </c>
      <c r="H14" s="411">
        <v>-2.2999999999999998</v>
      </c>
      <c r="I14" s="65">
        <v>3005259</v>
      </c>
      <c r="J14" s="411">
        <v>0.8</v>
      </c>
      <c r="K14" s="65">
        <v>6305</v>
      </c>
      <c r="L14" s="411">
        <v>-1</v>
      </c>
      <c r="M14" s="65">
        <v>9073</v>
      </c>
      <c r="N14" s="411">
        <v>21.3</v>
      </c>
      <c r="O14" s="65">
        <v>29267</v>
      </c>
      <c r="P14" s="384">
        <v>3.8</v>
      </c>
    </row>
    <row r="15" spans="1:16" ht="20.100000000000001" customHeight="1">
      <c r="A15" s="605" t="s">
        <v>51</v>
      </c>
      <c r="B15" s="606"/>
      <c r="C15" s="63">
        <v>125622</v>
      </c>
      <c r="D15" s="411">
        <v>0.2</v>
      </c>
      <c r="E15" s="65">
        <v>35355</v>
      </c>
      <c r="F15" s="411">
        <v>8.1999999999999993</v>
      </c>
      <c r="G15" s="65">
        <v>34000</v>
      </c>
      <c r="H15" s="411">
        <v>-6.9</v>
      </c>
      <c r="I15" s="65">
        <v>3005942</v>
      </c>
      <c r="J15" s="411">
        <v>0.9</v>
      </c>
      <c r="K15" s="65">
        <v>5819</v>
      </c>
      <c r="L15" s="411">
        <v>-1.6</v>
      </c>
      <c r="M15" s="65">
        <v>6030</v>
      </c>
      <c r="N15" s="411">
        <v>2.8</v>
      </c>
      <c r="O15" s="65">
        <v>28589</v>
      </c>
      <c r="P15" s="384">
        <v>4.5</v>
      </c>
    </row>
    <row r="16" spans="1:16" ht="20.100000000000001" customHeight="1">
      <c r="A16" s="605" t="s">
        <v>52</v>
      </c>
      <c r="B16" s="606"/>
      <c r="C16" s="63">
        <v>125195</v>
      </c>
      <c r="D16" s="411">
        <v>0.3</v>
      </c>
      <c r="E16" s="65">
        <v>36719</v>
      </c>
      <c r="F16" s="411">
        <v>18.8</v>
      </c>
      <c r="G16" s="65">
        <v>37532</v>
      </c>
      <c r="H16" s="411">
        <v>0.3</v>
      </c>
      <c r="I16" s="65">
        <v>2999985</v>
      </c>
      <c r="J16" s="411">
        <v>0.9</v>
      </c>
      <c r="K16" s="65">
        <v>6309</v>
      </c>
      <c r="L16" s="411">
        <v>8.8000000000000007</v>
      </c>
      <c r="M16" s="65">
        <v>5790</v>
      </c>
      <c r="N16" s="411">
        <v>29</v>
      </c>
      <c r="O16" s="65">
        <v>29340</v>
      </c>
      <c r="P16" s="384">
        <v>11.1</v>
      </c>
    </row>
    <row r="17" spans="1:16" ht="20.100000000000001" customHeight="1">
      <c r="A17" s="605" t="s">
        <v>53</v>
      </c>
      <c r="B17" s="606"/>
      <c r="C17" s="63">
        <v>125299</v>
      </c>
      <c r="D17" s="411">
        <v>0.2</v>
      </c>
      <c r="E17" s="65">
        <v>40745</v>
      </c>
      <c r="F17" s="411">
        <v>-11</v>
      </c>
      <c r="G17" s="64">
        <v>42892</v>
      </c>
      <c r="H17" s="411">
        <v>-8.6999999999999993</v>
      </c>
      <c r="I17" s="65">
        <v>2998813</v>
      </c>
      <c r="J17" s="411">
        <v>1</v>
      </c>
      <c r="K17" s="64">
        <v>7275</v>
      </c>
      <c r="L17" s="411">
        <v>1.4</v>
      </c>
      <c r="M17" s="65">
        <v>6334</v>
      </c>
      <c r="N17" s="411">
        <v>5.6</v>
      </c>
      <c r="O17" s="64">
        <v>28257</v>
      </c>
      <c r="P17" s="384">
        <v>8.1999999999999993</v>
      </c>
    </row>
    <row r="18" spans="1:16" ht="20.100000000000001" customHeight="1">
      <c r="A18" s="605" t="s">
        <v>54</v>
      </c>
      <c r="B18" s="606"/>
      <c r="C18" s="63">
        <v>125335</v>
      </c>
      <c r="D18" s="411">
        <v>0.1</v>
      </c>
      <c r="E18" s="65">
        <v>32937</v>
      </c>
      <c r="F18" s="411">
        <v>-6.7</v>
      </c>
      <c r="G18" s="64">
        <v>30254</v>
      </c>
      <c r="H18" s="411">
        <v>-7.6</v>
      </c>
      <c r="I18" s="65">
        <v>3001753</v>
      </c>
      <c r="J18" s="411">
        <v>1</v>
      </c>
      <c r="K18" s="64">
        <v>5155</v>
      </c>
      <c r="L18" s="411">
        <v>-8</v>
      </c>
      <c r="M18" s="65">
        <v>5800</v>
      </c>
      <c r="N18" s="411">
        <v>8</v>
      </c>
      <c r="O18" s="64">
        <v>26349</v>
      </c>
      <c r="P18" s="384">
        <v>8.1999999999999993</v>
      </c>
    </row>
    <row r="19" spans="1:16" ht="20.100000000000001" customHeight="1">
      <c r="A19" s="605" t="s">
        <v>55</v>
      </c>
      <c r="B19" s="606"/>
      <c r="C19" s="64">
        <v>125403</v>
      </c>
      <c r="D19" s="383">
        <v>0.1</v>
      </c>
      <c r="E19" s="65">
        <v>29924</v>
      </c>
      <c r="F19" s="416">
        <v>-3.5</v>
      </c>
      <c r="G19" s="64">
        <v>29436</v>
      </c>
      <c r="H19" s="383">
        <v>-0.2</v>
      </c>
      <c r="I19" s="65">
        <v>3002420</v>
      </c>
      <c r="J19" s="416">
        <v>0.9</v>
      </c>
      <c r="K19" s="64">
        <v>5009</v>
      </c>
      <c r="L19" s="383">
        <v>9.6999999999999993</v>
      </c>
      <c r="M19" s="65">
        <v>5540</v>
      </c>
      <c r="N19" s="416">
        <v>14.3</v>
      </c>
      <c r="O19" s="65">
        <v>26205</v>
      </c>
      <c r="P19" s="402">
        <v>8.6</v>
      </c>
    </row>
    <row r="20" spans="1:16" ht="20.100000000000001" customHeight="1">
      <c r="A20" s="605" t="s">
        <v>160</v>
      </c>
      <c r="B20" s="606"/>
      <c r="C20" s="64">
        <v>125424</v>
      </c>
      <c r="D20" s="383">
        <v>0.1</v>
      </c>
      <c r="E20" s="65">
        <v>33989</v>
      </c>
      <c r="F20" s="416">
        <v>-0.1</v>
      </c>
      <c r="G20" s="64">
        <v>42415</v>
      </c>
      <c r="H20" s="383">
        <v>-3.4</v>
      </c>
      <c r="I20" s="65">
        <v>2993520</v>
      </c>
      <c r="J20" s="416">
        <v>1</v>
      </c>
      <c r="K20" s="64">
        <v>5832</v>
      </c>
      <c r="L20" s="383">
        <v>3.1</v>
      </c>
      <c r="M20" s="65">
        <v>4900</v>
      </c>
      <c r="N20" s="416">
        <v>-2.4</v>
      </c>
      <c r="O20" s="65">
        <v>25196</v>
      </c>
      <c r="P20" s="402">
        <v>4.5999999999999996</v>
      </c>
    </row>
    <row r="21" spans="1:16" ht="20.100000000000001" customHeight="1">
      <c r="A21" s="605" t="s">
        <v>56</v>
      </c>
      <c r="B21" s="606"/>
      <c r="C21" s="64">
        <v>125460</v>
      </c>
      <c r="D21" s="383">
        <v>0.1</v>
      </c>
      <c r="E21" s="65">
        <v>32966</v>
      </c>
      <c r="F21" s="416">
        <v>-1.7</v>
      </c>
      <c r="G21" s="64">
        <v>33024</v>
      </c>
      <c r="H21" s="383">
        <v>-3.4</v>
      </c>
      <c r="I21" s="65">
        <v>2993947</v>
      </c>
      <c r="J21" s="416">
        <v>0.9</v>
      </c>
      <c r="K21" s="64">
        <v>6258</v>
      </c>
      <c r="L21" s="383">
        <v>9.3000000000000007</v>
      </c>
      <c r="M21" s="65">
        <v>5015</v>
      </c>
      <c r="N21" s="416">
        <v>3.2</v>
      </c>
      <c r="O21" s="65">
        <v>23804</v>
      </c>
      <c r="P21" s="402">
        <v>4.3</v>
      </c>
    </row>
    <row r="22" spans="1:16" ht="20.100000000000001" customHeight="1">
      <c r="A22" s="605" t="s">
        <v>57</v>
      </c>
      <c r="B22" s="606"/>
      <c r="C22" s="64">
        <v>125297</v>
      </c>
      <c r="D22" s="383">
        <v>0</v>
      </c>
      <c r="E22" s="65">
        <v>36815</v>
      </c>
      <c r="F22" s="416">
        <v>0.2</v>
      </c>
      <c r="G22" s="64">
        <v>37999</v>
      </c>
      <c r="H22" s="383">
        <v>3.6</v>
      </c>
      <c r="I22" s="65">
        <v>2992258</v>
      </c>
      <c r="J22" s="416">
        <v>0.8</v>
      </c>
      <c r="K22" s="64">
        <v>6576</v>
      </c>
      <c r="L22" s="383">
        <v>15.7</v>
      </c>
      <c r="M22" s="65">
        <v>6492</v>
      </c>
      <c r="N22" s="416">
        <v>61.5</v>
      </c>
      <c r="O22" s="65">
        <v>25134</v>
      </c>
      <c r="P22" s="402">
        <v>13.6</v>
      </c>
    </row>
    <row r="23" spans="1:16" ht="20.100000000000001" customHeight="1" thickBot="1">
      <c r="A23" s="616" t="s">
        <v>58</v>
      </c>
      <c r="B23" s="617"/>
      <c r="C23" s="94">
        <v>125357</v>
      </c>
      <c r="D23" s="386">
        <v>0</v>
      </c>
      <c r="E23" s="385">
        <v>81416</v>
      </c>
      <c r="F23" s="417">
        <v>0.4</v>
      </c>
      <c r="G23" s="94">
        <v>70352</v>
      </c>
      <c r="H23" s="386">
        <v>-3.6</v>
      </c>
      <c r="I23" s="385">
        <v>3003379</v>
      </c>
      <c r="J23" s="418">
        <v>0.9</v>
      </c>
      <c r="K23" s="94">
        <v>8756</v>
      </c>
      <c r="L23" s="386">
        <v>16.3</v>
      </c>
      <c r="M23" s="385">
        <v>6309</v>
      </c>
      <c r="N23" s="386">
        <v>9.3000000000000007</v>
      </c>
      <c r="O23" s="385">
        <v>24304</v>
      </c>
      <c r="P23" s="387">
        <v>8.8000000000000007</v>
      </c>
    </row>
    <row r="24" spans="1:16" s="23" customFormat="1" ht="46.5" customHeight="1">
      <c r="A24" s="530" t="s">
        <v>147</v>
      </c>
      <c r="B24" s="596"/>
      <c r="C24" s="597"/>
      <c r="D24" s="597"/>
      <c r="E24" s="597"/>
      <c r="F24" s="597"/>
      <c r="G24" s="597"/>
      <c r="H24" s="597"/>
      <c r="I24" s="597"/>
      <c r="J24" s="597"/>
      <c r="K24" s="597"/>
      <c r="L24" s="597"/>
      <c r="M24" s="597"/>
      <c r="N24" s="597"/>
      <c r="O24" s="597"/>
      <c r="P24" s="597"/>
    </row>
  </sheetData>
  <mergeCells count="29">
    <mergeCell ref="A21:B21"/>
    <mergeCell ref="A22:B22"/>
    <mergeCell ref="A23:B23"/>
    <mergeCell ref="A16:B16"/>
    <mergeCell ref="A17:B17"/>
    <mergeCell ref="A18:B18"/>
    <mergeCell ref="A19:B19"/>
    <mergeCell ref="A20:B20"/>
    <mergeCell ref="A12:B12"/>
    <mergeCell ref="A13:B13"/>
    <mergeCell ref="A7:B7"/>
    <mergeCell ref="A8:B8"/>
    <mergeCell ref="A9:B9"/>
    <mergeCell ref="A24:P24"/>
    <mergeCell ref="K2:P2"/>
    <mergeCell ref="C3:D3"/>
    <mergeCell ref="E3:F3"/>
    <mergeCell ref="G3:H3"/>
    <mergeCell ref="I3:J3"/>
    <mergeCell ref="K3:L3"/>
    <mergeCell ref="M3:N3"/>
    <mergeCell ref="O3:P3"/>
    <mergeCell ref="A14:B14"/>
    <mergeCell ref="A15:B15"/>
    <mergeCell ref="A5:B5"/>
    <mergeCell ref="A6:B6"/>
    <mergeCell ref="C2:J2"/>
    <mergeCell ref="A10:B10"/>
    <mergeCell ref="A11:B11"/>
  </mergeCells>
  <phoneticPr fontId="5"/>
  <pageMargins left="0.59055118110236227" right="0.19685039370078741" top="0.59055118110236227" bottom="0.59055118110236227" header="0.19685039370078741" footer="0.19685039370078741"/>
  <pageSetup paperSize="9" orientation="portrait" errors="blank" horizontalDpi="300" verticalDpi="300" r:id="rId1"/>
  <headerFooter scaleWithDoc="0" alignWithMargins="0">
    <oddFooter xml:space="preserve">&amp;C&amp;10 </oddFoot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49F49C26540A749A6C571711424E126" ma:contentTypeVersion="15" ma:contentTypeDescription="新しいドキュメントを作成します。" ma:contentTypeScope="" ma:versionID="75b819a2403e6f4edfc73350ef9b9fee">
  <xsd:schema xmlns:xsd="http://www.w3.org/2001/XMLSchema" xmlns:xs="http://www.w3.org/2001/XMLSchema" xmlns:p="http://schemas.microsoft.com/office/2006/metadata/properties" xmlns:ns2="e363e9d7-4cdb-43cd-ba26-27a7d06d388b" xmlns:ns3="44856c1c-163a-4db4-9f2d-e69ab44d016d" targetNamespace="http://schemas.microsoft.com/office/2006/metadata/properties" ma:root="true" ma:fieldsID="62cde870c2b81f1a7d4d87086cc18f48" ns2:_="" ns3:_="">
    <xsd:import namespace="e363e9d7-4cdb-43cd-ba26-27a7d06d388b"/>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63e9d7-4cdb-43cd-ba26-27a7d06d388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a8ae7f5-95a9-4fa4-93fe-b35ce9abdb86}"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63e9d7-4cdb-43cd-ba26-27a7d06d388b">
      <Terms xmlns="http://schemas.microsoft.com/office/infopath/2007/PartnerControls"/>
    </lcf76f155ced4ddcb4097134ff3c332f>
    <Owner xmlns="e363e9d7-4cdb-43cd-ba26-27a7d06d388b">
      <UserInfo>
        <DisplayName/>
        <AccountId xsi:nil="true"/>
        <AccountType/>
      </UserInfo>
    </Owner>
    <TaxCatchAll xmlns="44856c1c-163a-4db4-9f2d-e69ab44d016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322205-090C-41D3-A98B-26C55E7F60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63e9d7-4cdb-43cd-ba26-27a7d06d388b"/>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602D41-74ED-4B28-8562-6F507B2C3078}">
  <ds:schemaRefs>
    <ds:schemaRef ds:uri="http://schemas.microsoft.com/office/2006/metadata/properties"/>
    <ds:schemaRef ds:uri="http://schemas.microsoft.com/office/infopath/2007/PartnerControls"/>
    <ds:schemaRef ds:uri="e363e9d7-4cdb-43cd-ba26-27a7d06d388b"/>
    <ds:schemaRef ds:uri="44856c1c-163a-4db4-9f2d-e69ab44d016d"/>
  </ds:schemaRefs>
</ds:datastoreItem>
</file>

<file path=customXml/itemProps3.xml><?xml version="1.0" encoding="utf-8"?>
<ds:datastoreItem xmlns:ds="http://schemas.openxmlformats.org/officeDocument/2006/customXml" ds:itemID="{2C10DA98-DDBF-447B-A81F-CBD510E903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表1(P4)</vt:lpstr>
      <vt:lpstr>表2，3(P5)</vt:lpstr>
      <vt:lpstr>表4(P6)</vt:lpstr>
      <vt:lpstr>表5,6(P7)</vt:lpstr>
      <vt:lpstr>表10(P10)</vt:lpstr>
      <vt:lpstr>'表1(P4)'!Print_Area</vt:lpstr>
      <vt:lpstr>'表10(P10)'!Print_Area</vt:lpstr>
      <vt:lpstr>'表2，3(P5)'!Print_Area</vt:lpstr>
      <vt:lpstr>'表4(P6)'!Print_Area</vt:lpstr>
      <vt:lpstr>'表5,6(P7)'!Print_Area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0x010100149F49C26540A749A6C571711424E126</vt:lpwstr>
  </property>
  <property fmtid="{D5CDD505-2E9C-101B-9397-08002B2CF9AE}" pid="3" name="MediaServiceImageTags">
    <vt:lpwstr/>
  </property>
</Properties>
</file>