
<file path=[Content_Types].xml><?xml version="1.0" encoding="utf-8"?>
<Types xmlns="http://schemas.openxmlformats.org/package/2006/content-types">
  <Default ContentType="application/vnd.openxmlformats-officedocument.spreadsheetml.printerSettings" Extension="bin"/>
  <Default ContentType="image/jpeg" Extension="jpeg"/>
  <Default ContentType="image/png" Extension="png"/>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filterPrivacy="1" defaultThemeVersion="124226"/>
  <xr:revisionPtr revIDLastSave="0" documentId="13_ncr:1_{5B472B19-2B3B-481C-BC96-8AFC4FE29E88}" xr6:coauthVersionLast="47" xr6:coauthVersionMax="47" xr10:uidLastSave="{00000000-0000-0000-0000-000000000000}"/>
  <bookViews>
    <workbookView xWindow="-120" yWindow="-120" windowWidth="20730" windowHeight="11160" xr2:uid="{00000000-000D-0000-FFFF-FFFF00000000}"/>
  </bookViews>
  <sheets>
    <sheet name="企業情報報告書" sheetId="19" r:id="rId1"/>
    <sheet name="PRシートイメージ(入力後このようにＰＲシートが作られます）" sheetId="20" r:id="rId2"/>
    <sheet name="【その他の自治体の認定企業】登録コード一覧表 " sheetId="25" r:id="rId3"/>
  </sheets>
  <definedNames>
    <definedName name="_xlnm.Print_Area" localSheetId="1">'PRシートイメージ(入力後このようにＰＲシートが作られます）'!$A$1:$P$36</definedName>
    <definedName name="_xlnm.Print_Area" localSheetId="0">企業情報報告書!$A$1:$DC$14</definedName>
    <definedName name="sambun" localSheetId="2">#N/A</definedName>
    <definedName name="sambun">#REF!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3" i="20" l="1"/>
  <c r="I13" i="20"/>
  <c r="G16" i="20" l="1"/>
  <c r="AA10" i="19" l="1"/>
  <c r="AF10" i="19"/>
  <c r="AK10" i="19"/>
  <c r="AQ10" i="19"/>
  <c r="AV10" i="19"/>
  <c r="BA10" i="19"/>
  <c r="BL10" i="19"/>
  <c r="BQ10" i="19"/>
  <c r="AM10" i="19" l="1"/>
  <c r="I16" i="20"/>
  <c r="CM9" i="19" l="1"/>
  <c r="I21" i="20"/>
  <c r="G21" i="20"/>
  <c r="E21" i="20"/>
  <c r="CC9" i="19"/>
  <c r="L15" i="20"/>
  <c r="I22" i="20"/>
  <c r="G22" i="20"/>
  <c r="E22" i="20"/>
  <c r="M6" i="20"/>
  <c r="M9" i="20"/>
  <c r="CO9" i="19"/>
  <c r="CK9" i="19"/>
  <c r="CI9" i="19"/>
  <c r="CF9" i="19"/>
  <c r="CG9" i="19"/>
  <c r="CD9" i="19"/>
  <c r="CE9" i="19"/>
  <c r="CS9" i="19"/>
  <c r="CT9" i="19"/>
  <c r="CQ9" i="19"/>
  <c r="CR9" i="19"/>
  <c r="BV9" i="19"/>
  <c r="CA9" i="19"/>
  <c r="BX9" i="19"/>
  <c r="L3" i="20"/>
  <c r="L5" i="20"/>
  <c r="M11" i="20"/>
  <c r="L27" i="20"/>
  <c r="E30" i="20"/>
  <c r="C31" i="20"/>
  <c r="A31" i="20"/>
  <c r="I28" i="20"/>
  <c r="G28" i="20"/>
  <c r="E28" i="20"/>
  <c r="C28" i="20"/>
  <c r="A28" i="20"/>
  <c r="L23" i="20"/>
  <c r="L19" i="20"/>
  <c r="M12" i="20"/>
  <c r="I24" i="20"/>
  <c r="G24" i="20"/>
  <c r="E24" i="20"/>
  <c r="I23" i="20"/>
  <c r="G23" i="20"/>
  <c r="E23" i="20"/>
  <c r="J22" i="20"/>
  <c r="H22" i="20"/>
  <c r="F22" i="20"/>
  <c r="J21" i="20"/>
  <c r="H21" i="20"/>
  <c r="F21" i="20"/>
  <c r="I20" i="20"/>
  <c r="G20" i="20"/>
  <c r="E20" i="20"/>
  <c r="I19" i="20"/>
  <c r="G19" i="20"/>
  <c r="E19" i="20"/>
  <c r="C16" i="20"/>
  <c r="A16" i="20"/>
  <c r="G13" i="20"/>
  <c r="E13" i="20"/>
  <c r="C13" i="20"/>
  <c r="A13" i="20"/>
  <c r="B2" i="20"/>
  <c r="B3" i="20"/>
</calcChain>
</file>

<file path=xl/sharedStrings.xml><?xml version="1.0" encoding="utf-8"?>
<sst xmlns="http://schemas.openxmlformats.org/spreadsheetml/2006/main" count="804" uniqueCount="647">
  <si>
    <t>所在地</t>
    <rPh sb="0" eb="3">
      <t>ショザイチ</t>
    </rPh>
    <phoneticPr fontId="1"/>
  </si>
  <si>
    <t>郵便番号</t>
    <rPh sb="0" eb="4">
      <t>ユウビンバンゴウ</t>
    </rPh>
    <phoneticPr fontId="1"/>
  </si>
  <si>
    <t>社長</t>
    <rPh sb="0" eb="2">
      <t>シャチョウ</t>
    </rPh>
    <phoneticPr fontId="1"/>
  </si>
  <si>
    <t>先輩</t>
    <rPh sb="0" eb="2">
      <t>センパイ</t>
    </rPh>
    <phoneticPr fontId="1"/>
  </si>
  <si>
    <t>受入可否</t>
    <rPh sb="0" eb="2">
      <t>ウケイレ</t>
    </rPh>
    <rPh sb="2" eb="4">
      <t>カヒ</t>
    </rPh>
    <phoneticPr fontId="1"/>
  </si>
  <si>
    <t>ハローワーク求人１</t>
    <rPh sb="6" eb="8">
      <t>キュウジン</t>
    </rPh>
    <phoneticPr fontId="1"/>
  </si>
  <si>
    <t>非公開</t>
    <rPh sb="0" eb="3">
      <t>ヒコウカイ</t>
    </rPh>
    <phoneticPr fontId="1"/>
  </si>
  <si>
    <t>事業所番号</t>
    <rPh sb="0" eb="3">
      <t>ジギョウショ</t>
    </rPh>
    <rPh sb="3" eb="5">
      <t>バンゴウ</t>
    </rPh>
    <phoneticPr fontId="1"/>
  </si>
  <si>
    <t>求人番号</t>
    <rPh sb="0" eb="2">
      <t>キュウジン</t>
    </rPh>
    <rPh sb="2" eb="4">
      <t>バンゴウ</t>
    </rPh>
    <phoneticPr fontId="1"/>
  </si>
  <si>
    <t>求人有効期限</t>
    <rPh sb="0" eb="2">
      <t>キュウジン</t>
    </rPh>
    <rPh sb="2" eb="4">
      <t>ユウコウ</t>
    </rPh>
    <rPh sb="4" eb="6">
      <t>キゲン</t>
    </rPh>
    <phoneticPr fontId="1"/>
  </si>
  <si>
    <t>認定日/宣言日</t>
    <rPh sb="0" eb="2">
      <t>ニンテイ</t>
    </rPh>
    <rPh sb="2" eb="3">
      <t>ビ</t>
    </rPh>
    <rPh sb="4" eb="6">
      <t>センゲン</t>
    </rPh>
    <rPh sb="6" eb="7">
      <t>ビ</t>
    </rPh>
    <phoneticPr fontId="1"/>
  </si>
  <si>
    <t>最終更新時刻</t>
    <rPh sb="0" eb="2">
      <t>サイシュウ</t>
    </rPh>
    <rPh sb="2" eb="4">
      <t>コウシン</t>
    </rPh>
    <rPh sb="4" eb="6">
      <t>ジコク</t>
    </rPh>
    <phoneticPr fontId="1"/>
  </si>
  <si>
    <t>就業
場所
-1</t>
    <rPh sb="0" eb="2">
      <t>シュウギョウ</t>
    </rPh>
    <rPh sb="3" eb="5">
      <t>バショ</t>
    </rPh>
    <phoneticPr fontId="1"/>
  </si>
  <si>
    <t>就業
場所
-2</t>
    <rPh sb="0" eb="2">
      <t>シュウギョウ</t>
    </rPh>
    <rPh sb="3" eb="5">
      <t>バショ</t>
    </rPh>
    <phoneticPr fontId="1"/>
  </si>
  <si>
    <t>就業
場所
-3</t>
    <rPh sb="0" eb="2">
      <t>シュウギョウ</t>
    </rPh>
    <rPh sb="3" eb="5">
      <t>バショ</t>
    </rPh>
    <phoneticPr fontId="1"/>
  </si>
  <si>
    <t>求人
区分</t>
    <rPh sb="0" eb="2">
      <t>キュウジン</t>
    </rPh>
    <rPh sb="3" eb="5">
      <t>クブン</t>
    </rPh>
    <phoneticPr fontId="1"/>
  </si>
  <si>
    <t>職種（上２桁）</t>
    <rPh sb="0" eb="2">
      <t>ショクシュ</t>
    </rPh>
    <phoneticPr fontId="1"/>
  </si>
  <si>
    <t>充足</t>
    <rPh sb="0" eb="2">
      <t>ジュウソク</t>
    </rPh>
    <phoneticPr fontId="1"/>
  </si>
  <si>
    <t>採用担当者連絡先
(メールアドレス)</t>
    <rPh sb="0" eb="2">
      <t>サイヨウ</t>
    </rPh>
    <rPh sb="2" eb="5">
      <t>タントウシャ</t>
    </rPh>
    <rPh sb="5" eb="8">
      <t>レンラクサキ</t>
    </rPh>
    <phoneticPr fontId="1"/>
  </si>
  <si>
    <t>ハローワーク求人２</t>
    <rPh sb="6" eb="8">
      <t>キュウジン</t>
    </rPh>
    <phoneticPr fontId="1"/>
  </si>
  <si>
    <t>ハローワーク求人３</t>
    <rPh sb="6" eb="8">
      <t>キュウジン</t>
    </rPh>
    <phoneticPr fontId="1"/>
  </si>
  <si>
    <t>Ｎｏ</t>
    <phoneticPr fontId="1"/>
  </si>
  <si>
    <t>３年度前</t>
    <rPh sb="1" eb="3">
      <t>ネンド</t>
    </rPh>
    <rPh sb="3" eb="4">
      <t>マエ</t>
    </rPh>
    <phoneticPr fontId="1"/>
  </si>
  <si>
    <t>２年度前</t>
    <rPh sb="1" eb="3">
      <t>ネンド</t>
    </rPh>
    <rPh sb="3" eb="4">
      <t>マエ</t>
    </rPh>
    <phoneticPr fontId="1"/>
  </si>
  <si>
    <t>前年度</t>
    <rPh sb="0" eb="3">
      <t>ゼンネンドネンド</t>
    </rPh>
    <phoneticPr fontId="1"/>
  </si>
  <si>
    <t>離職者数</t>
    <rPh sb="0" eb="3">
      <t>リショクシャ</t>
    </rPh>
    <rPh sb="3" eb="4">
      <t>スウ</t>
    </rPh>
    <phoneticPr fontId="1"/>
  </si>
  <si>
    <t>有無</t>
    <rPh sb="0" eb="2">
      <t>ウム</t>
    </rPh>
    <phoneticPr fontId="1"/>
  </si>
  <si>
    <t>企業ホームページＵＲＬ</t>
    <rPh sb="0" eb="2">
      <t>キギョウ</t>
    </rPh>
    <phoneticPr fontId="1"/>
  </si>
  <si>
    <t>業種
（上３桁）</t>
    <rPh sb="0" eb="2">
      <t>ギョウシュ</t>
    </rPh>
    <rPh sb="4" eb="5">
      <t>ウエ</t>
    </rPh>
    <rPh sb="6" eb="7">
      <t>ケタ</t>
    </rPh>
    <phoneticPr fontId="1"/>
  </si>
  <si>
    <t>ユースエール
認定企業</t>
    <rPh sb="7" eb="9">
      <t>ニンテイ</t>
    </rPh>
    <rPh sb="9" eb="11">
      <t>キギョウ</t>
    </rPh>
    <phoneticPr fontId="1"/>
  </si>
  <si>
    <t>えるぼし
認定企業</t>
    <rPh sb="5" eb="7">
      <t>ニンテイ</t>
    </rPh>
    <rPh sb="7" eb="9">
      <t>キギョウ</t>
    </rPh>
    <phoneticPr fontId="1"/>
  </si>
  <si>
    <t>有給休暇
取得日数</t>
    <rPh sb="0" eb="2">
      <t>ユウキュウ</t>
    </rPh>
    <rPh sb="2" eb="4">
      <t>キュウカ</t>
    </rPh>
    <rPh sb="5" eb="7">
      <t>シュトク</t>
    </rPh>
    <rPh sb="7" eb="9">
      <t>ニッスウ</t>
    </rPh>
    <phoneticPr fontId="1"/>
  </si>
  <si>
    <t>男性
育児休業
対象者数</t>
    <rPh sb="0" eb="2">
      <t>ダンセイ</t>
    </rPh>
    <rPh sb="3" eb="5">
      <t>イクジ</t>
    </rPh>
    <rPh sb="5" eb="7">
      <t>キュウギョウ</t>
    </rPh>
    <rPh sb="8" eb="10">
      <t>タイショウ</t>
    </rPh>
    <rPh sb="10" eb="11">
      <t>シャ</t>
    </rPh>
    <rPh sb="11" eb="12">
      <t>スウ</t>
    </rPh>
    <phoneticPr fontId="1"/>
  </si>
  <si>
    <t>男性
育児休業
取得者数</t>
    <rPh sb="0" eb="2">
      <t>ダンセイ</t>
    </rPh>
    <rPh sb="3" eb="5">
      <t>イクジ</t>
    </rPh>
    <rPh sb="5" eb="7">
      <t>キュウギョウ</t>
    </rPh>
    <rPh sb="8" eb="11">
      <t>シュトクシャ</t>
    </rPh>
    <rPh sb="11" eb="12">
      <t>スウ</t>
    </rPh>
    <phoneticPr fontId="1"/>
  </si>
  <si>
    <t>女性
育児休業
対象者数</t>
    <rPh sb="0" eb="2">
      <t>ジョセイ</t>
    </rPh>
    <rPh sb="3" eb="5">
      <t>イクジ</t>
    </rPh>
    <rPh sb="5" eb="7">
      <t>キュウギョウ</t>
    </rPh>
    <rPh sb="8" eb="11">
      <t>タイショウシャ</t>
    </rPh>
    <rPh sb="11" eb="12">
      <t>スウ</t>
    </rPh>
    <phoneticPr fontId="1"/>
  </si>
  <si>
    <t>女性
育児休業
取得者数</t>
    <rPh sb="0" eb="2">
      <t>ジョセイ</t>
    </rPh>
    <rPh sb="3" eb="5">
      <t>イクジ</t>
    </rPh>
    <rPh sb="5" eb="7">
      <t>キュウギョウ</t>
    </rPh>
    <rPh sb="8" eb="11">
      <t>シュトクシャ</t>
    </rPh>
    <rPh sb="11" eb="12">
      <t>スウ</t>
    </rPh>
    <phoneticPr fontId="1"/>
  </si>
  <si>
    <t>職種
（上２桁）</t>
    <rPh sb="0" eb="2">
      <t>ショクシュ</t>
    </rPh>
    <phoneticPr fontId="1"/>
  </si>
  <si>
    <t>求人区分</t>
    <rPh sb="0" eb="2">
      <t>キュウジン</t>
    </rPh>
    <rPh sb="2" eb="4">
      <t>クブン</t>
    </rPh>
    <phoneticPr fontId="1"/>
  </si>
  <si>
    <t>求人
有効期限</t>
    <rPh sb="0" eb="2">
      <t>キュウジン</t>
    </rPh>
    <rPh sb="3" eb="5">
      <t>ユウコウ</t>
    </rPh>
    <rPh sb="5" eb="7">
      <t>キゲン</t>
    </rPh>
    <phoneticPr fontId="1"/>
  </si>
  <si>
    <t>整数のみ</t>
  </si>
  <si>
    <t>企業識別
コード
２０文字まで</t>
    <rPh sb="0" eb="2">
      <t>キギョウ</t>
    </rPh>
    <rPh sb="2" eb="4">
      <t>シキベツ</t>
    </rPh>
    <rPh sb="11" eb="13">
      <t>モジ</t>
    </rPh>
    <phoneticPr fontId="1"/>
  </si>
  <si>
    <t>最大50文字まで</t>
    <rPh sb="0" eb="2">
      <t>サイダイ</t>
    </rPh>
    <rPh sb="4" eb="6">
      <t>モジ</t>
    </rPh>
    <phoneticPr fontId="1"/>
  </si>
  <si>
    <t>最大50文字まで</t>
    <phoneticPr fontId="1"/>
  </si>
  <si>
    <t>最大1２８文字まで</t>
    <phoneticPr fontId="1"/>
  </si>
  <si>
    <t>○か
－（ハイフン）
のみ</t>
    <phoneticPr fontId="1"/>
  </si>
  <si>
    <t>自動計算の
ため入力不要</t>
    <phoneticPr fontId="1"/>
  </si>
  <si>
    <t>有無を
選択</t>
    <rPh sb="0" eb="1">
      <t>ア</t>
    </rPh>
    <rPh sb="1" eb="2">
      <t>ナ</t>
    </rPh>
    <rPh sb="4" eb="6">
      <t>センタク</t>
    </rPh>
    <phoneticPr fontId="1"/>
  </si>
  <si>
    <t>200文字まで</t>
    <rPh sb="3" eb="5">
      <t>モジ</t>
    </rPh>
    <phoneticPr fontId="1"/>
  </si>
  <si>
    <t>50文字まで</t>
    <rPh sb="2" eb="4">
      <t>モジ</t>
    </rPh>
    <phoneticPr fontId="1"/>
  </si>
  <si>
    <t>有無を選択</t>
    <rPh sb="0" eb="1">
      <t>ア</t>
    </rPh>
    <rPh sb="1" eb="2">
      <t>ナ</t>
    </rPh>
    <rPh sb="3" eb="5">
      <t>センタク</t>
    </rPh>
    <phoneticPr fontId="1"/>
  </si>
  <si>
    <t>300文字まで</t>
    <rPh sb="3" eb="5">
      <t>モジ</t>
    </rPh>
    <phoneticPr fontId="1"/>
  </si>
  <si>
    <t>100文字まで</t>
    <rPh sb="3" eb="5">
      <t>モジ</t>
    </rPh>
    <phoneticPr fontId="1"/>
  </si>
  <si>
    <t>整数のみ</t>
    <rPh sb="0" eb="2">
      <t>セイスウ</t>
    </rPh>
    <phoneticPr fontId="1"/>
  </si>
  <si>
    <t>140文字まで</t>
    <rPh sb="3" eb="5">
      <t>モジ</t>
    </rPh>
    <phoneticPr fontId="1"/>
  </si>
  <si>
    <t>就業場所
コード
5桁の数字で入力</t>
    <rPh sb="0" eb="2">
      <t>シュウギョウ</t>
    </rPh>
    <rPh sb="2" eb="4">
      <t>バショ</t>
    </rPh>
    <rPh sb="10" eb="11">
      <t>ケタ</t>
    </rPh>
    <rPh sb="12" eb="14">
      <t>スウジ</t>
    </rPh>
    <rPh sb="15" eb="17">
      <t>ニュウリョク</t>
    </rPh>
    <phoneticPr fontId="1"/>
  </si>
  <si>
    <t>職種コード
２桁の数字で入力</t>
    <rPh sb="0" eb="2">
      <t>ショクシュ</t>
    </rPh>
    <rPh sb="7" eb="8">
      <t>ケタ</t>
    </rPh>
    <rPh sb="9" eb="11">
      <t>スウジ</t>
    </rPh>
    <rPh sb="12" eb="14">
      <t>ニュウリョク</t>
    </rPh>
    <phoneticPr fontId="1"/>
  </si>
  <si>
    <t>済みか
ブランクを
選択</t>
    <rPh sb="0" eb="1">
      <t>ス</t>
    </rPh>
    <rPh sb="10" eb="12">
      <t>センタク</t>
    </rPh>
    <phoneticPr fontId="1"/>
  </si>
  <si>
    <t>yyyy/mm/dd の
日付形式で入力</t>
    <phoneticPr fontId="1"/>
  </si>
  <si>
    <t>リストから
選択</t>
    <rPh sb="6" eb="8">
      <t>センタク</t>
    </rPh>
    <phoneticPr fontId="1"/>
  </si>
  <si>
    <t>16文字まで</t>
    <rPh sb="2" eb="4">
      <t>モジ</t>
    </rPh>
    <rPh sb="3" eb="4">
      <t>ジ</t>
    </rPh>
    <phoneticPr fontId="1"/>
  </si>
  <si>
    <t>非か
ブランクを
選択</t>
    <rPh sb="0" eb="1">
      <t>ヒ</t>
    </rPh>
    <rPh sb="9" eb="11">
      <t>センタク</t>
    </rPh>
    <phoneticPr fontId="1"/>
  </si>
  <si>
    <t>128文字まで</t>
    <rPh sb="3" eb="5">
      <t>モジ</t>
    </rPh>
    <phoneticPr fontId="1"/>
  </si>
  <si>
    <t>最大11文字まで</t>
    <phoneticPr fontId="1"/>
  </si>
  <si>
    <t>事業内容</t>
    <rPh sb="0" eb="2">
      <t>ジギョウ</t>
    </rPh>
    <rPh sb="2" eb="4">
      <t>ナイヨウ</t>
    </rPh>
    <phoneticPr fontId="4"/>
  </si>
  <si>
    <t>従業員数</t>
    <rPh sb="0" eb="3">
      <t>ジュウギョウイン</t>
    </rPh>
    <rPh sb="3" eb="4">
      <t>スウ</t>
    </rPh>
    <phoneticPr fontId="4"/>
  </si>
  <si>
    <t>研修制度</t>
    <rPh sb="0" eb="2">
      <t>ケンシュウ</t>
    </rPh>
    <rPh sb="2" eb="4">
      <t>セイド</t>
    </rPh>
    <phoneticPr fontId="4"/>
  </si>
  <si>
    <t>メンター制度</t>
    <rPh sb="4" eb="6">
      <t>セイド</t>
    </rPh>
    <phoneticPr fontId="4"/>
  </si>
  <si>
    <t>前年度</t>
    <rPh sb="0" eb="3">
      <t>ゼンネンド</t>
    </rPh>
    <phoneticPr fontId="4"/>
  </si>
  <si>
    <t>離職者数</t>
    <rPh sb="0" eb="3">
      <t>リショクシャ</t>
    </rPh>
    <rPh sb="3" eb="4">
      <t>スウ</t>
    </rPh>
    <phoneticPr fontId="4"/>
  </si>
  <si>
    <t>役員・管理職の女性割合</t>
    <rPh sb="0" eb="2">
      <t>ヤクイン</t>
    </rPh>
    <rPh sb="3" eb="5">
      <t>カンリ</t>
    </rPh>
    <rPh sb="5" eb="6">
      <t>ショク</t>
    </rPh>
    <rPh sb="7" eb="9">
      <t>ジョセイ</t>
    </rPh>
    <rPh sb="9" eb="11">
      <t>ワリアイ</t>
    </rPh>
    <phoneticPr fontId="4"/>
  </si>
  <si>
    <t>自己啓発支援制度</t>
    <rPh sb="0" eb="2">
      <t>ジコ</t>
    </rPh>
    <rPh sb="2" eb="4">
      <t>ケイハツ</t>
    </rPh>
    <rPh sb="4" eb="6">
      <t>シエン</t>
    </rPh>
    <rPh sb="6" eb="8">
      <t>セイド</t>
    </rPh>
    <phoneticPr fontId="4"/>
  </si>
  <si>
    <t>＊若者雇用促進総合サイトへ掲載されるPRシートのイメージです。
　　実際のPRシートとは異なります。</t>
    <rPh sb="1" eb="3">
      <t>ワカモノ</t>
    </rPh>
    <rPh sb="3" eb="5">
      <t>コヨウ</t>
    </rPh>
    <rPh sb="5" eb="7">
      <t>ソクシン</t>
    </rPh>
    <rPh sb="7" eb="9">
      <t>ソウゴウ</t>
    </rPh>
    <rPh sb="13" eb="15">
      <t>ケイサイ</t>
    </rPh>
    <rPh sb="34" eb="36">
      <t>ジッサイ</t>
    </rPh>
    <rPh sb="44" eb="45">
      <t>コト</t>
    </rPh>
    <phoneticPr fontId="4"/>
  </si>
  <si>
    <t>数値のみ
その他の認定制度の認定コードを入力</t>
    <rPh sb="0" eb="2">
      <t>スウチ</t>
    </rPh>
    <phoneticPr fontId="1"/>
  </si>
  <si>
    <t>0.0～100.0まで
小数点第２位以下を切り捨て</t>
    <phoneticPr fontId="1"/>
  </si>
  <si>
    <t>0.0～100.0まで 小数点第２位以下を切り捨て</t>
    <phoneticPr fontId="1"/>
  </si>
  <si>
    <t>0.0～100.0まで
小数点第２位
以下を切り捨て</t>
    <phoneticPr fontId="1"/>
  </si>
  <si>
    <t>0.0～100.0
まで</t>
    <phoneticPr fontId="1"/>
  </si>
  <si>
    <t>企業
設立年度</t>
    <rPh sb="0" eb="2">
      <t>キギョウ</t>
    </rPh>
    <rPh sb="3" eb="5">
      <t>セツリツ</t>
    </rPh>
    <rPh sb="5" eb="7">
      <t>ネンド</t>
    </rPh>
    <phoneticPr fontId="1"/>
  </si>
  <si>
    <t>都道府県</t>
    <phoneticPr fontId="1"/>
  </si>
  <si>
    <t>↑
リストの中の値のみ許可</t>
    <phoneticPr fontId="3"/>
  </si>
  <si>
    <t>　　↑
西暦年</t>
    <rPh sb="4" eb="6">
      <t>セイレキ</t>
    </rPh>
    <rPh sb="6" eb="7">
      <t>ネン</t>
    </rPh>
    <phoneticPr fontId="3"/>
  </si>
  <si>
    <t>所定外労働時間
実績（月平均）</t>
    <rPh sb="0" eb="3">
      <t>ショテイガイ</t>
    </rPh>
    <rPh sb="3" eb="5">
      <t>ロウドウ</t>
    </rPh>
    <rPh sb="5" eb="7">
      <t>ジカン</t>
    </rPh>
    <rPh sb="8" eb="10">
      <t>ジッセキ</t>
    </rPh>
    <rPh sb="11" eb="14">
      <t>ツキヘイキン</t>
    </rPh>
    <phoneticPr fontId="1"/>
  </si>
  <si>
    <t>女性育児休業
取得率</t>
    <rPh sb="0" eb="2">
      <t>ジョセイ</t>
    </rPh>
    <rPh sb="2" eb="4">
      <t>イクジ</t>
    </rPh>
    <rPh sb="4" eb="6">
      <t>キュウギョウ</t>
    </rPh>
    <rPh sb="7" eb="10">
      <t>シュトクリツ</t>
    </rPh>
    <phoneticPr fontId="1"/>
  </si>
  <si>
    <t>　　　　　　　　↑
カブシキガイシャ・シャカイフクシホウジンなどは省略</t>
    <phoneticPr fontId="3"/>
  </si>
  <si>
    <t>↑　
現在の認定等の取得状況について○をする。</t>
    <phoneticPr fontId="3"/>
  </si>
  <si>
    <t>正社員募集</t>
    <rPh sb="0" eb="3">
      <t>セイシャイン</t>
    </rPh>
    <rPh sb="3" eb="5">
      <t>ボシュウ</t>
    </rPh>
    <phoneticPr fontId="1"/>
  </si>
  <si>
    <t>男性採用者数</t>
    <phoneticPr fontId="1"/>
  </si>
  <si>
    <t>女性採用者数</t>
    <rPh sb="0" eb="2">
      <t>ジョセイ</t>
    </rPh>
    <phoneticPr fontId="1"/>
  </si>
  <si>
    <t>0.0～100.0まで 
小数点第２位以下を切り捨て</t>
    <phoneticPr fontId="1"/>
  </si>
  <si>
    <t>可または否</t>
    <phoneticPr fontId="1"/>
  </si>
  <si>
    <t xml:space="preserve">可または否
</t>
    <phoneticPr fontId="1"/>
  </si>
  <si>
    <t>↑
ブランクの場合は否として登録されます</t>
    <phoneticPr fontId="3"/>
  </si>
  <si>
    <t>就業場所コード
5桁の数字で入力</t>
    <rPh sb="0" eb="2">
      <t>シュウギョウ</t>
    </rPh>
    <rPh sb="2" eb="4">
      <t>バショ</t>
    </rPh>
    <rPh sb="9" eb="10">
      <t>ケタ</t>
    </rPh>
    <rPh sb="11" eb="13">
      <t>スウジ</t>
    </rPh>
    <rPh sb="14" eb="16">
      <t>ニュウリョク</t>
    </rPh>
    <phoneticPr fontId="1"/>
  </si>
  <si>
    <t>職種コード２桁の数字で入力</t>
    <rPh sb="0" eb="2">
      <t>ショクシュ</t>
    </rPh>
    <rPh sb="6" eb="7">
      <t>ケタ</t>
    </rPh>
    <rPh sb="8" eb="10">
      <t>スウジ</t>
    </rPh>
    <rPh sb="11" eb="13">
      <t>ニュウリョク</t>
    </rPh>
    <phoneticPr fontId="1"/>
  </si>
  <si>
    <t>済みかブランクを選択</t>
    <rPh sb="0" eb="1">
      <t>ス</t>
    </rPh>
    <rPh sb="8" eb="10">
      <t>センタク</t>
    </rPh>
    <phoneticPr fontId="1"/>
  </si>
  <si>
    <t>↑
受入について「可・否」のいずれかを記載。ブランクの場合は「否」と登録される。</t>
    <rPh sb="27" eb="29">
      <t>バアイ</t>
    </rPh>
    <rPh sb="31" eb="32">
      <t>イナ</t>
    </rPh>
    <rPh sb="34" eb="36">
      <t>トウロク</t>
    </rPh>
    <phoneticPr fontId="3"/>
  </si>
  <si>
    <t>↑実施していない場合は「無」とする。</t>
    <phoneticPr fontId="3"/>
  </si>
  <si>
    <t>↑
実施していない場合は「無」とする。</t>
    <phoneticPr fontId="3"/>
  </si>
  <si>
    <t>採用者数計</t>
    <phoneticPr fontId="1"/>
  </si>
  <si>
    <t>離職率</t>
    <rPh sb="0" eb="2">
      <t>リショク</t>
    </rPh>
    <rPh sb="2" eb="3">
      <t>リツ</t>
    </rPh>
    <phoneticPr fontId="1"/>
  </si>
  <si>
    <t>↑
ハローワーク求人以外で企業の直接応募等している場合に記載する。就業場所は就業場所コード、職種は職種コードを参考に記載する。充足欄は労働局で記載するので充足した場合に連絡する。</t>
    <phoneticPr fontId="3"/>
  </si>
  <si>
    <t>企業情報報告書の情報は「若者雇用促進総合サイト」のＰＲシートとして使用します。貴社の魅力を伝える情報を入力してください。</t>
    <rPh sb="0" eb="2">
      <t>キギョウ</t>
    </rPh>
    <rPh sb="2" eb="4">
      <t>ジョウホウ</t>
    </rPh>
    <rPh sb="4" eb="6">
      <t>ホウコク</t>
    </rPh>
    <rPh sb="6" eb="7">
      <t>ショ</t>
    </rPh>
    <rPh sb="8" eb="10">
      <t>ジョウホウ</t>
    </rPh>
    <rPh sb="12" eb="14">
      <t>ワカモノ</t>
    </rPh>
    <rPh sb="14" eb="16">
      <t>コヨウ</t>
    </rPh>
    <rPh sb="16" eb="18">
      <t>ソクシン</t>
    </rPh>
    <rPh sb="18" eb="20">
      <t>ソウゴウ</t>
    </rPh>
    <rPh sb="33" eb="35">
      <t>シヨウ</t>
    </rPh>
    <rPh sb="39" eb="41">
      <t>キシャ</t>
    </rPh>
    <rPh sb="42" eb="44">
      <t>ミリョク</t>
    </rPh>
    <rPh sb="45" eb="46">
      <t>ツタ</t>
    </rPh>
    <rPh sb="48" eb="50">
      <t>ジョウホウ</t>
    </rPh>
    <rPh sb="51" eb="53">
      <t>ニュウリョク</t>
    </rPh>
    <phoneticPr fontId="3"/>
  </si>
  <si>
    <t>＊水色の部分はすべて入力、クリーム色は必要事項を入力してください。
＊画像3枚を貼付してください。　
＊数値はすべて半角で入力してください。</t>
    <phoneticPr fontId="3"/>
  </si>
  <si>
    <t>2年度前</t>
    <rPh sb="1" eb="3">
      <t>ネンド</t>
    </rPh>
    <rPh sb="3" eb="4">
      <t>マエ</t>
    </rPh>
    <phoneticPr fontId="4"/>
  </si>
  <si>
    <t>3年度前</t>
    <rPh sb="1" eb="3">
      <t>ネンド</t>
    </rPh>
    <rPh sb="3" eb="4">
      <t>マエ</t>
    </rPh>
    <phoneticPr fontId="4"/>
  </si>
  <si>
    <t>企業名・事業所名</t>
    <rPh sb="0" eb="3">
      <t>キギョウメイ</t>
    </rPh>
    <rPh sb="4" eb="7">
      <t>ジギョウショ</t>
    </rPh>
    <rPh sb="7" eb="8">
      <t>メイ</t>
    </rPh>
    <phoneticPr fontId="1"/>
  </si>
  <si>
    <t>企業名・事業所名
（カタカナ）</t>
    <rPh sb="0" eb="3">
      <t>キギョウメイ</t>
    </rPh>
    <rPh sb="4" eb="7">
      <t>ジギョウショ</t>
    </rPh>
    <rPh sb="7" eb="8">
      <t>メイ</t>
    </rPh>
    <phoneticPr fontId="1"/>
  </si>
  <si>
    <t>画像3枚を下の貼付欄に貼付してください。
    ↓</t>
    <rPh sb="0" eb="2">
      <t>ガゾウ</t>
    </rPh>
    <rPh sb="3" eb="4">
      <t>マイ</t>
    </rPh>
    <rPh sb="5" eb="6">
      <t>シタ</t>
    </rPh>
    <rPh sb="7" eb="9">
      <t>テンプ</t>
    </rPh>
    <rPh sb="9" eb="10">
      <t>ラン</t>
    </rPh>
    <rPh sb="11" eb="13">
      <t>テンプ</t>
    </rPh>
    <phoneticPr fontId="3"/>
  </si>
  <si>
    <t>↑
「その他の自治体の認定制度（コード表）シート参照</t>
    <rPh sb="5" eb="6">
      <t>タ</t>
    </rPh>
    <rPh sb="7" eb="10">
      <t>ジチタイ</t>
    </rPh>
    <rPh sb="11" eb="13">
      <t>ニンテイ</t>
    </rPh>
    <rPh sb="13" eb="15">
      <t>セイド</t>
    </rPh>
    <rPh sb="19" eb="20">
      <t>ヒョウ</t>
    </rPh>
    <rPh sb="24" eb="26">
      <t>サンショウ</t>
    </rPh>
    <phoneticPr fontId="3"/>
  </si>
  <si>
    <t xml:space="preserve">
入力上の
注意事項</t>
    <rPh sb="2" eb="4">
      <t>ニュウリョク</t>
    </rPh>
    <rPh sb="4" eb="5">
      <t>ジョウ</t>
    </rPh>
    <rPh sb="7" eb="9">
      <t>チュウイ</t>
    </rPh>
    <rPh sb="9" eb="11">
      <t>ジコウ</t>
    </rPh>
    <phoneticPr fontId="3"/>
  </si>
  <si>
    <t xml:space="preserve">ユースエール認定
企業情報報告書 </t>
    <rPh sb="6" eb="8">
      <t>ニンテイ</t>
    </rPh>
    <rPh sb="9" eb="11">
      <t>キギョウ</t>
    </rPh>
    <rPh sb="11" eb="13">
      <t>ジョウホウ</t>
    </rPh>
    <rPh sb="13" eb="16">
      <t>ホウコクショ</t>
    </rPh>
    <phoneticPr fontId="1"/>
  </si>
  <si>
    <t>③企業区分　</t>
    <rPh sb="1" eb="3">
      <t>キギョウ</t>
    </rPh>
    <rPh sb="3" eb="5">
      <t>クブン</t>
    </rPh>
    <phoneticPr fontId="1"/>
  </si>
  <si>
    <t>自治体の認定制度</t>
    <phoneticPr fontId="1"/>
  </si>
  <si>
    <t>認定コード
１</t>
    <rPh sb="0" eb="2">
      <t>ニンテイ</t>
    </rPh>
    <phoneticPr fontId="1"/>
  </si>
  <si>
    <t>認定コード
２</t>
    <rPh sb="0" eb="2">
      <t>ニンテイ</t>
    </rPh>
    <phoneticPr fontId="1"/>
  </si>
  <si>
    <t>認定コード
３</t>
    <rPh sb="0" eb="2">
      <t>ニンテイ</t>
    </rPh>
    <phoneticPr fontId="1"/>
  </si>
  <si>
    <t>④新卒者等の採用実績及び定着状況
　　　</t>
    <rPh sb="1" eb="4">
      <t>シンソツシャ</t>
    </rPh>
    <rPh sb="4" eb="5">
      <t>トウ</t>
    </rPh>
    <rPh sb="6" eb="8">
      <t>サイヨウ</t>
    </rPh>
    <rPh sb="8" eb="10">
      <t>ジッセキ</t>
    </rPh>
    <rPh sb="10" eb="11">
      <t>オヨ</t>
    </rPh>
    <rPh sb="12" eb="14">
      <t>テイチャク</t>
    </rPh>
    <rPh sb="14" eb="16">
      <t>ジョウキョウ</t>
    </rPh>
    <phoneticPr fontId="1"/>
  </si>
  <si>
    <t>⑤新卒者等以外(35歳未満)の採用実績及び定着状況</t>
    <rPh sb="1" eb="4">
      <t>シンソツシャ</t>
    </rPh>
    <rPh sb="4" eb="5">
      <t>トウ</t>
    </rPh>
    <rPh sb="5" eb="7">
      <t>イガイ</t>
    </rPh>
    <rPh sb="10" eb="11">
      <t>サイ</t>
    </rPh>
    <rPh sb="11" eb="13">
      <t>ミマン</t>
    </rPh>
    <phoneticPr fontId="1"/>
  </si>
  <si>
    <t>⑥平均勤続年数</t>
    <phoneticPr fontId="1"/>
  </si>
  <si>
    <t>⑦平均年齢</t>
    <rPh sb="3" eb="5">
      <t>ネンレイ</t>
    </rPh>
    <phoneticPr fontId="1"/>
  </si>
  <si>
    <t>⑨有給休暇取得状況</t>
    <rPh sb="1" eb="3">
      <t>ユウキュウ</t>
    </rPh>
    <rPh sb="3" eb="5">
      <t>キュウカ</t>
    </rPh>
    <rPh sb="5" eb="7">
      <t>シュトク</t>
    </rPh>
    <rPh sb="7" eb="9">
      <t>ジョウキョウ</t>
    </rPh>
    <phoneticPr fontId="1"/>
  </si>
  <si>
    <t>⑪役員女性割合（％）</t>
    <rPh sb="1" eb="3">
      <t>ヤクイン</t>
    </rPh>
    <rPh sb="3" eb="5">
      <t>ジョセイ</t>
    </rPh>
    <rPh sb="5" eb="7">
      <t>ワリアイ</t>
    </rPh>
    <phoneticPr fontId="1"/>
  </si>
  <si>
    <t>⑫管理職女性割合（％）</t>
    <rPh sb="1" eb="4">
      <t>カンリショク</t>
    </rPh>
    <rPh sb="4" eb="6">
      <t>ジョセイ</t>
    </rPh>
    <rPh sb="6" eb="8">
      <t>ワリアイ</t>
    </rPh>
    <phoneticPr fontId="1"/>
  </si>
  <si>
    <t>⑬研修制度</t>
    <rPh sb="1" eb="3">
      <t>ケンシュウ</t>
    </rPh>
    <rPh sb="3" eb="5">
      <t>セイド</t>
    </rPh>
    <phoneticPr fontId="1"/>
  </si>
  <si>
    <t>⑭自己啓発支援制度</t>
    <rPh sb="1" eb="3">
      <t>ジコ</t>
    </rPh>
    <rPh sb="3" eb="5">
      <t>ケイハツ</t>
    </rPh>
    <rPh sb="5" eb="7">
      <t>シエン</t>
    </rPh>
    <rPh sb="7" eb="9">
      <t>セイド</t>
    </rPh>
    <phoneticPr fontId="1"/>
  </si>
  <si>
    <t>⑮メンター制度の有無</t>
    <rPh sb="5" eb="7">
      <t>セイド</t>
    </rPh>
    <rPh sb="8" eb="10">
      <t>ウム</t>
    </rPh>
    <phoneticPr fontId="1"/>
  </si>
  <si>
    <t xml:space="preserve">       ⑯キャリア・コンサルティング制度の内容</t>
    <rPh sb="21" eb="23">
      <t>セイド</t>
    </rPh>
    <rPh sb="24" eb="26">
      <t>ナイヨウ</t>
    </rPh>
    <phoneticPr fontId="1"/>
  </si>
  <si>
    <t xml:space="preserve"> ⑰社内検定等の制度の有無・内容</t>
    <phoneticPr fontId="1"/>
  </si>
  <si>
    <t>⑱社長や先輩からのメッセージ</t>
    <rPh sb="1" eb="3">
      <t>シャチョウ</t>
    </rPh>
    <rPh sb="4" eb="6">
      <t>センパイ</t>
    </rPh>
    <phoneticPr fontId="1"/>
  </si>
  <si>
    <t xml:space="preserve">⑲求める人物像・選考基準
</t>
    <rPh sb="1" eb="2">
      <t>モト</t>
    </rPh>
    <rPh sb="4" eb="7">
      <t>ジンブツゾウ</t>
    </rPh>
    <rPh sb="8" eb="10">
      <t>センコウ</t>
    </rPh>
    <rPh sb="10" eb="12">
      <t>キジュン</t>
    </rPh>
    <phoneticPr fontId="1"/>
  </si>
  <si>
    <t>⑳福利厚生制度</t>
    <rPh sb="1" eb="3">
      <t>フクリ</t>
    </rPh>
    <rPh sb="3" eb="5">
      <t>コウセイ</t>
    </rPh>
    <rPh sb="5" eb="7">
      <t>セイド</t>
    </rPh>
    <phoneticPr fontId="1"/>
  </si>
  <si>
    <t xml:space="preserve">                             ㉒職場見学・職場体験</t>
    <rPh sb="30" eb="32">
      <t>ショクバ</t>
    </rPh>
    <rPh sb="32" eb="34">
      <t>ケンガク</t>
    </rPh>
    <rPh sb="35" eb="37">
      <t>ショクバ</t>
    </rPh>
    <rPh sb="37" eb="39">
      <t>タイケン</t>
    </rPh>
    <phoneticPr fontId="1"/>
  </si>
  <si>
    <t>㉓出張
講話の可否</t>
    <rPh sb="1" eb="3">
      <t>シュッチョウ</t>
    </rPh>
    <rPh sb="4" eb="6">
      <t>コウワ</t>
    </rPh>
    <rPh sb="7" eb="9">
      <t>カヒ</t>
    </rPh>
    <phoneticPr fontId="1"/>
  </si>
  <si>
    <t>㉔事業内容</t>
    <phoneticPr fontId="1"/>
  </si>
  <si>
    <t xml:space="preserve">㉕非正規労働者の職場情報
</t>
    <rPh sb="1" eb="4">
      <t>ヒセイキ</t>
    </rPh>
    <rPh sb="4" eb="7">
      <t>ロウドウシャ</t>
    </rPh>
    <rPh sb="8" eb="10">
      <t>ショクバ</t>
    </rPh>
    <rPh sb="10" eb="12">
      <t>ジョウホウ</t>
    </rPh>
    <phoneticPr fontId="1"/>
  </si>
  <si>
    <t xml:space="preserve">       ㉖備考
特記すべき事項があれば記載する。</t>
    <rPh sb="8" eb="10">
      <t>ビコウ</t>
    </rPh>
    <phoneticPr fontId="1"/>
  </si>
  <si>
    <t xml:space="preserve">                         ㉗ハローワーク求人以外</t>
    <rPh sb="32" eb="34">
      <t>キュウジン</t>
    </rPh>
    <rPh sb="34" eb="36">
      <t>イガイ</t>
    </rPh>
    <phoneticPr fontId="1"/>
  </si>
  <si>
    <t>　　　　↑
認定申請日の属する事業年度(西暦）</t>
    <rPh sb="10" eb="11">
      <t>ヒ</t>
    </rPh>
    <rPh sb="12" eb="13">
      <t>ゾク</t>
    </rPh>
    <rPh sb="15" eb="17">
      <t>ジギョウ</t>
    </rPh>
    <rPh sb="17" eb="19">
      <t>ネンド</t>
    </rPh>
    <rPh sb="20" eb="22">
      <t>セイレキ</t>
    </rPh>
    <phoneticPr fontId="3"/>
  </si>
  <si>
    <t>↑
新たに雇い入れた新卒者等に対するメンター制度の有無を選択する。</t>
    <rPh sb="2" eb="3">
      <t>アラ</t>
    </rPh>
    <rPh sb="5" eb="8">
      <t>ヤトイイ</t>
    </rPh>
    <rPh sb="10" eb="13">
      <t>シンソツシャ</t>
    </rPh>
    <rPh sb="13" eb="14">
      <t>トウ</t>
    </rPh>
    <rPh sb="15" eb="16">
      <t>タイ</t>
    </rPh>
    <rPh sb="22" eb="24">
      <t>セイド</t>
    </rPh>
    <rPh sb="25" eb="27">
      <t>ウム</t>
    </rPh>
    <rPh sb="28" eb="30">
      <t>センタク</t>
    </rPh>
    <phoneticPr fontId="3"/>
  </si>
  <si>
    <t>↑
PRシートの左上部の目立つ部分に記載されます。新卒者等がわかるように具体的な事業内容を記載してください。</t>
    <rPh sb="8" eb="9">
      <t>ヒダリ</t>
    </rPh>
    <rPh sb="9" eb="11">
      <t>ジョウブ</t>
    </rPh>
    <rPh sb="12" eb="14">
      <t>メダ</t>
    </rPh>
    <rPh sb="15" eb="17">
      <t>ブブン</t>
    </rPh>
    <rPh sb="18" eb="20">
      <t>キサイ</t>
    </rPh>
    <rPh sb="25" eb="28">
      <t>シンソツシャ</t>
    </rPh>
    <rPh sb="28" eb="29">
      <t>トウ</t>
    </rPh>
    <rPh sb="36" eb="39">
      <t>グタイテキ</t>
    </rPh>
    <rPh sb="40" eb="42">
      <t>ジギョウ</t>
    </rPh>
    <rPh sb="42" eb="44">
      <t>ナイヨウ</t>
    </rPh>
    <rPh sb="45" eb="47">
      <t>キサイ</t>
    </rPh>
    <phoneticPr fontId="3"/>
  </si>
  <si>
    <t>法人番号</t>
    <phoneticPr fontId="1"/>
  </si>
  <si>
    <t>交通手段・
アクセス方法</t>
    <phoneticPr fontId="1"/>
  </si>
  <si>
    <t>⑩前事業年度の育児休業取得状況</t>
    <rPh sb="1" eb="2">
      <t>ゼン</t>
    </rPh>
    <rPh sb="2" eb="4">
      <t>ジギョウ</t>
    </rPh>
    <rPh sb="4" eb="6">
      <t>ネンド</t>
    </rPh>
    <rPh sb="7" eb="9">
      <t>イクジ</t>
    </rPh>
    <rPh sb="9" eb="11">
      <t>キュウギョウ</t>
    </rPh>
    <rPh sb="11" eb="13">
      <t>シュトク</t>
    </rPh>
    <rPh sb="13" eb="15">
      <t>ジョウキョウ</t>
    </rPh>
    <phoneticPr fontId="1"/>
  </si>
  <si>
    <t xml:space="preserve">  ㉗PR文
</t>
    <rPh sb="5" eb="6">
      <t>ブン</t>
    </rPh>
    <phoneticPr fontId="1"/>
  </si>
  <si>
    <t>30文字まで</t>
    <rPh sb="2" eb="4">
      <t>モジ</t>
    </rPh>
    <phoneticPr fontId="1"/>
  </si>
  <si>
    <t>　　　　↑
国税庁から通知されている「13ケタの数値」を入力</t>
    <rPh sb="6" eb="9">
      <t>コクゼイチョウ</t>
    </rPh>
    <rPh sb="11" eb="13">
      <t>ツウチ</t>
    </rPh>
    <rPh sb="24" eb="26">
      <t>スウチ</t>
    </rPh>
    <rPh sb="28" eb="30">
      <t>ニュウリョク</t>
    </rPh>
    <phoneticPr fontId="3"/>
  </si>
  <si>
    <t>↑
実施していない場合は「無」とする。</t>
    <phoneticPr fontId="3"/>
  </si>
  <si>
    <t>若者雇用総合支援サイトのＰＲシートでは「画像１」を表示します。</t>
    <phoneticPr fontId="4"/>
  </si>
  <si>
    <t>若者雇用総合支援サイトのＰＲシートでは「画像２」を表示します。</t>
    <phoneticPr fontId="4"/>
  </si>
  <si>
    <t>創業</t>
    <rPh sb="0" eb="2">
      <t>ソウギョウ</t>
    </rPh>
    <phoneticPr fontId="4"/>
  </si>
  <si>
    <t>平均年齢</t>
    <rPh sb="0" eb="2">
      <t>ヘイキン</t>
    </rPh>
    <rPh sb="2" eb="4">
      <t>ネンレイ</t>
    </rPh>
    <phoneticPr fontId="4"/>
  </si>
  <si>
    <t>平均勤続年</t>
    <rPh sb="0" eb="2">
      <t>ヘイキン</t>
    </rPh>
    <rPh sb="2" eb="4">
      <t>キンゾク</t>
    </rPh>
    <rPh sb="4" eb="5">
      <t>ネン</t>
    </rPh>
    <phoneticPr fontId="4"/>
  </si>
  <si>
    <t>○基礎データ</t>
    <rPh sb="1" eb="3">
      <t>キソ</t>
    </rPh>
    <phoneticPr fontId="4"/>
  </si>
  <si>
    <t>○働き方データ</t>
    <rPh sb="1" eb="2">
      <t>ハタラ</t>
    </rPh>
    <rPh sb="3" eb="4">
      <t>カタ</t>
    </rPh>
    <phoneticPr fontId="4"/>
  </si>
  <si>
    <t>有給休暇の
取得実績</t>
    <rPh sb="0" eb="2">
      <t>ユウキュウ</t>
    </rPh>
    <rPh sb="2" eb="4">
      <t>キュウカ</t>
    </rPh>
    <rPh sb="6" eb="8">
      <t>シュトク</t>
    </rPh>
    <rPh sb="8" eb="10">
      <t>ジッセキ</t>
    </rPh>
    <phoneticPr fontId="4"/>
  </si>
  <si>
    <t>月平均所定外労働時間</t>
    <rPh sb="0" eb="1">
      <t>ツキ</t>
    </rPh>
    <rPh sb="1" eb="3">
      <t>ヘイキン</t>
    </rPh>
    <rPh sb="3" eb="5">
      <t>ショテイ</t>
    </rPh>
    <rPh sb="5" eb="6">
      <t>ガイ</t>
    </rPh>
    <rPh sb="6" eb="8">
      <t>ロウドウ</t>
    </rPh>
    <rPh sb="8" eb="10">
      <t>ジカン</t>
    </rPh>
    <phoneticPr fontId="4"/>
  </si>
  <si>
    <t>育児休業取得状況
（直近3事業年度）</t>
    <rPh sb="0" eb="2">
      <t>イクジ</t>
    </rPh>
    <rPh sb="2" eb="4">
      <t>キュウギョウ</t>
    </rPh>
    <rPh sb="4" eb="6">
      <t>シュトク</t>
    </rPh>
    <rPh sb="6" eb="8">
      <t>ジョウキョウ</t>
    </rPh>
    <rPh sb="10" eb="12">
      <t>チョッキン</t>
    </rPh>
    <rPh sb="13" eb="15">
      <t>ジギョウ</t>
    </rPh>
    <rPh sb="15" eb="17">
      <t>ネンド</t>
    </rPh>
    <phoneticPr fontId="4"/>
  </si>
  <si>
    <t>○募集・定着状況</t>
    <rPh sb="1" eb="3">
      <t>ボシュウ</t>
    </rPh>
    <rPh sb="4" eb="6">
      <t>テイチャク</t>
    </rPh>
    <rPh sb="6" eb="8">
      <t>ジョウキョウ</t>
    </rPh>
    <phoneticPr fontId="4"/>
  </si>
  <si>
    <t>募集状況</t>
    <rPh sb="0" eb="2">
      <t>ボシュウ</t>
    </rPh>
    <rPh sb="2" eb="4">
      <t>ジョウキョウ</t>
    </rPh>
    <phoneticPr fontId="4"/>
  </si>
  <si>
    <t>新卒者等</t>
    <rPh sb="0" eb="3">
      <t>シンソツシャ</t>
    </rPh>
    <rPh sb="3" eb="4">
      <t>トウ</t>
    </rPh>
    <phoneticPr fontId="4"/>
  </si>
  <si>
    <t>採用状況
(うち女性）</t>
    <rPh sb="0" eb="2">
      <t>サイヨウ</t>
    </rPh>
    <rPh sb="2" eb="4">
      <t>ジョウキョウ</t>
    </rPh>
    <rPh sb="8" eb="10">
      <t>ジョセイ</t>
    </rPh>
    <phoneticPr fontId="4"/>
  </si>
  <si>
    <t>新卒者等以外</t>
    <rPh sb="0" eb="3">
      <t>シンソツシャ</t>
    </rPh>
    <rPh sb="3" eb="4">
      <t>トウ</t>
    </rPh>
    <rPh sb="4" eb="6">
      <t>イガイ</t>
    </rPh>
    <phoneticPr fontId="4"/>
  </si>
  <si>
    <t>会社情報</t>
    <rPh sb="0" eb="2">
      <t>カイシャ</t>
    </rPh>
    <rPh sb="2" eb="4">
      <t>ジョウホウ</t>
    </rPh>
    <phoneticPr fontId="4"/>
  </si>
  <si>
    <t>会社からのメッセージ</t>
    <rPh sb="0" eb="2">
      <t>カイシャ</t>
    </rPh>
    <phoneticPr fontId="4"/>
  </si>
  <si>
    <t>先輩社員から</t>
    <rPh sb="0" eb="2">
      <t>センパイ</t>
    </rPh>
    <rPh sb="2" eb="4">
      <t>シャイン</t>
    </rPh>
    <phoneticPr fontId="4"/>
  </si>
  <si>
    <t>社長から</t>
    <rPh sb="0" eb="2">
      <t>シャチョウ</t>
    </rPh>
    <phoneticPr fontId="4"/>
  </si>
  <si>
    <t>求める人物像</t>
    <rPh sb="0" eb="1">
      <t>モト</t>
    </rPh>
    <rPh sb="3" eb="6">
      <t>ジンブツゾウ</t>
    </rPh>
    <phoneticPr fontId="4"/>
  </si>
  <si>
    <t>人材育成の制度</t>
    <rPh sb="0" eb="2">
      <t>ジンザイ</t>
    </rPh>
    <rPh sb="2" eb="4">
      <t>イクセイ</t>
    </rPh>
    <rPh sb="5" eb="7">
      <t>セイド</t>
    </rPh>
    <phoneticPr fontId="4"/>
  </si>
  <si>
    <t>社内検定</t>
    <rPh sb="0" eb="2">
      <t>シャナイ</t>
    </rPh>
    <rPh sb="2" eb="4">
      <t>ケンテイ</t>
    </rPh>
    <phoneticPr fontId="4"/>
  </si>
  <si>
    <t>キャリコン制度</t>
    <rPh sb="5" eb="7">
      <t>セイド</t>
    </rPh>
    <phoneticPr fontId="4"/>
  </si>
  <si>
    <t>見学等受け入れ</t>
    <rPh sb="0" eb="2">
      <t>ケンガク</t>
    </rPh>
    <rPh sb="2" eb="3">
      <t>トウ</t>
    </rPh>
    <rPh sb="3" eb="4">
      <t>ウ</t>
    </rPh>
    <rPh sb="5" eb="6">
      <t>イ</t>
    </rPh>
    <phoneticPr fontId="4"/>
  </si>
  <si>
    <t>インターン</t>
    <phoneticPr fontId="4"/>
  </si>
  <si>
    <t>職場見学</t>
    <rPh sb="0" eb="2">
      <t>ショクバ</t>
    </rPh>
    <rPh sb="2" eb="4">
      <t>ケンガク</t>
    </rPh>
    <phoneticPr fontId="4"/>
  </si>
  <si>
    <t>若者雇用総合支援サイトのＰＲシートでは「画像３を表示します。</t>
    <phoneticPr fontId="4"/>
  </si>
  <si>
    <t>非正規の職簿情報</t>
    <rPh sb="0" eb="3">
      <t>ヒセイキ</t>
    </rPh>
    <rPh sb="4" eb="5">
      <t>ショク</t>
    </rPh>
    <rPh sb="5" eb="6">
      <t>ボ</t>
    </rPh>
    <rPh sb="6" eb="8">
      <t>ジョウホウ</t>
    </rPh>
    <phoneticPr fontId="4"/>
  </si>
  <si>
    <t>備考・補足情報</t>
    <rPh sb="0" eb="2">
      <t>ビコウ</t>
    </rPh>
    <rPh sb="3" eb="5">
      <t>ホソク</t>
    </rPh>
    <rPh sb="5" eb="7">
      <t>ジョウホウ</t>
    </rPh>
    <phoneticPr fontId="4"/>
  </si>
  <si>
    <t>採用情報</t>
    <rPh sb="0" eb="2">
      <t>サイヨウ</t>
    </rPh>
    <rPh sb="2" eb="4">
      <t>ジョウホウ</t>
    </rPh>
    <phoneticPr fontId="4"/>
  </si>
  <si>
    <t>ハローワークに提出した事業所番号</t>
    <phoneticPr fontId="4"/>
  </si>
  <si>
    <t>ハローワークインターネットサービスもしくは最寄りのハローワークをご利用ください。</t>
    <rPh sb="21" eb="23">
      <t>モヨ</t>
    </rPh>
    <rPh sb="33" eb="35">
      <t>リヨウ</t>
    </rPh>
    <phoneticPr fontId="4"/>
  </si>
  <si>
    <t>※１　直近3事業年において正社員として採用した新規学校卒業者、及び新規学校卒業者と同等の処遇を行う既卒者</t>
    <rPh sb="3" eb="5">
      <t>チョッキン</t>
    </rPh>
    <rPh sb="6" eb="8">
      <t>ジギョウ</t>
    </rPh>
    <rPh sb="8" eb="9">
      <t>ネン</t>
    </rPh>
    <rPh sb="13" eb="16">
      <t>セイシャイン</t>
    </rPh>
    <rPh sb="19" eb="21">
      <t>サイヨウ</t>
    </rPh>
    <rPh sb="23" eb="25">
      <t>シンキ</t>
    </rPh>
    <rPh sb="25" eb="27">
      <t>ガッコウ</t>
    </rPh>
    <rPh sb="27" eb="30">
      <t>ソツギョウシャ</t>
    </rPh>
    <rPh sb="31" eb="32">
      <t>オヨ</t>
    </rPh>
    <rPh sb="33" eb="35">
      <t>シンキ</t>
    </rPh>
    <rPh sb="35" eb="37">
      <t>ガッコウ</t>
    </rPh>
    <rPh sb="37" eb="40">
      <t>ソツギョウシャ</t>
    </rPh>
    <rPh sb="41" eb="43">
      <t>ドウトウ</t>
    </rPh>
    <rPh sb="44" eb="46">
      <t>ショグウ</t>
    </rPh>
    <rPh sb="47" eb="48">
      <t>オコナ</t>
    </rPh>
    <rPh sb="49" eb="51">
      <t>キソツ</t>
    </rPh>
    <rPh sb="51" eb="52">
      <t>シャ</t>
    </rPh>
    <phoneticPr fontId="4"/>
  </si>
  <si>
    <t>※２　※１以外の者で、直近3事業年度において正社員として採用した35歳未満の者</t>
    <rPh sb="5" eb="7">
      <t>イガイ</t>
    </rPh>
    <rPh sb="8" eb="9">
      <t>モノ</t>
    </rPh>
    <rPh sb="11" eb="13">
      <t>チョッキン</t>
    </rPh>
    <rPh sb="14" eb="16">
      <t>ジギョウ</t>
    </rPh>
    <rPh sb="16" eb="18">
      <t>ネンド</t>
    </rPh>
    <rPh sb="22" eb="25">
      <t>セイシャイン</t>
    </rPh>
    <rPh sb="28" eb="30">
      <t>サイヨウ</t>
    </rPh>
    <rPh sb="34" eb="37">
      <t>サイミマン</t>
    </rPh>
    <rPh sb="38" eb="39">
      <t>モノ</t>
    </rPh>
    <phoneticPr fontId="4"/>
  </si>
  <si>
    <t>※３　当該年度に採用した者のうち、直近3事業年度に離職した者の数</t>
    <rPh sb="3" eb="5">
      <t>トウガイ</t>
    </rPh>
    <rPh sb="5" eb="7">
      <t>ネンド</t>
    </rPh>
    <rPh sb="8" eb="10">
      <t>サイヨウ</t>
    </rPh>
    <rPh sb="12" eb="13">
      <t>モノ</t>
    </rPh>
    <rPh sb="17" eb="19">
      <t>チョッキン</t>
    </rPh>
    <rPh sb="20" eb="22">
      <t>ジギョウ</t>
    </rPh>
    <rPh sb="22" eb="24">
      <t>ネンド</t>
    </rPh>
    <rPh sb="25" eb="27">
      <t>リショク</t>
    </rPh>
    <rPh sb="29" eb="30">
      <t>モノ</t>
    </rPh>
    <rPh sb="31" eb="32">
      <t>カズ</t>
    </rPh>
    <phoneticPr fontId="4"/>
  </si>
  <si>
    <t>※４　非正規労働者の採用状況、有給休暇取得状況、所定外労働時間実績についての自由記載欄</t>
    <rPh sb="3" eb="4">
      <t>ヒ</t>
    </rPh>
    <rPh sb="4" eb="6">
      <t>セイキ</t>
    </rPh>
    <rPh sb="6" eb="9">
      <t>ロウドウシャ</t>
    </rPh>
    <rPh sb="10" eb="12">
      <t>サイヨウ</t>
    </rPh>
    <rPh sb="12" eb="14">
      <t>ジョウキョウ</t>
    </rPh>
    <rPh sb="15" eb="17">
      <t>ユウキュウ</t>
    </rPh>
    <rPh sb="17" eb="19">
      <t>キュウカ</t>
    </rPh>
    <rPh sb="19" eb="21">
      <t>シュトク</t>
    </rPh>
    <rPh sb="21" eb="23">
      <t>ジョウキョウ</t>
    </rPh>
    <rPh sb="24" eb="26">
      <t>ショテイ</t>
    </rPh>
    <rPh sb="26" eb="27">
      <t>ガイ</t>
    </rPh>
    <rPh sb="27" eb="29">
      <t>ロウドウ</t>
    </rPh>
    <rPh sb="29" eb="31">
      <t>ジカン</t>
    </rPh>
    <rPh sb="31" eb="33">
      <t>ジッセキ</t>
    </rPh>
    <rPh sb="38" eb="40">
      <t>ジユウ</t>
    </rPh>
    <rPh sb="40" eb="42">
      <t>キサイ</t>
    </rPh>
    <rPh sb="42" eb="43">
      <t>ラン</t>
    </rPh>
    <phoneticPr fontId="4"/>
  </si>
  <si>
    <t>事業所番号：</t>
    <rPh sb="0" eb="3">
      <t>ジギョウショ</t>
    </rPh>
    <rPh sb="3" eb="5">
      <t>バンゴウ</t>
    </rPh>
    <phoneticPr fontId="4"/>
  </si>
  <si>
    <t>更新日：ＰＲシート掲載日を表示</t>
    <rPh sb="0" eb="2">
      <t>コウシン</t>
    </rPh>
    <rPh sb="2" eb="3">
      <t>ヒ</t>
    </rPh>
    <rPh sb="9" eb="11">
      <t>ケイサイ</t>
    </rPh>
    <rPh sb="11" eb="12">
      <t>ヒ</t>
    </rPh>
    <rPh sb="13" eb="15">
      <t>ヒョウジ</t>
    </rPh>
    <phoneticPr fontId="4"/>
  </si>
  <si>
    <t>求人票の産業分類番号（3桁）</t>
    <rPh sb="0" eb="3">
      <t>キュウジンヒョウ</t>
    </rPh>
    <rPh sb="4" eb="6">
      <t>サンギョウ</t>
    </rPh>
    <rPh sb="6" eb="8">
      <t>ブンルイ</t>
    </rPh>
    <rPh sb="8" eb="10">
      <t>バンゴウ</t>
    </rPh>
    <rPh sb="12" eb="13">
      <t>ケタ</t>
    </rPh>
    <phoneticPr fontId="1"/>
  </si>
  <si>
    <t>　　　↑
大卒（高卒）求人は２枚目の下部
一般求人は１枚目の右上
表示されている産業分類の３桁を入力する。</t>
    <rPh sb="5" eb="7">
      <t>ダイソツ</t>
    </rPh>
    <rPh sb="8" eb="10">
      <t>コウソツ</t>
    </rPh>
    <rPh sb="11" eb="13">
      <t>キュウジン</t>
    </rPh>
    <rPh sb="15" eb="17">
      <t>マイメ</t>
    </rPh>
    <rPh sb="18" eb="20">
      <t>カブ</t>
    </rPh>
    <rPh sb="21" eb="23">
      <t>イッパン</t>
    </rPh>
    <rPh sb="23" eb="25">
      <t>キュウジン</t>
    </rPh>
    <rPh sb="27" eb="29">
      <t>マイメ</t>
    </rPh>
    <rPh sb="30" eb="32">
      <t>ミギウエ</t>
    </rPh>
    <rPh sb="33" eb="35">
      <t>ヒョウジ</t>
    </rPh>
    <rPh sb="40" eb="42">
      <t>サンギョウ</t>
    </rPh>
    <rPh sb="42" eb="44">
      <t>ブンルイ</t>
    </rPh>
    <rPh sb="46" eb="47">
      <t>ケタ</t>
    </rPh>
    <rPh sb="48" eb="50">
      <t>ニュウリョク</t>
    </rPh>
    <phoneticPr fontId="1"/>
  </si>
  <si>
    <t>⑧所定外労働時間実績</t>
    <rPh sb="1" eb="4">
      <t>ショテイガイ</t>
    </rPh>
    <rPh sb="4" eb="6">
      <t>ロウドウ</t>
    </rPh>
    <rPh sb="6" eb="8">
      <t>ジカン</t>
    </rPh>
    <rPh sb="8" eb="10">
      <t>ジッセキ</t>
    </rPh>
    <phoneticPr fontId="1"/>
  </si>
  <si>
    <t xml:space="preserve">               ㉑インターンシップ</t>
    <phoneticPr fontId="1"/>
  </si>
  <si>
    <t>○か
ブランクのみ</t>
    <phoneticPr fontId="1"/>
  </si>
  <si>
    <t>えるぼし認定制度の認定段階を選択</t>
    <phoneticPr fontId="1"/>
  </si>
  <si>
    <t>自動計算の
ため入力不要</t>
    <phoneticPr fontId="1"/>
  </si>
  <si>
    <t>男性採用者数</t>
    <phoneticPr fontId="1"/>
  </si>
  <si>
    <t xml:space="preserve">採用者数計
</t>
    <phoneticPr fontId="1"/>
  </si>
  <si>
    <t>男性採用者数</t>
    <phoneticPr fontId="1"/>
  </si>
  <si>
    <t>採用者数計</t>
    <phoneticPr fontId="1"/>
  </si>
  <si>
    <t>可または否</t>
    <phoneticPr fontId="1"/>
  </si>
  <si>
    <t>yyyy/mm/dd の
日付形式で入力</t>
    <phoneticPr fontId="1"/>
  </si>
  <si>
    <t>=R1</t>
    <phoneticPr fontId="1"/>
  </si>
  <si>
    <t>企業ＩＤ</t>
    <rPh sb="0" eb="2">
      <t>キギョウ</t>
    </rPh>
    <phoneticPr fontId="1"/>
  </si>
  <si>
    <t>入力イメージはこちら↓</t>
    <rPh sb="0" eb="2">
      <t>ニュウリョク</t>
    </rPh>
    <phoneticPr fontId="1"/>
  </si>
  <si>
    <t>数値のみ</t>
  </si>
  <si>
    <t>数値のみ</t>
    <phoneticPr fontId="1"/>
  </si>
  <si>
    <t>内容</t>
    <rPh sb="0" eb="2">
      <t>ナイヨウ</t>
    </rPh>
    <phoneticPr fontId="1"/>
  </si>
  <si>
    <t xml:space="preserve">内容
</t>
    <rPh sb="0" eb="2">
      <t>ナイヨウ</t>
    </rPh>
    <phoneticPr fontId="1"/>
  </si>
  <si>
    <t xml:space="preserve">受入人数
</t>
    <rPh sb="0" eb="2">
      <t>ウケイレ</t>
    </rPh>
    <rPh sb="2" eb="4">
      <t>ニンズウ</t>
    </rPh>
    <phoneticPr fontId="1"/>
  </si>
  <si>
    <t>有給休暇取得率(％）</t>
    <rPh sb="0" eb="2">
      <t>ユウキュウ</t>
    </rPh>
    <rPh sb="2" eb="4">
      <t>キュウカ</t>
    </rPh>
    <rPh sb="4" eb="7">
      <t>シュトクリツ</t>
    </rPh>
    <phoneticPr fontId="1"/>
  </si>
  <si>
    <t>㉘通年採用等の対応</t>
    <rPh sb="1" eb="3">
      <t>ツウネン</t>
    </rPh>
    <rPh sb="3" eb="6">
      <t>サイヨウナド</t>
    </rPh>
    <rPh sb="7" eb="9">
      <t>タイオウ</t>
    </rPh>
    <phoneticPr fontId="1"/>
  </si>
  <si>
    <t>㉙新規学卒枠での既卒２年以上の者の採用対応</t>
    <rPh sb="1" eb="3">
      <t>シンキ</t>
    </rPh>
    <rPh sb="3" eb="5">
      <t>ガクソツ</t>
    </rPh>
    <rPh sb="5" eb="6">
      <t>ワク</t>
    </rPh>
    <rPh sb="8" eb="10">
      <t>キソツ</t>
    </rPh>
    <rPh sb="11" eb="12">
      <t>ネン</t>
    </rPh>
    <rPh sb="12" eb="14">
      <t>イジョウ</t>
    </rPh>
    <rPh sb="15" eb="16">
      <t>シャ</t>
    </rPh>
    <rPh sb="17" eb="19">
      <t>サイヨウ</t>
    </rPh>
    <rPh sb="19" eb="21">
      <t>タイオウ</t>
    </rPh>
    <phoneticPr fontId="1"/>
  </si>
  <si>
    <t>㉚地域限定正社員採用対応</t>
    <rPh sb="1" eb="3">
      <t>チイキ</t>
    </rPh>
    <rPh sb="3" eb="5">
      <t>ゲンテイ</t>
    </rPh>
    <rPh sb="5" eb="8">
      <t>セイシャイン</t>
    </rPh>
    <rPh sb="8" eb="10">
      <t>サイヨウ</t>
    </rPh>
    <rPh sb="10" eb="12">
      <t>タイオウ</t>
    </rPh>
    <phoneticPr fontId="1"/>
  </si>
  <si>
    <t>「対応」
「応相談」
「対応なし」
のいずれかを選択</t>
    <rPh sb="1" eb="3">
      <t>タイオウ</t>
    </rPh>
    <rPh sb="6" eb="9">
      <t>オウソウダン</t>
    </rPh>
    <rPh sb="12" eb="14">
      <t>タイオウ</t>
    </rPh>
    <rPh sb="24" eb="26">
      <t>センタク</t>
    </rPh>
    <phoneticPr fontId="1"/>
  </si>
  <si>
    <t>「対応」
「応相談」
「対応なし」
「対応外」
のいずれかを選択</t>
    <rPh sb="1" eb="3">
      <t>タイオウ</t>
    </rPh>
    <rPh sb="6" eb="9">
      <t>オウソウダン</t>
    </rPh>
    <rPh sb="12" eb="14">
      <t>タイオウ</t>
    </rPh>
    <rPh sb="19" eb="21">
      <t>タイオウ</t>
    </rPh>
    <rPh sb="21" eb="22">
      <t>ガイ</t>
    </rPh>
    <rPh sb="30" eb="32">
      <t>センタク</t>
    </rPh>
    <phoneticPr fontId="1"/>
  </si>
  <si>
    <t>↑
新規学卒者等の通年採用や秋季採用などの状況を「対応」「応相談」「対応なし」から選択する。</t>
    <rPh sb="2" eb="4">
      <t>シンキ</t>
    </rPh>
    <rPh sb="4" eb="6">
      <t>ガクソツ</t>
    </rPh>
    <rPh sb="6" eb="7">
      <t>シャ</t>
    </rPh>
    <rPh sb="7" eb="8">
      <t>トウ</t>
    </rPh>
    <rPh sb="9" eb="11">
      <t>ツウネン</t>
    </rPh>
    <rPh sb="11" eb="13">
      <t>サイヨウ</t>
    </rPh>
    <rPh sb="14" eb="16">
      <t>シュウキ</t>
    </rPh>
    <rPh sb="16" eb="18">
      <t>サイヨウ</t>
    </rPh>
    <rPh sb="21" eb="23">
      <t>ジョウキョウ</t>
    </rPh>
    <rPh sb="25" eb="27">
      <t>タイオウ</t>
    </rPh>
    <rPh sb="29" eb="32">
      <t>オウソウダン</t>
    </rPh>
    <rPh sb="34" eb="36">
      <t>タイオウ</t>
    </rPh>
    <rPh sb="41" eb="43">
      <t>センタク</t>
    </rPh>
    <phoneticPr fontId="1"/>
  </si>
  <si>
    <t>↑
新規学卒枠での既卒者の対応状況を「対応」「応相談」「対応なし」から選択する。
なお、卒業後2年以内に限定している場合は「対応なし」を選択する。</t>
    <rPh sb="2" eb="4">
      <t>シンキ</t>
    </rPh>
    <rPh sb="4" eb="6">
      <t>ガクソツ</t>
    </rPh>
    <rPh sb="6" eb="7">
      <t>ワク</t>
    </rPh>
    <rPh sb="9" eb="11">
      <t>キソツ</t>
    </rPh>
    <rPh sb="11" eb="12">
      <t>シャ</t>
    </rPh>
    <rPh sb="13" eb="15">
      <t>タイオウ</t>
    </rPh>
    <rPh sb="15" eb="17">
      <t>ジョウキョウ</t>
    </rPh>
    <rPh sb="19" eb="21">
      <t>タイオウ</t>
    </rPh>
    <rPh sb="23" eb="26">
      <t>オウソウダン</t>
    </rPh>
    <rPh sb="28" eb="30">
      <t>タイオウ</t>
    </rPh>
    <rPh sb="35" eb="37">
      <t>センタク</t>
    </rPh>
    <rPh sb="44" eb="46">
      <t>ソツギョウ</t>
    </rPh>
    <rPh sb="46" eb="47">
      <t>ゴ</t>
    </rPh>
    <rPh sb="48" eb="49">
      <t>ネン</t>
    </rPh>
    <rPh sb="49" eb="51">
      <t>イナイ</t>
    </rPh>
    <rPh sb="52" eb="54">
      <t>ゲンテイ</t>
    </rPh>
    <rPh sb="58" eb="60">
      <t>バアイ</t>
    </rPh>
    <rPh sb="62" eb="64">
      <t>タイオウ</t>
    </rPh>
    <rPh sb="68" eb="70">
      <t>センタク</t>
    </rPh>
    <phoneticPr fontId="1"/>
  </si>
  <si>
    <t>「職場情報総合サイト」https://shokuba.mhlw.go.jpに転載</t>
    <rPh sb="1" eb="3">
      <t>ショクバ</t>
    </rPh>
    <rPh sb="3" eb="5">
      <t>ジョウホウ</t>
    </rPh>
    <rPh sb="5" eb="7">
      <t>ソウゴウ</t>
    </rPh>
    <rPh sb="38" eb="40">
      <t>テンサイ</t>
    </rPh>
    <phoneticPr fontId="1"/>
  </si>
  <si>
    <t>↑
職場情報総合サイトとは、「若者雇用促進総合サイト」「女性の活躍推進企業データベース」「両立支援のひろば」を横断的に検索・参照することができるもの。PRの観点からユースエール認定企業は原則情報公開する。</t>
    <rPh sb="2" eb="4">
      <t>ショクバ</t>
    </rPh>
    <rPh sb="4" eb="6">
      <t>ジョウホウ</t>
    </rPh>
    <rPh sb="6" eb="8">
      <t>ソウゴウ</t>
    </rPh>
    <rPh sb="15" eb="17">
      <t>ワカモノ</t>
    </rPh>
    <rPh sb="78" eb="80">
      <t>カンテン</t>
    </rPh>
    <rPh sb="88" eb="90">
      <t>ニンテイ</t>
    </rPh>
    <rPh sb="90" eb="92">
      <t>キギョウ</t>
    </rPh>
    <rPh sb="93" eb="95">
      <t>ゲンソク</t>
    </rPh>
    <rPh sb="95" eb="97">
      <t>ジョウホウ</t>
    </rPh>
    <rPh sb="97" eb="99">
      <t>コウカイ</t>
    </rPh>
    <phoneticPr fontId="1"/>
  </si>
  <si>
    <t>原則「する」を選択
「しない」を選択する場合は要相談</t>
    <rPh sb="0" eb="2">
      <t>ゲンソク</t>
    </rPh>
    <rPh sb="7" eb="9">
      <t>センタク</t>
    </rPh>
    <rPh sb="16" eb="18">
      <t>センタク</t>
    </rPh>
    <rPh sb="20" eb="22">
      <t>バアイ</t>
    </rPh>
    <rPh sb="23" eb="24">
      <t>ヨウ</t>
    </rPh>
    <rPh sb="24" eb="26">
      <t>ソウダン</t>
    </rPh>
    <phoneticPr fontId="1"/>
  </si>
  <si>
    <t>受入可能時期</t>
    <rPh sb="0" eb="2">
      <t>ウケイレ</t>
    </rPh>
    <rPh sb="2" eb="4">
      <t>カノウ</t>
    </rPh>
    <rPh sb="4" eb="6">
      <t>ジキ</t>
    </rPh>
    <phoneticPr fontId="1"/>
  </si>
  <si>
    <r>
      <t xml:space="preserve">企業採用ページＵＲＬ
（HW求人以外の
</t>
    </r>
    <r>
      <rPr>
        <sz val="13"/>
        <rFont val="ＭＳ Ｐゴシック"/>
        <family val="3"/>
        <charset val="128"/>
      </rPr>
      <t>場合に記載）</t>
    </r>
    <rPh sb="0" eb="2">
      <t>キギョウ</t>
    </rPh>
    <rPh sb="2" eb="4">
      <t>サイヨウ</t>
    </rPh>
    <rPh sb="14" eb="16">
      <t>キュウジン</t>
    </rPh>
    <rPh sb="16" eb="18">
      <t>イガイ</t>
    </rPh>
    <phoneticPr fontId="1"/>
  </si>
  <si>
    <r>
      <t>⑩</t>
    </r>
    <r>
      <rPr>
        <sz val="13"/>
        <color indexed="10"/>
        <rFont val="ＭＳ Ｐゴシック"/>
        <family val="3"/>
        <charset val="128"/>
      </rPr>
      <t>直近３事業年度</t>
    </r>
    <r>
      <rPr>
        <sz val="13"/>
        <rFont val="ＭＳ Ｐゴシック"/>
        <family val="3"/>
        <charset val="128"/>
      </rPr>
      <t>の育児休業取得状況</t>
    </r>
    <rPh sb="1" eb="3">
      <t>チョッキン</t>
    </rPh>
    <rPh sb="4" eb="6">
      <t>ジギョウ</t>
    </rPh>
    <rPh sb="6" eb="8">
      <t>ネンド</t>
    </rPh>
    <rPh sb="9" eb="11">
      <t>イクジ</t>
    </rPh>
    <rPh sb="11" eb="13">
      <t>キュウギョウ</t>
    </rPh>
    <rPh sb="13" eb="15">
      <t>シュトク</t>
    </rPh>
    <rPh sb="15" eb="17">
      <t>ジョウキョウ</t>
    </rPh>
    <phoneticPr fontId="1"/>
  </si>
  <si>
    <r>
      <t xml:space="preserve">実施内容
</t>
    </r>
    <r>
      <rPr>
        <sz val="13"/>
        <color indexed="23"/>
        <rFont val="ＭＳ Ｐゴシック"/>
        <family val="3"/>
        <charset val="128"/>
      </rPr>
      <t>（「可」の場合は必ず入力）</t>
    </r>
    <rPh sb="0" eb="2">
      <t>ジッシ</t>
    </rPh>
    <rPh sb="2" eb="4">
      <t>ナイヨウ</t>
    </rPh>
    <phoneticPr fontId="1"/>
  </si>
  <si>
    <r>
      <t xml:space="preserve">↑基準適合事業主認定申請書　【別添６】育児休業等取得実績報告書を基に記載している数値を参考に
認定申請の属する事業年度の直近3事業年度の数値を記載してください。
</t>
    </r>
    <r>
      <rPr>
        <sz val="13"/>
        <color indexed="10"/>
        <rFont val="ＭＳ Ｐゴシック"/>
        <family val="3"/>
        <charset val="128"/>
      </rPr>
      <t>PRシートにはこの数値が掲載されます。</t>
    </r>
    <rPh sb="15" eb="17">
      <t>ベッテン</t>
    </rPh>
    <rPh sb="19" eb="21">
      <t>イクジ</t>
    </rPh>
    <rPh sb="21" eb="23">
      <t>キュウギョウ</t>
    </rPh>
    <rPh sb="23" eb="24">
      <t>トウ</t>
    </rPh>
    <rPh sb="24" eb="26">
      <t>シュトク</t>
    </rPh>
    <rPh sb="26" eb="28">
      <t>ジッセキ</t>
    </rPh>
    <rPh sb="28" eb="31">
      <t>ホウコクショ</t>
    </rPh>
    <rPh sb="32" eb="33">
      <t>モト</t>
    </rPh>
    <rPh sb="34" eb="36">
      <t>キサイ</t>
    </rPh>
    <rPh sb="40" eb="42">
      <t>スウチ</t>
    </rPh>
    <rPh sb="43" eb="45">
      <t>サンコウ</t>
    </rPh>
    <rPh sb="47" eb="49">
      <t>ニンテイ</t>
    </rPh>
    <rPh sb="49" eb="51">
      <t>シンセイ</t>
    </rPh>
    <rPh sb="52" eb="53">
      <t>ゾク</t>
    </rPh>
    <rPh sb="55" eb="57">
      <t>ジギョウ</t>
    </rPh>
    <rPh sb="57" eb="59">
      <t>ネンド</t>
    </rPh>
    <rPh sb="60" eb="62">
      <t>チョッキン</t>
    </rPh>
    <rPh sb="63" eb="65">
      <t>ジギョウ</t>
    </rPh>
    <rPh sb="65" eb="67">
      <t>ネンド</t>
    </rPh>
    <rPh sb="68" eb="70">
      <t>スウチ</t>
    </rPh>
    <rPh sb="71" eb="73">
      <t>キサイ</t>
    </rPh>
    <rPh sb="90" eb="92">
      <t>スウチ</t>
    </rPh>
    <rPh sb="93" eb="95">
      <t>ケイサイ</t>
    </rPh>
    <phoneticPr fontId="3"/>
  </si>
  <si>
    <r>
      <t xml:space="preserve">↑
PRシート表示なし(左欄が「有」の場合は記載する。)
</t>
    </r>
    <r>
      <rPr>
        <sz val="13"/>
        <color indexed="9"/>
        <rFont val="ＭＳ Ｐゴシック"/>
        <family val="3"/>
        <charset val="128"/>
      </rPr>
      <t xml:space="preserve">
</t>
    </r>
    <r>
      <rPr>
        <sz val="13"/>
        <rFont val="ＭＳ Ｐゴシック"/>
        <family val="3"/>
        <charset val="128"/>
      </rPr>
      <t>50文字以内でポイントを絞って記載する。教育訓練制度、教育訓練短時間勤務制度がある場合はその情報を含めること。</t>
    </r>
    <rPh sb="50" eb="52">
      <t>キョウイク</t>
    </rPh>
    <rPh sb="52" eb="54">
      <t>クンレン</t>
    </rPh>
    <rPh sb="54" eb="56">
      <t>セイド</t>
    </rPh>
    <rPh sb="57" eb="59">
      <t>キョウイク</t>
    </rPh>
    <rPh sb="59" eb="61">
      <t>クンレン</t>
    </rPh>
    <rPh sb="61" eb="64">
      <t>タンジカン</t>
    </rPh>
    <rPh sb="64" eb="66">
      <t>キンム</t>
    </rPh>
    <rPh sb="66" eb="68">
      <t>セイド</t>
    </rPh>
    <rPh sb="71" eb="73">
      <t>バアイ</t>
    </rPh>
    <rPh sb="76" eb="78">
      <t>ジョウホウ</t>
    </rPh>
    <rPh sb="79" eb="80">
      <t>フク</t>
    </rPh>
    <phoneticPr fontId="3"/>
  </si>
  <si>
    <r>
      <t xml:space="preserve">↑
PRシート表示なし(左欄が「有」の場合は記載する。)
</t>
    </r>
    <r>
      <rPr>
        <sz val="13"/>
        <rFont val="ＭＳ Ｐゴシック"/>
        <family val="3"/>
        <charset val="128"/>
      </rPr>
      <t>50文字以内でポイントを絞って記載する。
事業主が実施する社内検定制度のほか、業界団体が実施する検定を活用する場合もその内容を記載すること。</t>
    </r>
    <rPh sb="51" eb="54">
      <t>ジギョウヌシ</t>
    </rPh>
    <rPh sb="55" eb="57">
      <t>ジッシ</t>
    </rPh>
    <rPh sb="59" eb="61">
      <t>シャナイ</t>
    </rPh>
    <rPh sb="61" eb="63">
      <t>ケンテイ</t>
    </rPh>
    <rPh sb="63" eb="65">
      <t>セイド</t>
    </rPh>
    <rPh sb="69" eb="71">
      <t>ギョウカイ</t>
    </rPh>
    <rPh sb="71" eb="73">
      <t>ダンタイ</t>
    </rPh>
    <rPh sb="74" eb="76">
      <t>ジッシ</t>
    </rPh>
    <rPh sb="78" eb="80">
      <t>ケンテイ</t>
    </rPh>
    <rPh sb="81" eb="83">
      <t>カツヨウ</t>
    </rPh>
    <rPh sb="85" eb="87">
      <t>バアイ</t>
    </rPh>
    <rPh sb="90" eb="92">
      <t>ナイヨウ</t>
    </rPh>
    <rPh sb="93" eb="95">
      <t>キサイ</t>
    </rPh>
    <phoneticPr fontId="3"/>
  </si>
  <si>
    <r>
      <t>　　　　　　　PRシート表示なし↑
左欄が「可」の</t>
    </r>
    <r>
      <rPr>
        <sz val="13"/>
        <rFont val="ＭＳ Ｐゴシック"/>
        <family val="3"/>
        <charset val="128"/>
      </rPr>
      <t>場合には実施できる内容を50文字以内で記載する。</t>
    </r>
    <rPh sb="12" eb="14">
      <t>ヒョウジ</t>
    </rPh>
    <rPh sb="19" eb="20">
      <t>ヒダリ</t>
    </rPh>
    <rPh sb="20" eb="21">
      <t>ラン</t>
    </rPh>
    <rPh sb="23" eb="24">
      <t>カ</t>
    </rPh>
    <phoneticPr fontId="3"/>
  </si>
  <si>
    <r>
      <t xml:space="preserve">       　　　　PRシート表示なし↑
左欄が「可」の</t>
    </r>
    <r>
      <rPr>
        <sz val="13"/>
        <rFont val="ＭＳ Ｐゴシック"/>
        <family val="3"/>
        <charset val="128"/>
      </rPr>
      <t>場合には実施できる内容を50文字以内で記載する。</t>
    </r>
    <rPh sb="16" eb="18">
      <t>ヒョウジ</t>
    </rPh>
    <rPh sb="23" eb="24">
      <t>ヒダリ</t>
    </rPh>
    <rPh sb="24" eb="25">
      <t>ラン</t>
    </rPh>
    <rPh sb="27" eb="28">
      <t>カ</t>
    </rPh>
    <phoneticPr fontId="3"/>
  </si>
  <si>
    <r>
      <t xml:space="preserve">↑
特記すべき事項があれば記載する。
</t>
    </r>
    <r>
      <rPr>
        <sz val="13"/>
        <color indexed="62"/>
        <rFont val="ＭＳ Ｐゴシック"/>
        <family val="3"/>
        <charset val="128"/>
      </rPr>
      <t>「有給休暇の取得率」の実績で認定基準を満たしている場合は「有給休暇取得率●％」とこの欄に記載してください。
直近3事業年度に「育児休業取得実績」がある場合「直近3事業年度男（男）性育児休業取得数●人」「直近3事業年度男（女）性育児休業取得率●％」と記載する。「育児休業取得実績がない」場合は「育児休業制度あり」と記載する。</t>
    </r>
    <rPh sb="20" eb="22">
      <t>ユウキュウ</t>
    </rPh>
    <rPh sb="22" eb="24">
      <t>キュウカ</t>
    </rPh>
    <rPh sb="25" eb="28">
      <t>シュトクリツ</t>
    </rPh>
    <rPh sb="30" eb="32">
      <t>ジッセキ</t>
    </rPh>
    <rPh sb="33" eb="35">
      <t>ニンテイ</t>
    </rPh>
    <rPh sb="35" eb="37">
      <t>キジュン</t>
    </rPh>
    <rPh sb="38" eb="39">
      <t>ミ</t>
    </rPh>
    <rPh sb="44" eb="46">
      <t>バアイ</t>
    </rPh>
    <rPh sb="48" eb="50">
      <t>ユウキュウ</t>
    </rPh>
    <rPh sb="50" eb="52">
      <t>キュウカ</t>
    </rPh>
    <rPh sb="52" eb="54">
      <t>シュトク</t>
    </rPh>
    <rPh sb="54" eb="55">
      <t>リツ</t>
    </rPh>
    <rPh sb="61" eb="62">
      <t>ラン</t>
    </rPh>
    <rPh sb="63" eb="65">
      <t>キサイ</t>
    </rPh>
    <rPh sb="73" eb="75">
      <t>チョッキン</t>
    </rPh>
    <rPh sb="76" eb="78">
      <t>ジギョウ</t>
    </rPh>
    <rPh sb="78" eb="80">
      <t>ネンド</t>
    </rPh>
    <rPh sb="82" eb="84">
      <t>イクジ</t>
    </rPh>
    <rPh sb="84" eb="86">
      <t>キュウギョウ</t>
    </rPh>
    <rPh sb="86" eb="88">
      <t>シュトク</t>
    </rPh>
    <rPh sb="88" eb="90">
      <t>ジッセキ</t>
    </rPh>
    <rPh sb="94" eb="96">
      <t>バアイ</t>
    </rPh>
    <rPh sb="97" eb="99">
      <t>チョッキン</t>
    </rPh>
    <rPh sb="100" eb="102">
      <t>ジギョウ</t>
    </rPh>
    <rPh sb="102" eb="104">
      <t>ネンド</t>
    </rPh>
    <rPh sb="106" eb="107">
      <t>オトコ</t>
    </rPh>
    <rPh sb="109" eb="111">
      <t>イクジ</t>
    </rPh>
    <rPh sb="111" eb="113">
      <t>キュウギョウ</t>
    </rPh>
    <rPh sb="113" eb="115">
      <t>シュトク</t>
    </rPh>
    <rPh sb="115" eb="116">
      <t>スウ</t>
    </rPh>
    <rPh sb="117" eb="118">
      <t>ニン</t>
    </rPh>
    <rPh sb="120" eb="122">
      <t>チョッキン</t>
    </rPh>
    <rPh sb="123" eb="125">
      <t>ジギョウ</t>
    </rPh>
    <rPh sb="125" eb="127">
      <t>ネンド</t>
    </rPh>
    <rPh sb="127" eb="128">
      <t>オトコ</t>
    </rPh>
    <rPh sb="129" eb="130">
      <t>オンナ</t>
    </rPh>
    <rPh sb="131" eb="132">
      <t>セイ</t>
    </rPh>
    <rPh sb="132" eb="134">
      <t>イクジ</t>
    </rPh>
    <rPh sb="134" eb="136">
      <t>キュウギョウ</t>
    </rPh>
    <rPh sb="136" eb="139">
      <t>シュトクリツ</t>
    </rPh>
    <rPh sb="143" eb="145">
      <t>キサイ</t>
    </rPh>
    <rPh sb="149" eb="151">
      <t>イクジ</t>
    </rPh>
    <rPh sb="151" eb="153">
      <t>キュウギョウ</t>
    </rPh>
    <rPh sb="153" eb="155">
      <t>シュトク</t>
    </rPh>
    <rPh sb="155" eb="157">
      <t>ジッセキ</t>
    </rPh>
    <rPh sb="161" eb="163">
      <t>バアイ</t>
    </rPh>
    <rPh sb="165" eb="167">
      <t>イクジ</t>
    </rPh>
    <rPh sb="167" eb="169">
      <t>キュウギョウ</t>
    </rPh>
    <rPh sb="169" eb="171">
      <t>セイド</t>
    </rPh>
    <rPh sb="175" eb="177">
      <t>キサイ</t>
    </rPh>
    <phoneticPr fontId="3"/>
  </si>
  <si>
    <r>
      <t xml:space="preserve">↑
ＰＲシートのトップに表示します。30文字以内で「ひとことＰＲ」を入力
</t>
    </r>
    <r>
      <rPr>
        <sz val="13"/>
        <color indexed="60"/>
        <rFont val="ＭＳ Ｐゴシック"/>
        <family val="3"/>
        <charset val="128"/>
      </rPr>
      <t>＊レイアウト上は15～20文字程度の「ひとことPR」が効果的です。</t>
    </r>
    <rPh sb="12" eb="14">
      <t>ヒョウジ</t>
    </rPh>
    <rPh sb="20" eb="22">
      <t>モジ</t>
    </rPh>
    <rPh sb="22" eb="24">
      <t>イナイ</t>
    </rPh>
    <rPh sb="34" eb="36">
      <t>ニュウリョク</t>
    </rPh>
    <rPh sb="44" eb="45">
      <t>ジョウ</t>
    </rPh>
    <rPh sb="51" eb="53">
      <t>モジ</t>
    </rPh>
    <rPh sb="53" eb="55">
      <t>テイド</t>
    </rPh>
    <rPh sb="65" eb="68">
      <t>コウカテキ</t>
    </rPh>
    <phoneticPr fontId="3"/>
  </si>
  <si>
    <t>①
対象
年度</t>
    <rPh sb="2" eb="4">
      <t>タイショウ</t>
    </rPh>
    <rPh sb="5" eb="7">
      <t>ネンド</t>
    </rPh>
    <phoneticPr fontId="1"/>
  </si>
  <si>
    <r>
      <t>↑
PRシート表示なし(左欄が「有」の場合は記載する。</t>
    </r>
    <r>
      <rPr>
        <sz val="13"/>
        <rFont val="ＭＳ Ｐゴシック"/>
        <family val="3"/>
        <charset val="128"/>
      </rPr>
      <t>50文字以内でポイントを絞って記載する。</t>
    </r>
    <r>
      <rPr>
        <sz val="13"/>
        <color indexed="9"/>
        <rFont val="ＭＳ Ｐゴシック"/>
        <family val="3"/>
        <charset val="128"/>
      </rPr>
      <t xml:space="preserve">
</t>
    </r>
    <r>
      <rPr>
        <sz val="13"/>
        <rFont val="ＭＳ Ｐゴシック"/>
        <family val="3"/>
        <charset val="128"/>
      </rPr>
      <t>キャリコンを実施するものが企業に雇用されている・資格の有無は問わないが企業全体の仕組みとして実施されていることが必要。セルフキャリアドッグがある場合はその内容を記載すること。</t>
    </r>
    <rPh sb="54" eb="56">
      <t>ジッシ</t>
    </rPh>
    <rPh sb="61" eb="63">
      <t>キギョウ</t>
    </rPh>
    <rPh sb="64" eb="66">
      <t>コヨウ</t>
    </rPh>
    <rPh sb="72" eb="74">
      <t>シカク</t>
    </rPh>
    <rPh sb="75" eb="77">
      <t>ウム</t>
    </rPh>
    <rPh sb="78" eb="79">
      <t>ト</t>
    </rPh>
    <rPh sb="83" eb="85">
      <t>キギョウ</t>
    </rPh>
    <rPh sb="85" eb="87">
      <t>ゼンタイ</t>
    </rPh>
    <rPh sb="88" eb="90">
      <t>シク</t>
    </rPh>
    <rPh sb="94" eb="96">
      <t>ジッシ</t>
    </rPh>
    <rPh sb="104" eb="106">
      <t>ヒツヨウ</t>
    </rPh>
    <rPh sb="120" eb="122">
      <t>バアイ</t>
    </rPh>
    <rPh sb="125" eb="127">
      <t>ナイヨウ</t>
    </rPh>
    <rPh sb="128" eb="130">
      <t>キサイ</t>
    </rPh>
    <phoneticPr fontId="3"/>
  </si>
  <si>
    <t>↑
広域的な事業拠点を有する企業での一定の地域に限定して働ける勤務制度の適用状況を「対応」「応相談」「対応なし」のいずれかから選択する。
なお、広域的な事業拠点を有していない場合には「対象外」を選択する。</t>
    <rPh sb="2" eb="5">
      <t>コウイキテキ</t>
    </rPh>
    <rPh sb="6" eb="8">
      <t>ジギョウ</t>
    </rPh>
    <rPh sb="8" eb="10">
      <t>キョテン</t>
    </rPh>
    <rPh sb="11" eb="12">
      <t>ユウ</t>
    </rPh>
    <rPh sb="14" eb="16">
      <t>キギョウ</t>
    </rPh>
    <rPh sb="18" eb="20">
      <t>イッテイ</t>
    </rPh>
    <rPh sb="21" eb="23">
      <t>チイキ</t>
    </rPh>
    <rPh sb="24" eb="26">
      <t>ゲンテイ</t>
    </rPh>
    <rPh sb="28" eb="29">
      <t>ハタラ</t>
    </rPh>
    <rPh sb="31" eb="33">
      <t>キンム</t>
    </rPh>
    <rPh sb="33" eb="35">
      <t>セイド</t>
    </rPh>
    <rPh sb="36" eb="38">
      <t>テキヨウ</t>
    </rPh>
    <rPh sb="38" eb="40">
      <t>ジョウキョウ</t>
    </rPh>
    <rPh sb="42" eb="44">
      <t>タイオウ</t>
    </rPh>
    <rPh sb="46" eb="49">
      <t>オウソウダン</t>
    </rPh>
    <rPh sb="51" eb="53">
      <t>タイオウ</t>
    </rPh>
    <rPh sb="63" eb="65">
      <t>センタク</t>
    </rPh>
    <rPh sb="72" eb="74">
      <t>コウイキ</t>
    </rPh>
    <rPh sb="74" eb="75">
      <t>テキ</t>
    </rPh>
    <rPh sb="76" eb="78">
      <t>ジギョウ</t>
    </rPh>
    <rPh sb="78" eb="80">
      <t>キョテン</t>
    </rPh>
    <rPh sb="81" eb="82">
      <t>ユウ</t>
    </rPh>
    <rPh sb="87" eb="89">
      <t>バアイ</t>
    </rPh>
    <rPh sb="92" eb="94">
      <t>タイショウ</t>
    </rPh>
    <rPh sb="94" eb="95">
      <t>ガイ</t>
    </rPh>
    <rPh sb="97" eb="99">
      <t>センタク</t>
    </rPh>
    <phoneticPr fontId="1"/>
  </si>
  <si>
    <r>
      <t>　　　　　　　　↑　　
・正社員募集欄は新卒等を正社員として募集を行った場合「○」をし、募集を行わなかった場合は「－」とする。
・採用者数は認定申請日、宣言申請日の直近の３事業年度の実績を記載する。
・対象者がいない場合は「－」とする。</t>
    </r>
    <r>
      <rPr>
        <sz val="13"/>
        <color indexed="10"/>
        <rFont val="ＭＳ Ｐゴシック"/>
        <family val="3"/>
        <charset val="128"/>
      </rPr>
      <t>離職者数は各事業年度の採用者数のうち、直近の事業年度末日時点の実績を記載する。</t>
    </r>
    <r>
      <rPr>
        <sz val="13"/>
        <color indexed="8"/>
        <rFont val="ＭＳ Ｐゴシック"/>
        <family val="3"/>
        <charset val="128"/>
      </rPr>
      <t xml:space="preserve">
・離職者数は当該年度の採用した者について記載（3年度前に採用した者が前年度に離職した場合は、3年度前の離職者数に記載）
</t>
    </r>
    <phoneticPr fontId="3"/>
  </si>
  <si>
    <t>1列目</t>
  </si>
  <si>
    <t>2列目</t>
  </si>
  <si>
    <t>3列目</t>
  </si>
  <si>
    <t>4列目</t>
  </si>
  <si>
    <t>5列目</t>
  </si>
  <si>
    <t>6列目</t>
  </si>
  <si>
    <t>7列目</t>
  </si>
  <si>
    <t>8列目</t>
  </si>
  <si>
    <t>9列目</t>
  </si>
  <si>
    <t>10列目</t>
  </si>
  <si>
    <t>11列目</t>
  </si>
  <si>
    <t>12列目</t>
  </si>
  <si>
    <t>13列目</t>
  </si>
  <si>
    <t>14列目</t>
  </si>
  <si>
    <t>15列目</t>
  </si>
  <si>
    <t>16列目</t>
  </si>
  <si>
    <t>17列目</t>
  </si>
  <si>
    <t>18列目</t>
  </si>
  <si>
    <t>19列目</t>
  </si>
  <si>
    <t>20列目</t>
  </si>
  <si>
    <t>21列目</t>
  </si>
  <si>
    <t>22列目</t>
  </si>
  <si>
    <t>23列目</t>
  </si>
  <si>
    <t>24列目</t>
  </si>
  <si>
    <t>25列目</t>
  </si>
  <si>
    <t>26列目</t>
  </si>
  <si>
    <t>27列目</t>
  </si>
  <si>
    <t>28列目</t>
  </si>
  <si>
    <t>29列目</t>
  </si>
  <si>
    <t>30列目</t>
  </si>
  <si>
    <t>31列目</t>
  </si>
  <si>
    <t>32列目</t>
  </si>
  <si>
    <t>33列目</t>
  </si>
  <si>
    <t>34列目</t>
  </si>
  <si>
    <t>35列目</t>
  </si>
  <si>
    <t>36列目</t>
  </si>
  <si>
    <t>37列目</t>
  </si>
  <si>
    <t>38列目</t>
  </si>
  <si>
    <t>39列目</t>
  </si>
  <si>
    <t>40列目</t>
  </si>
  <si>
    <t>41列目</t>
  </si>
  <si>
    <t>42列目</t>
  </si>
  <si>
    <t>43列目</t>
  </si>
  <si>
    <t>44列目</t>
  </si>
  <si>
    <t>45列目</t>
  </si>
  <si>
    <t>46列目</t>
  </si>
  <si>
    <t>47列目</t>
  </si>
  <si>
    <t>48列目</t>
  </si>
  <si>
    <t>49列目</t>
  </si>
  <si>
    <t>50列目</t>
  </si>
  <si>
    <t>51列目</t>
  </si>
  <si>
    <t>52列目</t>
  </si>
  <si>
    <t>53列目</t>
  </si>
  <si>
    <t>54列目</t>
  </si>
  <si>
    <t>55列目</t>
  </si>
  <si>
    <t>56列目</t>
  </si>
  <si>
    <t>57列目</t>
  </si>
  <si>
    <t>58列目</t>
  </si>
  <si>
    <t>59列目</t>
  </si>
  <si>
    <t>60列目</t>
  </si>
  <si>
    <t>61列目</t>
  </si>
  <si>
    <t>62列目</t>
  </si>
  <si>
    <t>63列目</t>
  </si>
  <si>
    <t>64列目</t>
  </si>
  <si>
    <t>65列目</t>
  </si>
  <si>
    <t>66列目</t>
  </si>
  <si>
    <t>67列目</t>
  </si>
  <si>
    <t>68列目</t>
  </si>
  <si>
    <t>69列目</t>
  </si>
  <si>
    <t>70列目</t>
  </si>
  <si>
    <t>71列目</t>
  </si>
  <si>
    <t>72列目</t>
  </si>
  <si>
    <t>73列目</t>
  </si>
  <si>
    <t>74列目</t>
  </si>
  <si>
    <t>75列目</t>
  </si>
  <si>
    <t>76列目</t>
  </si>
  <si>
    <t>77列目</t>
  </si>
  <si>
    <t>78列目</t>
  </si>
  <si>
    <t>79列目</t>
  </si>
  <si>
    <t>80列目</t>
  </si>
  <si>
    <t>81列目</t>
  </si>
  <si>
    <t>82列目</t>
  </si>
  <si>
    <t>83列目</t>
  </si>
  <si>
    <t>84列目</t>
  </si>
  <si>
    <t>85列目</t>
  </si>
  <si>
    <t>86列目</t>
  </si>
  <si>
    <t>87列目</t>
  </si>
  <si>
    <t>88列目</t>
  </si>
  <si>
    <t>89列目</t>
  </si>
  <si>
    <t>90列目</t>
  </si>
  <si>
    <t>91列目</t>
  </si>
  <si>
    <t>92列目</t>
  </si>
  <si>
    <t>93列目</t>
  </si>
  <si>
    <t>94列目</t>
  </si>
  <si>
    <t>95列目</t>
  </si>
  <si>
    <t>96列目</t>
  </si>
  <si>
    <t>97列目</t>
  </si>
  <si>
    <t>98列目</t>
  </si>
  <si>
    <t>99列目</t>
  </si>
  <si>
    <t>100列目</t>
  </si>
  <si>
    <t>101列目</t>
  </si>
  <si>
    <t>102列目</t>
  </si>
  <si>
    <t>103列目</t>
  </si>
  <si>
    <t>104列目</t>
  </si>
  <si>
    <t>105列目</t>
  </si>
  <si>
    <t>106列目</t>
  </si>
  <si>
    <t>107列目</t>
  </si>
  <si>
    <t>108列目</t>
  </si>
  <si>
    <t>109列目</t>
  </si>
  <si>
    <t>110列目</t>
  </si>
  <si>
    <t>111列目</t>
  </si>
  <si>
    <t>112列目</t>
  </si>
  <si>
    <t>113列目</t>
  </si>
  <si>
    <t>114列目</t>
  </si>
  <si>
    <t>115列目</t>
  </si>
  <si>
    <t>116列目</t>
  </si>
  <si>
    <t>117列目</t>
  </si>
  <si>
    <t>118列目</t>
  </si>
  <si>
    <t>119列目</t>
  </si>
  <si>
    <t>120列目</t>
  </si>
  <si>
    <t>121列目</t>
  </si>
  <si>
    <t>122列目</t>
  </si>
  <si>
    <t>123列目</t>
  </si>
  <si>
    <t>124列目</t>
  </si>
  <si>
    <t>125列目</t>
  </si>
  <si>
    <t>126列目</t>
  </si>
  <si>
    <t>127列目</t>
  </si>
  <si>
    <t>128列目</t>
  </si>
  <si>
    <t>129列目</t>
  </si>
  <si>
    <t>130列目</t>
  </si>
  <si>
    <t>131列目</t>
  </si>
  <si>
    <t>132列目</t>
  </si>
  <si>
    <t>133列目</t>
  </si>
  <si>
    <t>134列目</t>
  </si>
  <si>
    <t>135列目</t>
  </si>
  <si>
    <t>136列目</t>
  </si>
  <si>
    <t>育児休業制度の有無</t>
    <phoneticPr fontId="1"/>
  </si>
  <si>
    <t>↑
育児休業制度の有無を選択してください。</t>
    <rPh sb="2" eb="4">
      <t>イクジ</t>
    </rPh>
    <rPh sb="4" eb="6">
      <t>キュウギョウ</t>
    </rPh>
    <rPh sb="6" eb="8">
      <t>セイド</t>
    </rPh>
    <rPh sb="9" eb="11">
      <t>ウム</t>
    </rPh>
    <rPh sb="12" eb="14">
      <t>センタク</t>
    </rPh>
    <phoneticPr fontId="1"/>
  </si>
  <si>
    <t>有無を選択</t>
    <phoneticPr fontId="1"/>
  </si>
  <si>
    <t>　　↑
申請（報告）時点の状況。
正社員について労働者ごとのその企業に雇い入れられてから申請時点までに勤続した年数を合計した値を労働者数で除する。</t>
    <rPh sb="4" eb="6">
      <t>シンセイ</t>
    </rPh>
    <rPh sb="7" eb="9">
      <t>ホウコク</t>
    </rPh>
    <rPh sb="10" eb="12">
      <t>ジテン</t>
    </rPh>
    <rPh sb="17" eb="20">
      <t>セイシャイン</t>
    </rPh>
    <phoneticPr fontId="3"/>
  </si>
  <si>
    <t>↑
学生や生徒が貴社を訪問する時に分かるようなアクセス方法を記載</t>
    <rPh sb="2" eb="4">
      <t>ガクセイ</t>
    </rPh>
    <rPh sb="5" eb="7">
      <t>セイト</t>
    </rPh>
    <rPh sb="8" eb="10">
      <t>キシャ</t>
    </rPh>
    <rPh sb="11" eb="13">
      <t>ホウモン</t>
    </rPh>
    <rPh sb="15" eb="16">
      <t>トキ</t>
    </rPh>
    <rPh sb="17" eb="18">
      <t>ワ</t>
    </rPh>
    <rPh sb="27" eb="29">
      <t>ホウホウ</t>
    </rPh>
    <rPh sb="30" eb="32">
      <t>キサイ</t>
    </rPh>
    <phoneticPr fontId="1"/>
  </si>
  <si>
    <r>
      <t>　　　↑
認定申請日（報告日）時点における、常時雇用する労働者（正社員以外も含む）の</t>
    </r>
    <r>
      <rPr>
        <sz val="13"/>
        <color indexed="10"/>
        <rFont val="ＭＳ Ｐゴシック"/>
        <family val="3"/>
        <charset val="128"/>
      </rPr>
      <t>数</t>
    </r>
    <r>
      <rPr>
        <sz val="13"/>
        <color indexed="8"/>
        <rFont val="ＭＳ Ｐゴシック"/>
        <family val="3"/>
        <charset val="128"/>
      </rPr>
      <t>を記載する。</t>
    </r>
    <rPh sb="5" eb="7">
      <t>ニンテイ</t>
    </rPh>
    <rPh sb="7" eb="9">
      <t>シンセイ</t>
    </rPh>
    <rPh sb="9" eb="10">
      <t>ヒ</t>
    </rPh>
    <rPh sb="11" eb="13">
      <t>ホウコク</t>
    </rPh>
    <rPh sb="13" eb="14">
      <t>ヒ</t>
    </rPh>
    <rPh sb="15" eb="17">
      <t>ジテン</t>
    </rPh>
    <rPh sb="22" eb="24">
      <t>ジョウジ</t>
    </rPh>
    <rPh sb="24" eb="26">
      <t>コヨウ</t>
    </rPh>
    <rPh sb="28" eb="31">
      <t>ロウドウシャ</t>
    </rPh>
    <rPh sb="32" eb="35">
      <t>セイシャイン</t>
    </rPh>
    <rPh sb="35" eb="37">
      <t>イガイ</t>
    </rPh>
    <rPh sb="38" eb="39">
      <t>フク</t>
    </rPh>
    <phoneticPr fontId="3"/>
  </si>
  <si>
    <t xml:space="preserve">↑
基準適合事業主認定申請書の4（2）③左欄の労働時間を転記する。
</t>
    <rPh sb="2" eb="4">
      <t>キジュン</t>
    </rPh>
    <rPh sb="4" eb="6">
      <t>テキゴウ</t>
    </rPh>
    <rPh sb="6" eb="9">
      <t>ジギョウヌシ</t>
    </rPh>
    <rPh sb="9" eb="11">
      <t>ニンテイ</t>
    </rPh>
    <rPh sb="11" eb="14">
      <t>シンセイショ</t>
    </rPh>
    <rPh sb="20" eb="21">
      <t>ヒダリ</t>
    </rPh>
    <rPh sb="21" eb="22">
      <t>ラン</t>
    </rPh>
    <rPh sb="23" eb="25">
      <t>ロウドウ</t>
    </rPh>
    <rPh sb="25" eb="27">
      <t>ジカン</t>
    </rPh>
    <rPh sb="28" eb="30">
      <t>テンキ</t>
    </rPh>
    <phoneticPr fontId="3"/>
  </si>
  <si>
    <r>
      <t xml:space="preserve">　　　　　　　　　　　　　　　　　　　　↑
</t>
    </r>
    <r>
      <rPr>
        <sz val="13"/>
        <color rgb="FFFF0000"/>
        <rFont val="ＭＳ Ｐゴシック"/>
        <family val="3"/>
        <charset val="128"/>
        <scheme val="minor"/>
      </rPr>
      <t>基準適合事業主申請【別添２】の該当者の状況を数値にして記載してください。</t>
    </r>
    <r>
      <rPr>
        <sz val="13"/>
        <color theme="1"/>
        <rFont val="ＭＳ Ｐゴシック"/>
        <family val="3"/>
        <charset val="128"/>
        <scheme val="minor"/>
      </rPr>
      <t xml:space="preserve">
・採用者数は、認定申請日の直近3事業年度において正社員として採用した新卒等を記載する。
　（＊）新卒等とは新卒者を対象とした採用枠で採用した者を言う。既卒者であっても新卒枠で採用した場合や新卒者と同等の処遇を行うものを含む。）
・正社員募集欄は新卒等を正社員として募集を行った場合「○」をし、募集を行わなかった場合は「－」とする。
・採用者数は認定申請日、宣言申請日の直近の３事業年度の実績を記載する。
・対象者がいない場合は「－」とする。</t>
    </r>
    <r>
      <rPr>
        <sz val="13"/>
        <color indexed="10"/>
        <rFont val="ＭＳ Ｐゴシック"/>
        <family val="3"/>
        <charset val="128"/>
      </rPr>
      <t>離職者数は各事業年度の採用者数のうち、直近の事業年度末日時点の実績</t>
    </r>
    <r>
      <rPr>
        <sz val="13"/>
        <color indexed="8"/>
        <rFont val="ＭＳ Ｐゴシック"/>
        <family val="3"/>
        <charset val="128"/>
      </rPr>
      <t>を記載する。
・離職者数は当該年度の採用した者について記載（3年度前に採用した者が前年度に離職した場合は、3年度前の離職者数に記載）
・正社員の新規学卒等採用者の離職率が20％以下、ただし採用者数が「3人」「4人」の場合は、離職者数1名以下。</t>
    </r>
    <rPh sb="22" eb="24">
      <t>キジュン</t>
    </rPh>
    <rPh sb="24" eb="26">
      <t>テキゴウ</t>
    </rPh>
    <rPh sb="26" eb="29">
      <t>ジギョウヌシ</t>
    </rPh>
    <rPh sb="29" eb="31">
      <t>シンセイ</t>
    </rPh>
    <rPh sb="32" eb="34">
      <t>ベッテン</t>
    </rPh>
    <rPh sb="37" eb="40">
      <t>ガイトウシャ</t>
    </rPh>
    <rPh sb="41" eb="43">
      <t>ジョウキョウ</t>
    </rPh>
    <rPh sb="44" eb="46">
      <t>スウチ</t>
    </rPh>
    <rPh sb="49" eb="51">
      <t>キサイ</t>
    </rPh>
    <rPh sb="61" eb="64">
      <t>サイヨウシャ</t>
    </rPh>
    <rPh sb="64" eb="65">
      <t>スウ</t>
    </rPh>
    <rPh sb="67" eb="69">
      <t>ニンテイ</t>
    </rPh>
    <rPh sb="69" eb="71">
      <t>シンセイ</t>
    </rPh>
    <rPh sb="71" eb="72">
      <t>ヒ</t>
    </rPh>
    <rPh sb="73" eb="75">
      <t>チョッキン</t>
    </rPh>
    <rPh sb="76" eb="78">
      <t>ジギョウ</t>
    </rPh>
    <rPh sb="78" eb="80">
      <t>ネンド</t>
    </rPh>
    <rPh sb="84" eb="87">
      <t>セイシャイン</t>
    </rPh>
    <rPh sb="90" eb="92">
      <t>サイヨウ</t>
    </rPh>
    <rPh sb="94" eb="96">
      <t>シンソツ</t>
    </rPh>
    <rPh sb="96" eb="97">
      <t>トウ</t>
    </rPh>
    <rPh sb="98" eb="100">
      <t>キサイ</t>
    </rPh>
    <rPh sb="108" eb="110">
      <t>シンソツ</t>
    </rPh>
    <rPh sb="110" eb="111">
      <t>トウ</t>
    </rPh>
    <rPh sb="113" eb="115">
      <t>シンソツ</t>
    </rPh>
    <rPh sb="115" eb="116">
      <t>シャ</t>
    </rPh>
    <rPh sb="117" eb="119">
      <t>タイショウ</t>
    </rPh>
    <rPh sb="122" eb="124">
      <t>サイヨウ</t>
    </rPh>
    <rPh sb="124" eb="125">
      <t>ワク</t>
    </rPh>
    <rPh sb="126" eb="128">
      <t>サイヨウ</t>
    </rPh>
    <rPh sb="130" eb="131">
      <t>モノ</t>
    </rPh>
    <rPh sb="132" eb="133">
      <t>イ</t>
    </rPh>
    <rPh sb="135" eb="137">
      <t>キソツ</t>
    </rPh>
    <rPh sb="137" eb="138">
      <t>シャ</t>
    </rPh>
    <rPh sb="143" eb="145">
      <t>シンソツ</t>
    </rPh>
    <rPh sb="145" eb="146">
      <t>ワク</t>
    </rPh>
    <rPh sb="147" eb="149">
      <t>サイヨウ</t>
    </rPh>
    <rPh sb="151" eb="153">
      <t>バアイ</t>
    </rPh>
    <rPh sb="154" eb="157">
      <t>シンソツシャ</t>
    </rPh>
    <rPh sb="158" eb="160">
      <t>ドウトウ</t>
    </rPh>
    <rPh sb="161" eb="163">
      <t>ショグウ</t>
    </rPh>
    <rPh sb="164" eb="165">
      <t>オコナ</t>
    </rPh>
    <rPh sb="169" eb="170">
      <t>フク</t>
    </rPh>
    <rPh sb="183" eb="185">
      <t>シンソツ</t>
    </rPh>
    <rPh sb="185" eb="186">
      <t>トウ</t>
    </rPh>
    <rPh sb="300" eb="302">
      <t>チョッキン</t>
    </rPh>
    <rPh sb="303" eb="305">
      <t>ジギョウ</t>
    </rPh>
    <rPh sb="305" eb="307">
      <t>ネンド</t>
    </rPh>
    <rPh sb="307" eb="308">
      <t>マツ</t>
    </rPh>
    <rPh sb="322" eb="325">
      <t>リショクシャ</t>
    </rPh>
    <rPh sb="325" eb="326">
      <t>スウ</t>
    </rPh>
    <rPh sb="327" eb="329">
      <t>トウガイ</t>
    </rPh>
    <rPh sb="329" eb="331">
      <t>ネンド</t>
    </rPh>
    <rPh sb="332" eb="334">
      <t>サイヨウ</t>
    </rPh>
    <rPh sb="336" eb="337">
      <t>モノ</t>
    </rPh>
    <rPh sb="341" eb="343">
      <t>キサイ</t>
    </rPh>
    <rPh sb="345" eb="347">
      <t>ネンド</t>
    </rPh>
    <rPh sb="347" eb="348">
      <t>マエ</t>
    </rPh>
    <rPh sb="349" eb="351">
      <t>サイヨウ</t>
    </rPh>
    <rPh sb="353" eb="354">
      <t>モノ</t>
    </rPh>
    <rPh sb="355" eb="358">
      <t>ゼンネンド</t>
    </rPh>
    <rPh sb="359" eb="361">
      <t>リショク</t>
    </rPh>
    <rPh sb="363" eb="365">
      <t>バアイ</t>
    </rPh>
    <rPh sb="368" eb="370">
      <t>ネンド</t>
    </rPh>
    <rPh sb="370" eb="371">
      <t>マエ</t>
    </rPh>
    <rPh sb="372" eb="375">
      <t>リショクシャ</t>
    </rPh>
    <rPh sb="375" eb="376">
      <t>スウ</t>
    </rPh>
    <rPh sb="377" eb="379">
      <t>キサイ</t>
    </rPh>
    <rPh sb="382" eb="385">
      <t>セイシャイン</t>
    </rPh>
    <rPh sb="386" eb="388">
      <t>シンキ</t>
    </rPh>
    <rPh sb="391" eb="394">
      <t>サイヨウシャ</t>
    </rPh>
    <rPh sb="395" eb="398">
      <t>リショクリツ</t>
    </rPh>
    <rPh sb="402" eb="404">
      <t>イカ</t>
    </rPh>
    <rPh sb="408" eb="411">
      <t>サイヨウシャ</t>
    </rPh>
    <rPh sb="411" eb="412">
      <t>スウ</t>
    </rPh>
    <rPh sb="415" eb="416">
      <t>ニン</t>
    </rPh>
    <rPh sb="419" eb="420">
      <t>ニン</t>
    </rPh>
    <rPh sb="422" eb="424">
      <t>バアイ</t>
    </rPh>
    <rPh sb="426" eb="429">
      <t>リショクシャ</t>
    </rPh>
    <rPh sb="429" eb="430">
      <t>スウ</t>
    </rPh>
    <rPh sb="431" eb="434">
      <t>メイイカ</t>
    </rPh>
    <phoneticPr fontId="3"/>
  </si>
  <si>
    <t xml:space="preserve">↑
基準適合事業主認定申請書の4（2）④右欄を転記する。
</t>
    <rPh sb="20" eb="21">
      <t>ミギ</t>
    </rPh>
    <rPh sb="21" eb="22">
      <t>ラン</t>
    </rPh>
    <rPh sb="23" eb="25">
      <t>テンキ</t>
    </rPh>
    <phoneticPr fontId="1"/>
  </si>
  <si>
    <t xml:space="preserve">↑
基準適合事業主認定申請書の4（2）④左欄の年平均取得率を転記する
</t>
    <rPh sb="23" eb="26">
      <t>ネンヘイキン</t>
    </rPh>
    <rPh sb="26" eb="28">
      <t>シュトク</t>
    </rPh>
    <rPh sb="28" eb="29">
      <t>リツ</t>
    </rPh>
    <rPh sb="30" eb="32">
      <t>テンキ</t>
    </rPh>
    <phoneticPr fontId="1"/>
  </si>
  <si>
    <t>↑
認定申請日の直近の事業年度における、男女別の育児休業取得対象者数及び取得者数を記載する。
なお、出産した者、配偶者が出産した者がいなかった場合、「－」とする。
・男性は、直近の事業年度において配偶者が出産した者の数及び当該年度の育児休業取得者数　　
・女性は、直近の事業年度において出産した者の数及び育児休業取得者数
・育児休業等に関する認定基準について、取得実績がない場合には「育児休業制度あり」と記載してください。</t>
    <rPh sb="6" eb="7">
      <t>ヒ</t>
    </rPh>
    <rPh sb="162" eb="164">
      <t>イクジ</t>
    </rPh>
    <rPh sb="164" eb="166">
      <t>キュウギョウ</t>
    </rPh>
    <rPh sb="166" eb="167">
      <t>トウ</t>
    </rPh>
    <rPh sb="168" eb="169">
      <t>カン</t>
    </rPh>
    <rPh sb="171" eb="173">
      <t>ニンテイ</t>
    </rPh>
    <rPh sb="173" eb="175">
      <t>キジュン</t>
    </rPh>
    <rPh sb="180" eb="182">
      <t>シュトク</t>
    </rPh>
    <rPh sb="182" eb="184">
      <t>ジッセキ</t>
    </rPh>
    <rPh sb="187" eb="189">
      <t>バアイ</t>
    </rPh>
    <rPh sb="192" eb="194">
      <t>イクジ</t>
    </rPh>
    <rPh sb="194" eb="196">
      <t>キュウギョウ</t>
    </rPh>
    <rPh sb="196" eb="198">
      <t>セイド</t>
    </rPh>
    <rPh sb="202" eb="204">
      <t>キサイ</t>
    </rPh>
    <phoneticPr fontId="3"/>
  </si>
  <si>
    <r>
      <t xml:space="preserve">↑
PRシート表示なし(左欄が「有」の場合は記載する。）
</t>
    </r>
    <r>
      <rPr>
        <sz val="13"/>
        <rFont val="ＭＳ Ｐゴシック"/>
        <family val="3"/>
        <charset val="128"/>
      </rPr>
      <t xml:space="preserve">200文字以内でポイントを絞って記載する。
</t>
    </r>
    <r>
      <rPr>
        <sz val="13"/>
        <color rgb="FF0070C0"/>
        <rFont val="ＭＳ Ｐゴシック"/>
        <family val="3"/>
        <charset val="128"/>
      </rPr>
      <t>ここで体裁を整えても（セル内改行しても）PRシートには反映しません。</t>
    </r>
    <rPh sb="7" eb="9">
      <t>ヒョウジ</t>
    </rPh>
    <rPh sb="12" eb="13">
      <t>ヒダリ</t>
    </rPh>
    <rPh sb="13" eb="14">
      <t>ラン</t>
    </rPh>
    <rPh sb="16" eb="17">
      <t>アリ</t>
    </rPh>
    <rPh sb="19" eb="21">
      <t>バアイ</t>
    </rPh>
    <rPh sb="22" eb="24">
      <t>キサイ</t>
    </rPh>
    <rPh sb="56" eb="58">
      <t>テイサイ</t>
    </rPh>
    <rPh sb="59" eb="60">
      <t>トトノ</t>
    </rPh>
    <rPh sb="66" eb="67">
      <t>ナイ</t>
    </rPh>
    <rPh sb="67" eb="69">
      <t>カイギョウ</t>
    </rPh>
    <rPh sb="80" eb="82">
      <t>ハンエイ</t>
    </rPh>
    <phoneticPr fontId="3"/>
  </si>
  <si>
    <r>
      <t xml:space="preserve">↑
企業の福利厚生制度について記載してください。
</t>
    </r>
    <r>
      <rPr>
        <sz val="13"/>
        <color rgb="FF0070C0"/>
        <rFont val="ＭＳ Ｐゴシック"/>
        <family val="3"/>
        <charset val="128"/>
        <scheme val="minor"/>
      </rPr>
      <t>ここで体裁を整えても（セル内改行しても）PRシートには反映しません。</t>
    </r>
    <rPh sb="2" eb="4">
      <t>キギョウ</t>
    </rPh>
    <rPh sb="5" eb="7">
      <t>フクリ</t>
    </rPh>
    <rPh sb="7" eb="9">
      <t>コウセイ</t>
    </rPh>
    <rPh sb="9" eb="11">
      <t>セイド</t>
    </rPh>
    <rPh sb="15" eb="17">
      <t>キサイ</t>
    </rPh>
    <phoneticPr fontId="3"/>
  </si>
  <si>
    <r>
      <t xml:space="preserve">↑
求人又は募集する業務の遂行に必要となる能力や適性を200文字以内で記載する。
</t>
    </r>
    <r>
      <rPr>
        <sz val="13"/>
        <color indexed="60"/>
        <rFont val="ＭＳ Ｐゴシック"/>
        <family val="3"/>
        <charset val="128"/>
      </rPr>
      <t xml:space="preserve">＊最大文字数を入れると字が小さく読みにくくなります。
PRの観点から100文字～120文字程度にポイントを絞って作成してください。
</t>
    </r>
    <r>
      <rPr>
        <sz val="13"/>
        <color rgb="FF0070C0"/>
        <rFont val="ＭＳ Ｐゴシック"/>
        <family val="3"/>
        <charset val="128"/>
      </rPr>
      <t>ここで体裁を整えても（セル内改行しても）PRシートには反映しません。</t>
    </r>
    <phoneticPr fontId="3"/>
  </si>
  <si>
    <r>
      <t xml:space="preserve">↑
新卒者等に対して、先輩の立場として伝えてたいことを具体的に記載してください。
企業PRの観点で記載してください。
</t>
    </r>
    <r>
      <rPr>
        <sz val="13"/>
        <color indexed="60"/>
        <rFont val="ＭＳ Ｐゴシック"/>
        <family val="3"/>
        <charset val="128"/>
      </rPr>
      <t xml:space="preserve">＊最大文字数を入れると字が小さく読みにくくなります。
PRの観点から100文字～120文字程度にポイントを絞って作成してください。
</t>
    </r>
    <r>
      <rPr>
        <sz val="13"/>
        <color rgb="FF0070C0"/>
        <rFont val="ＭＳ Ｐゴシック"/>
        <family val="3"/>
        <charset val="128"/>
      </rPr>
      <t>ここで体裁を整えても（セル内改行しても）PRシートには反映しません。</t>
    </r>
    <rPh sb="2" eb="5">
      <t>シンソツシャ</t>
    </rPh>
    <rPh sb="5" eb="6">
      <t>トウ</t>
    </rPh>
    <rPh sb="7" eb="8">
      <t>タイ</t>
    </rPh>
    <rPh sb="11" eb="13">
      <t>センパイ</t>
    </rPh>
    <rPh sb="14" eb="16">
      <t>タチバ</t>
    </rPh>
    <rPh sb="19" eb="20">
      <t>ツタ</t>
    </rPh>
    <rPh sb="27" eb="30">
      <t>グタイテキ</t>
    </rPh>
    <rPh sb="31" eb="33">
      <t>キサイ</t>
    </rPh>
    <rPh sb="41" eb="43">
      <t>キギョウ</t>
    </rPh>
    <rPh sb="46" eb="48">
      <t>カンテン</t>
    </rPh>
    <rPh sb="49" eb="51">
      <t>キサイ</t>
    </rPh>
    <phoneticPr fontId="3"/>
  </si>
  <si>
    <r>
      <t xml:space="preserve">↑
新卒者等に対して、社長の立場として伝えてたいことを記載してください。
企業PRの観点で記載してください。
</t>
    </r>
    <r>
      <rPr>
        <sz val="13"/>
        <color indexed="60"/>
        <rFont val="ＭＳ Ｐゴシック"/>
        <family val="3"/>
        <charset val="128"/>
      </rPr>
      <t xml:space="preserve">＊最大文字数を入れると字が小さく読みにくくなります。
PRの観点から100文字～120文字程度にポイントを絞って作成してください。
</t>
    </r>
    <r>
      <rPr>
        <sz val="13"/>
        <color rgb="FF0070C0"/>
        <rFont val="ＭＳ Ｐゴシック"/>
        <family val="3"/>
        <charset val="128"/>
      </rPr>
      <t>ここで体裁を整えても（セル内改行しても）PRシートには反映しません。</t>
    </r>
    <rPh sb="2" eb="5">
      <t>シンソツシャ</t>
    </rPh>
    <rPh sb="5" eb="6">
      <t>トウ</t>
    </rPh>
    <rPh sb="7" eb="8">
      <t>タイ</t>
    </rPh>
    <rPh sb="11" eb="13">
      <t>シャチョウ</t>
    </rPh>
    <rPh sb="14" eb="16">
      <t>タチバ</t>
    </rPh>
    <rPh sb="19" eb="20">
      <t>ツタ</t>
    </rPh>
    <rPh sb="27" eb="29">
      <t>キサイ</t>
    </rPh>
    <rPh sb="37" eb="39">
      <t>キギョウ</t>
    </rPh>
    <rPh sb="42" eb="44">
      <t>カンテン</t>
    </rPh>
    <rPh sb="45" eb="47">
      <t>キサイ</t>
    </rPh>
    <rPh sb="57" eb="59">
      <t>サイダイ</t>
    </rPh>
    <rPh sb="59" eb="62">
      <t>モジスウ</t>
    </rPh>
    <rPh sb="63" eb="64">
      <t>イ</t>
    </rPh>
    <rPh sb="67" eb="68">
      <t>ジ</t>
    </rPh>
    <rPh sb="69" eb="70">
      <t>チイ</t>
    </rPh>
    <rPh sb="72" eb="73">
      <t>ヨ</t>
    </rPh>
    <rPh sb="86" eb="88">
      <t>カンテン</t>
    </rPh>
    <rPh sb="93" eb="95">
      <t>モジ</t>
    </rPh>
    <rPh sb="99" eb="101">
      <t>モジ</t>
    </rPh>
    <rPh sb="101" eb="103">
      <t>テイド</t>
    </rPh>
    <rPh sb="109" eb="110">
      <t>シボ</t>
    </rPh>
    <rPh sb="112" eb="114">
      <t>サクセイ</t>
    </rPh>
    <phoneticPr fontId="3"/>
  </si>
  <si>
    <r>
      <t xml:space="preserve">↑
非正規労働者の企業情報（新卒者等の採用状況、所定外労働時間実績、有給休暇取得状況等）について50文字以内でポイントを絞って記載。
</t>
    </r>
    <r>
      <rPr>
        <sz val="13"/>
        <color theme="5"/>
        <rFont val="ＭＳ Ｐゴシック"/>
        <family val="3"/>
        <charset val="128"/>
        <scheme val="minor"/>
      </rPr>
      <t>PRの観点から「非正規労働者も働きやすい環境で一緒に働いている」情報や「正規登用ありなど」良い部分を記載してください。</t>
    </r>
    <rPh sb="71" eb="73">
      <t>カンテン</t>
    </rPh>
    <rPh sb="76" eb="77">
      <t>ヒ</t>
    </rPh>
    <rPh sb="77" eb="79">
      <t>セイキ</t>
    </rPh>
    <rPh sb="79" eb="82">
      <t>ロウドウシャ</t>
    </rPh>
    <rPh sb="83" eb="84">
      <t>ハタラ</t>
    </rPh>
    <rPh sb="88" eb="90">
      <t>カンキョウ</t>
    </rPh>
    <rPh sb="91" eb="93">
      <t>イッショ</t>
    </rPh>
    <rPh sb="94" eb="95">
      <t>ハタラ</t>
    </rPh>
    <rPh sb="100" eb="102">
      <t>ジョウホウ</t>
    </rPh>
    <rPh sb="104" eb="106">
      <t>セイキ</t>
    </rPh>
    <rPh sb="106" eb="108">
      <t>トウヨウ</t>
    </rPh>
    <rPh sb="113" eb="114">
      <t>ヨ</t>
    </rPh>
    <rPh sb="115" eb="117">
      <t>ブブン</t>
    </rPh>
    <rPh sb="118" eb="120">
      <t>キサイ</t>
    </rPh>
    <phoneticPr fontId="3"/>
  </si>
  <si>
    <t>プラチナ
えるぼし
認定企業</t>
  </si>
  <si>
    <t>137列目</t>
  </si>
  <si>
    <t xml:space="preserve">名称 </t>
  </si>
  <si>
    <t xml:space="preserve">都道府県 </t>
  </si>
  <si>
    <t>登録コード</t>
    <rPh sb="0" eb="2">
      <t>トウロク</t>
    </rPh>
    <phoneticPr fontId="59"/>
  </si>
  <si>
    <t>北海道働き方改革推進企業認定制度(ゴールド認定、シルバー認定、ブロンズ認定、ホワイト認定)</t>
    <rPh sb="21" eb="23">
      <t>ニンテイ</t>
    </rPh>
    <rPh sb="28" eb="30">
      <t>ニンテイ</t>
    </rPh>
    <rPh sb="35" eb="37">
      <t>ニンテイ</t>
    </rPh>
    <rPh sb="42" eb="44">
      <t>ニンテイ</t>
    </rPh>
    <phoneticPr fontId="59"/>
  </si>
  <si>
    <t xml:space="preserve">石川県 </t>
  </si>
  <si>
    <t xml:space="preserve">「いしかわ男女共同参画推進宣言企業」認定制度 </t>
    <phoneticPr fontId="59"/>
  </si>
  <si>
    <t xml:space="preserve">島根県 </t>
  </si>
  <si>
    <t xml:space="preserve">熊本県 </t>
  </si>
  <si>
    <t>北海道働き方改革推進企業・女性活躍表彰</t>
    <phoneticPr fontId="59"/>
  </si>
  <si>
    <t xml:space="preserve">青森県 </t>
  </si>
  <si>
    <t xml:space="preserve">青森県いきいき男女共同参画社会づくり表彰 </t>
  </si>
  <si>
    <t xml:space="preserve">いしかわ男女共同参画推進宣言企業「女性活躍加速化クラス」 </t>
    <phoneticPr fontId="59"/>
  </si>
  <si>
    <t>石川県ワークライフバランス企業登録</t>
    <phoneticPr fontId="59"/>
  </si>
  <si>
    <t>あおもり働き方改革推進企業認証制度</t>
    <phoneticPr fontId="59"/>
  </si>
  <si>
    <t xml:space="preserve">福井県 </t>
  </si>
  <si>
    <t xml:space="preserve">大分県 </t>
  </si>
  <si>
    <t xml:space="preserve">岩手県 </t>
  </si>
  <si>
    <t>社員ファースト企業宣言</t>
    <phoneticPr fontId="59"/>
  </si>
  <si>
    <t>おおいたイクボス宣言</t>
    <phoneticPr fontId="59"/>
  </si>
  <si>
    <t xml:space="preserve">山梨県 </t>
  </si>
  <si>
    <t>「おおいた働き方改革」推進優良企業表彰</t>
    <phoneticPr fontId="59"/>
  </si>
  <si>
    <t>いわて働き方改革アワードAWARD</t>
    <phoneticPr fontId="59"/>
  </si>
  <si>
    <t xml:space="preserve">子育て応援･男女いきいき宣言 </t>
    <phoneticPr fontId="59"/>
  </si>
  <si>
    <t xml:space="preserve">岡山県 </t>
  </si>
  <si>
    <t>女性活躍推進宣言</t>
    <phoneticPr fontId="59"/>
  </si>
  <si>
    <t>「いわて女性活躍認定企業等」認定</t>
    <phoneticPr fontId="59"/>
  </si>
  <si>
    <t>おおいた女性活躍推進事業者表彰</t>
    <phoneticPr fontId="59"/>
  </si>
  <si>
    <t>イクボス宣言企業・団体</t>
    <phoneticPr fontId="59"/>
  </si>
  <si>
    <t>YAMANASHIワーキングスタイルアワード</t>
    <phoneticPr fontId="59"/>
  </si>
  <si>
    <t xml:space="preserve">仕事と生活の両立応援宣言登録制度 </t>
    <rPh sb="3" eb="5">
      <t>セイカツ</t>
    </rPh>
    <phoneticPr fontId="59"/>
  </si>
  <si>
    <t>女性のチカラを活かす企業認証制度 
（ゴールド認証企業）</t>
    <rPh sb="23" eb="25">
      <t>ニンショウ</t>
    </rPh>
    <rPh sb="25" eb="27">
      <t>キギョウ</t>
    </rPh>
    <phoneticPr fontId="59"/>
  </si>
  <si>
    <t>おかやま若者再チャレンジ応援宣言企業</t>
    <phoneticPr fontId="59"/>
  </si>
  <si>
    <t>働きやすい職場「ひなたの極」認証制度</t>
    <rPh sb="0" eb="1">
      <t>ハタラ</t>
    </rPh>
    <rPh sb="5" eb="7">
      <t>ショクバ</t>
    </rPh>
    <rPh sb="12" eb="13">
      <t>キワ</t>
    </rPh>
    <rPh sb="14" eb="16">
      <t>ニンショウ</t>
    </rPh>
    <rPh sb="16" eb="18">
      <t>セイド</t>
    </rPh>
    <phoneticPr fontId="59"/>
  </si>
  <si>
    <t xml:space="preserve">長野県 </t>
  </si>
  <si>
    <t>職場いきいきアドバンスカンパニー認証制度</t>
    <rPh sb="16" eb="18">
      <t>ニンショウ</t>
    </rPh>
    <rPh sb="18" eb="20">
      <t>セイド</t>
    </rPh>
    <phoneticPr fontId="59"/>
  </si>
  <si>
    <t xml:space="preserve">広島県 </t>
  </si>
  <si>
    <t xml:space="preserve">広島県仕事と家庭の両立支援企業登録制度 </t>
    <rPh sb="13" eb="15">
      <t>キギョウ</t>
    </rPh>
    <phoneticPr fontId="59"/>
  </si>
  <si>
    <t>男女共同参画功労賞</t>
    <phoneticPr fontId="59"/>
  </si>
  <si>
    <t>「みやざき女性の活躍推進会議」会員企業</t>
    <rPh sb="5" eb="7">
      <t>ジョセイ</t>
    </rPh>
    <rPh sb="8" eb="10">
      <t>カツヤク</t>
    </rPh>
    <rPh sb="10" eb="12">
      <t>スイシン</t>
    </rPh>
    <rPh sb="12" eb="14">
      <t>カイギ</t>
    </rPh>
    <rPh sb="15" eb="17">
      <t>カイイン</t>
    </rPh>
    <rPh sb="17" eb="19">
      <t>キギョウ</t>
    </rPh>
    <phoneticPr fontId="59"/>
  </si>
  <si>
    <t>広島県働き方改革実践企業認定制度</t>
    <phoneticPr fontId="59"/>
  </si>
  <si>
    <t xml:space="preserve">鹿児島県 </t>
  </si>
  <si>
    <t xml:space="preserve">岐阜県 </t>
  </si>
  <si>
    <t>イクボス同盟ひろしま</t>
    <phoneticPr fontId="59"/>
  </si>
  <si>
    <t>かごしま「働き方改革」推進企業認定制度</t>
    <phoneticPr fontId="59"/>
  </si>
  <si>
    <t xml:space="preserve">秋田県 </t>
  </si>
  <si>
    <t>「岐阜県ワーク・ライフ・バランス推進エクセレント企業」認定制度</t>
    <phoneticPr fontId="59"/>
  </si>
  <si>
    <t xml:space="preserve">山口県 </t>
  </si>
  <si>
    <t xml:space="preserve">男女イキイキ職場宣言事業所 </t>
  </si>
  <si>
    <t xml:space="preserve">静岡県 </t>
  </si>
  <si>
    <t xml:space="preserve">沖縄県 </t>
  </si>
  <si>
    <t xml:space="preserve">沖縄県人材育成企業認証制度 </t>
    <rPh sb="10" eb="11">
      <t>ショウ</t>
    </rPh>
    <phoneticPr fontId="59"/>
  </si>
  <si>
    <t>静岡県次世代育成支援企業（こうのとりカンパニー）認証制度</t>
    <rPh sb="8" eb="10">
      <t>しえん</t>
    </rPh>
    <phoneticPr fontId="1" type="Hiragana"/>
  </si>
  <si>
    <t>ふじのくに子育てに優しい企業表彰</t>
    <phoneticPr fontId="1" type="Hiragana"/>
  </si>
  <si>
    <t xml:space="preserve">札幌市 </t>
  </si>
  <si>
    <t>ワーク・ライフ・バランスplus企業認証</t>
    <phoneticPr fontId="59"/>
  </si>
  <si>
    <t xml:space="preserve">山形県 </t>
  </si>
  <si>
    <t>やまがたイクボス同盟</t>
    <rPh sb="8" eb="10">
      <t>ドウメイ</t>
    </rPh>
    <phoneticPr fontId="59"/>
  </si>
  <si>
    <t xml:space="preserve">愛知県 </t>
  </si>
  <si>
    <t xml:space="preserve">横浜市 </t>
  </si>
  <si>
    <t xml:space="preserve">徳島県 </t>
  </si>
  <si>
    <t xml:space="preserve">相模原市 </t>
  </si>
  <si>
    <t xml:space="preserve">福島県ワーク･ライフ･バランス大賞 </t>
    <rPh sb="0" eb="3">
      <t>フクシマケン</t>
    </rPh>
    <phoneticPr fontId="59"/>
  </si>
  <si>
    <t>はぐくみ支援企業表彰</t>
    <phoneticPr fontId="59"/>
  </si>
  <si>
    <t xml:space="preserve">静岡市 </t>
  </si>
  <si>
    <t>静岡市多様な人材の活躍応援事業所表彰</t>
    <phoneticPr fontId="59"/>
  </si>
  <si>
    <t>イクボス宣言</t>
    <phoneticPr fontId="59"/>
  </si>
  <si>
    <t>とくしま子育て大賞表彰</t>
    <rPh sb="4" eb="6">
      <t>コソダ</t>
    </rPh>
    <rPh sb="7" eb="9">
      <t>タイショウ</t>
    </rPh>
    <rPh sb="9" eb="11">
      <t>ヒョウショウ</t>
    </rPh>
    <phoneticPr fontId="60"/>
  </si>
  <si>
    <t xml:space="preserve">浜松市 </t>
  </si>
  <si>
    <t xml:space="preserve">浜松市ワーク･ライフ･バランス等推進事業所認証制度 </t>
    <rPh sb="0" eb="3">
      <t>ハママツシ</t>
    </rPh>
    <phoneticPr fontId="59"/>
  </si>
  <si>
    <t xml:space="preserve">茨城県 </t>
  </si>
  <si>
    <t>茨城県女性リーダー登用先進企業表彰制度</t>
    <phoneticPr fontId="59"/>
  </si>
  <si>
    <t xml:space="preserve">三重県 </t>
  </si>
  <si>
    <t>チーム育児応援企業・団体登録</t>
    <rPh sb="3" eb="9">
      <t>イクジオウエンキギョウ</t>
    </rPh>
    <rPh sb="10" eb="12">
      <t>ダンタイ</t>
    </rPh>
    <rPh sb="12" eb="14">
      <t>トウロク</t>
    </rPh>
    <phoneticPr fontId="60"/>
  </si>
  <si>
    <t xml:space="preserve">名古屋市 </t>
  </si>
  <si>
    <t xml:space="preserve">滋賀県 </t>
  </si>
  <si>
    <t xml:space="preserve">滋賀県女性活躍推進企業認証制度 </t>
    <rPh sb="0" eb="3">
      <t>シガケン</t>
    </rPh>
    <phoneticPr fontId="59"/>
  </si>
  <si>
    <t xml:space="preserve">香川県 </t>
  </si>
  <si>
    <t>ワーク・ライフ・バランス推進企業認証制度</t>
    <phoneticPr fontId="59"/>
  </si>
  <si>
    <t xml:space="preserve">栃木県 </t>
  </si>
  <si>
    <t>いい仕事いい家庭つぎつぎとちぎ宣言</t>
    <phoneticPr fontId="59"/>
  </si>
  <si>
    <t xml:space="preserve">京都府 </t>
  </si>
  <si>
    <t xml:space="preserve">「京都モデル」ワーク・ライフ・バランス推進企業認証制度 </t>
    <phoneticPr fontId="59"/>
  </si>
  <si>
    <t xml:space="preserve">大阪市 </t>
  </si>
  <si>
    <t xml:space="preserve">京都わかもの自立応援企業認証制度 </t>
    <phoneticPr fontId="59"/>
  </si>
  <si>
    <t>男女生き活き企業認定・表彰制度</t>
    <phoneticPr fontId="59"/>
  </si>
  <si>
    <t xml:space="preserve">神戸市 </t>
  </si>
  <si>
    <t xml:space="preserve">群馬県 </t>
  </si>
  <si>
    <t xml:space="preserve">岡山市 </t>
  </si>
  <si>
    <t xml:space="preserve">岡山市女性が輝く男女共同参画推進事業所認証制度 </t>
    <phoneticPr fontId="59"/>
  </si>
  <si>
    <t>「群馬県いきいきＧカンパニー」優良事業所表彰</t>
    <phoneticPr fontId="59"/>
  </si>
  <si>
    <t xml:space="preserve">兵庫県 </t>
  </si>
  <si>
    <t>男女共同参画社会の形成の促進に関する事業者表彰</t>
    <phoneticPr fontId="59"/>
  </si>
  <si>
    <t xml:space="preserve">埼玉県 </t>
  </si>
  <si>
    <t>カエルチャレンジ企業</t>
    <phoneticPr fontId="59"/>
  </si>
  <si>
    <t xml:space="preserve">広島市 </t>
  </si>
  <si>
    <t>広島市「女性と若者が輝く企業 」認定</t>
    <rPh sb="0" eb="3">
      <t>ヒロシマシ</t>
    </rPh>
    <rPh sb="16" eb="18">
      <t>ニンテイ</t>
    </rPh>
    <phoneticPr fontId="59"/>
  </si>
  <si>
    <t xml:space="preserve">千葉県 </t>
  </si>
  <si>
    <t>愛媛県</t>
    <rPh sb="0" eb="2">
      <t>エヒメ</t>
    </rPh>
    <rPh sb="2" eb="3">
      <t>ケン</t>
    </rPh>
    <phoneticPr fontId="59"/>
  </si>
  <si>
    <t xml:space="preserve">北九州市 </t>
  </si>
  <si>
    <t xml:space="preserve">北九州市女性活躍・ワーク・ライフ・バランス表彰 </t>
    <phoneticPr fontId="59"/>
  </si>
  <si>
    <t>男女共同参画社会づくり協定制度</t>
    <phoneticPr fontId="59"/>
  </si>
  <si>
    <t>北九州イクボス同盟</t>
    <phoneticPr fontId="59"/>
  </si>
  <si>
    <t xml:space="preserve">東京都 </t>
  </si>
  <si>
    <t xml:space="preserve">東京ライフ・ワーク・バランス認定企業 </t>
    <phoneticPr fontId="59"/>
  </si>
  <si>
    <t xml:space="preserve">奈良県 </t>
  </si>
  <si>
    <t xml:space="preserve">高知県 </t>
  </si>
  <si>
    <t xml:space="preserve">福岡市 </t>
  </si>
  <si>
    <t>「奈良県社員・シャイン職場づくり推進企業」表彰企業</t>
    <phoneticPr fontId="59"/>
  </si>
  <si>
    <t xml:space="preserve">福岡県 </t>
  </si>
  <si>
    <t>神奈川</t>
    <rPh sb="0" eb="3">
      <t>カナガワ</t>
    </rPh>
    <phoneticPr fontId="59"/>
  </si>
  <si>
    <t>かながわサポートケア企業認証制度</t>
    <phoneticPr fontId="59"/>
  </si>
  <si>
    <t xml:space="preserve">和歌山県 </t>
  </si>
  <si>
    <t>ふくおか「働き方改革」推進企業認定事業</t>
    <phoneticPr fontId="59"/>
  </si>
  <si>
    <t xml:space="preserve">鳥取県 </t>
  </si>
  <si>
    <t xml:space="preserve">熊本市 </t>
  </si>
  <si>
    <t xml:space="preserve">「子育て支援優良企業」認定・表彰制度 </t>
    <rPh sb="14" eb="16">
      <t>ヒョウショウ</t>
    </rPh>
    <phoneticPr fontId="59"/>
  </si>
  <si>
    <t xml:space="preserve">新潟県 </t>
  </si>
  <si>
    <t xml:space="preserve">富山県 </t>
  </si>
  <si>
    <t>イクボス・ファミボス宣言優良企業表彰</t>
    <phoneticPr fontId="59"/>
  </si>
  <si>
    <t xml:space="preserve">長崎県 </t>
  </si>
  <si>
    <t>イクボス企業同盟とやま</t>
    <phoneticPr fontId="59"/>
  </si>
  <si>
    <t>最大15文字まで</t>
    <phoneticPr fontId="1"/>
  </si>
  <si>
    <t>プラチナくるみん・プラチナくるみんプラス認定企業</t>
    <rPh sb="20" eb="22">
      <t>ニンテイ</t>
    </rPh>
    <rPh sb="22" eb="24">
      <t>キギョウ</t>
    </rPh>
    <phoneticPr fontId="1"/>
  </si>
  <si>
    <t>くるみん・くるみんプラス・トライくるみん・トライくるみんプラス認定企業</t>
    <rPh sb="31" eb="33">
      <t>ニンテイ</t>
    </rPh>
    <rPh sb="33" eb="35">
      <t>キギョウ</t>
    </rPh>
    <phoneticPr fontId="1"/>
  </si>
  <si>
    <t>138列目</t>
  </si>
  <si>
    <t>②従業員数</t>
    <rPh sb="1" eb="4">
      <t>ジュウギョウイン</t>
    </rPh>
    <rPh sb="4" eb="5">
      <t>スウ</t>
    </rPh>
    <phoneticPr fontId="1"/>
  </si>
  <si>
    <t>↑
申請（報告）時点の状況を記載
対象は、正社員（労働者ごとの勤続した年数を合計した値を労働者数で除すること。小数点第２位以下切捨）</t>
    <rPh sb="2" eb="4">
      <t>シンセイ</t>
    </rPh>
    <rPh sb="5" eb="7">
      <t>ホウコク</t>
    </rPh>
    <rPh sb="8" eb="10">
      <t>ジテン</t>
    </rPh>
    <rPh sb="11" eb="13">
      <t>ジョウキョウ</t>
    </rPh>
    <rPh sb="14" eb="16">
      <t>キサイ</t>
    </rPh>
    <rPh sb="17" eb="19">
      <t>タイショウ</t>
    </rPh>
    <phoneticPr fontId="3"/>
  </si>
  <si>
    <t>↑
・役員の総数に占める女性役員の割合を記載する。（小数点第２位以下を切り捨て）
・女性役員がいない場合は「0％」とする。役員とは会社法上の役員並びにその職務の内容及び責任の程度が役員に相当する者を指す。</t>
    <rPh sb="42" eb="44">
      <t>ジョセイ</t>
    </rPh>
    <rPh sb="44" eb="46">
      <t>ヤクイン</t>
    </rPh>
    <phoneticPr fontId="3"/>
  </si>
  <si>
    <t>↑
・管理職の総数に占める女性管理職の割合を記載。（小数点第２位以下を切り捨て）
・女性管理職がいない場合は「０％」とする。・管理職とはいわゆる課長級相当職以上が該当する。</t>
    <rPh sb="63" eb="65">
      <t>カンリ</t>
    </rPh>
    <rPh sb="65" eb="66">
      <t>ショク</t>
    </rPh>
    <rPh sb="72" eb="74">
      <t>カチョウ</t>
    </rPh>
    <rPh sb="74" eb="75">
      <t>キュウ</t>
    </rPh>
    <rPh sb="75" eb="77">
      <t>ソウトウ</t>
    </rPh>
    <rPh sb="77" eb="78">
      <t>ショク</t>
    </rPh>
    <rPh sb="78" eb="80">
      <t>イジョウ</t>
    </rPh>
    <rPh sb="81" eb="83">
      <t>ガイトウ</t>
    </rPh>
    <phoneticPr fontId="3"/>
  </si>
  <si>
    <t>愛知更新版（Y)Vol.4.7</t>
    <phoneticPr fontId="1"/>
  </si>
  <si>
    <t>20251225更新版</t>
    <phoneticPr fontId="1"/>
  </si>
  <si>
    <t>イクボス・ファミボス宣言（子育て応援＋）</t>
    <phoneticPr fontId="60"/>
  </si>
  <si>
    <t xml:space="preserve">イクボス・ファミボス宣言企業 </t>
    <phoneticPr fontId="59"/>
  </si>
  <si>
    <t>鳥取県輝く女性活躍パワーアップ企業・スタートアップ企業登録制度</t>
    <rPh sb="25" eb="27">
      <t>キギョウ</t>
    </rPh>
    <phoneticPr fontId="60"/>
  </si>
  <si>
    <t>鳥取県男女共同参画推進企業認定制度</t>
    <phoneticPr fontId="60"/>
  </si>
  <si>
    <t>わかやま結婚・子育て応援企業同盟</t>
    <phoneticPr fontId="60"/>
  </si>
  <si>
    <t>女性活躍企業同盟</t>
    <phoneticPr fontId="60"/>
  </si>
  <si>
    <t xml:space="preserve">奈良県社員・シャイン職場づくり推進事業 </t>
    <phoneticPr fontId="60"/>
  </si>
  <si>
    <t xml:space="preserve">ながさき女性活躍推進企業等表彰 </t>
    <phoneticPr fontId="60"/>
  </si>
  <si>
    <t xml:space="preserve">長崎県誰もが働きやすい職場づくり実践企業認定制度 </t>
    <phoneticPr fontId="60"/>
  </si>
  <si>
    <t xml:space="preserve">ひょうご・こうべ女性活躍推進企業（ミモザ企業）認定制度
ひょうご女性の活躍企業表彰 </t>
    <rPh sb="8" eb="10">
      <t>ジョセイ</t>
    </rPh>
    <rPh sb="10" eb="12">
      <t>カツヤク</t>
    </rPh>
    <rPh sb="12" eb="14">
      <t>スイシン</t>
    </rPh>
    <rPh sb="14" eb="16">
      <t>キギョウ</t>
    </rPh>
    <rPh sb="20" eb="22">
      <t>キギョウ</t>
    </rPh>
    <rPh sb="23" eb="25">
      <t>ニンテイ</t>
    </rPh>
    <rPh sb="25" eb="27">
      <t>セイド</t>
    </rPh>
    <phoneticPr fontId="60"/>
  </si>
  <si>
    <t xml:space="preserve">元気とやま！子育て応援企業登録制度 </t>
    <phoneticPr fontId="60"/>
  </si>
  <si>
    <t>女性の大活躍推進佐賀県会議</t>
    <rPh sb="0" eb="2">
      <t>ジョセイ</t>
    </rPh>
    <rPh sb="3" eb="6">
      <t>ダイカツヤク</t>
    </rPh>
    <rPh sb="6" eb="8">
      <t>スイシン</t>
    </rPh>
    <rPh sb="8" eb="11">
      <t>サガケン</t>
    </rPh>
    <rPh sb="11" eb="13">
      <t>カイギ</t>
    </rPh>
    <phoneticPr fontId="60"/>
  </si>
  <si>
    <t xml:space="preserve">ひょうご仕事と生活のバランス企業表彰 </t>
    <phoneticPr fontId="60"/>
  </si>
  <si>
    <t>「とやま女性活躍企業」認定制度</t>
    <rPh sb="4" eb="10">
      <t>ジョセイカツヤクキギョウ</t>
    </rPh>
    <rPh sb="11" eb="13">
      <t>ニンテイ</t>
    </rPh>
    <rPh sb="13" eb="15">
      <t>セイド</t>
    </rPh>
    <phoneticPr fontId="60"/>
  </si>
  <si>
    <t>子育て応援宣言事業所登録制度</t>
    <rPh sb="7" eb="10">
      <t>ジギョウショ</t>
    </rPh>
    <rPh sb="10" eb="12">
      <t>トウロク</t>
    </rPh>
    <rPh sb="12" eb="14">
      <t>セイド</t>
    </rPh>
    <phoneticPr fontId="60"/>
  </si>
  <si>
    <t>佐賀県</t>
    <rPh sb="0" eb="3">
      <t>サガケン</t>
    </rPh>
    <phoneticPr fontId="60"/>
  </si>
  <si>
    <t xml:space="preserve">ひょうご仕事と生活の調和推進企業認定 </t>
    <phoneticPr fontId="60"/>
  </si>
  <si>
    <t xml:space="preserve">男女共同参画推進事業所 </t>
    <phoneticPr fontId="60"/>
  </si>
  <si>
    <t>社会貢献優良企業認定制度
（ふくおか「働き方改革」推進企業認定事業）</t>
    <phoneticPr fontId="60"/>
  </si>
  <si>
    <t xml:space="preserve">子育て応援宣言企業・事業所知事表彰 </t>
    <phoneticPr fontId="60"/>
  </si>
  <si>
    <t>大阪府男女いきいき・元気宣言登録事業者制度</t>
    <phoneticPr fontId="60"/>
  </si>
  <si>
    <t xml:space="preserve">ハッピー・パートナー企業（新潟県男女共同参画推進企業）登録制度 </t>
    <phoneticPr fontId="60"/>
  </si>
  <si>
    <t xml:space="preserve">ふくおか女性活躍NEXT企業見える化サイト </t>
    <rPh sb="14" eb="15">
      <t>ミ</t>
    </rPh>
    <phoneticPr fontId="60"/>
  </si>
  <si>
    <t xml:space="preserve">「子育て応援宣言企業」登録制度 </t>
    <phoneticPr fontId="60"/>
  </si>
  <si>
    <t>大阪府男女いきいき事業者表彰制度</t>
    <rPh sb="0" eb="3">
      <t>オオサカフ</t>
    </rPh>
    <rPh sb="3" eb="5">
      <t>ダンジョ</t>
    </rPh>
    <rPh sb="9" eb="12">
      <t>ジギョウシャ</t>
    </rPh>
    <rPh sb="12" eb="14">
      <t>ヒョウショウ</t>
    </rPh>
    <rPh sb="14" eb="16">
      <t>セイド</t>
    </rPh>
    <phoneticPr fontId="60"/>
  </si>
  <si>
    <t xml:space="preserve"> パパママ子育て応援プラス認定企業</t>
    <rPh sb="5" eb="7">
      <t>コソダ</t>
    </rPh>
    <phoneticPr fontId="59"/>
  </si>
  <si>
    <t>社会貢献優良企業認定制度
(次世代育成・男女共同参画支援事業)</t>
    <phoneticPr fontId="59"/>
  </si>
  <si>
    <t>「よかばい・かえるばい企業」登録制度</t>
    <rPh sb="11" eb="13">
      <t>キギョウ</t>
    </rPh>
    <rPh sb="14" eb="16">
      <t>トウロク</t>
    </rPh>
    <rPh sb="16" eb="18">
      <t>セイド</t>
    </rPh>
    <phoneticPr fontId="60"/>
  </si>
  <si>
    <t>大阪府男女いきいきプラス認証制度</t>
    <rPh sb="0" eb="3">
      <t>オオサカフ</t>
    </rPh>
    <rPh sb="3" eb="5">
      <t>ダンジョ</t>
    </rPh>
    <rPh sb="12" eb="14">
      <t>ニンショウ</t>
    </rPh>
    <rPh sb="14" eb="16">
      <t>セイド</t>
    </rPh>
    <phoneticPr fontId="60"/>
  </si>
  <si>
    <t>大阪府</t>
    <rPh sb="0" eb="3">
      <t>オオサカフ</t>
    </rPh>
    <phoneticPr fontId="60"/>
  </si>
  <si>
    <t xml:space="preserve">高知県ワークライフバランス推進企業認証制度 </t>
    <phoneticPr fontId="60"/>
  </si>
  <si>
    <t>京都府障害者雇用推進企業（京都はあとふる企業）認証制度</t>
    <phoneticPr fontId="60"/>
  </si>
  <si>
    <t>家庭と仕事の両立支援推進企業</t>
    <phoneticPr fontId="59"/>
  </si>
  <si>
    <t>ひめボス宣言事業所認証制度・奨励金</t>
    <phoneticPr fontId="60"/>
  </si>
  <si>
    <t xml:space="preserve">千葉県男女共同参画推進事業所表彰 </t>
    <phoneticPr fontId="60"/>
  </si>
  <si>
    <t>子育て行動計画策定企業認証制度</t>
    <rPh sb="13" eb="15">
      <t>セイド</t>
    </rPh>
    <phoneticPr fontId="59"/>
  </si>
  <si>
    <t xml:space="preserve">“社員いきいき！元気な会社”宣言企業 </t>
    <phoneticPr fontId="60"/>
  </si>
  <si>
    <t>かがわ女性キラサポ大賞</t>
    <phoneticPr fontId="59"/>
  </si>
  <si>
    <t xml:space="preserve">滋賀県ワーク・ライフ・バランス推進企業登録制度 </t>
    <phoneticPr fontId="60"/>
  </si>
  <si>
    <t xml:space="preserve">多様な働き方実践企業認定制度 </t>
    <phoneticPr fontId="60"/>
  </si>
  <si>
    <t xml:space="preserve">こうべ男女いきいき事業所 </t>
    <phoneticPr fontId="60"/>
  </si>
  <si>
    <t>かがわ働き方改革推進大賞</t>
    <phoneticPr fontId="59"/>
  </si>
  <si>
    <t>三重のサステナブル経営アワード</t>
    <rPh sb="0" eb="2">
      <t>ミエ</t>
    </rPh>
    <rPh sb="9" eb="11">
      <t>ケイエイ</t>
    </rPh>
    <phoneticPr fontId="60"/>
  </si>
  <si>
    <t>大阪市女性活躍リーディングカンパニー市長表彰</t>
    <phoneticPr fontId="60"/>
  </si>
  <si>
    <t>かがわ働き方改革推進宣言企業</t>
    <rPh sb="6" eb="8">
      <t>カイカク</t>
    </rPh>
    <phoneticPr fontId="59"/>
  </si>
  <si>
    <t>「みえの働き方改革推進企業」登録・表彰制度</t>
    <phoneticPr fontId="60"/>
  </si>
  <si>
    <t xml:space="preserve">いきいきＧカンパニー認証制度 </t>
    <phoneticPr fontId="60"/>
  </si>
  <si>
    <t xml:space="preserve">大阪市女性活躍リーディングカンパニー認証制度 </t>
    <phoneticPr fontId="60"/>
  </si>
  <si>
    <t>かがわ女性キラサポ宣言企業</t>
    <rPh sb="9" eb="13">
      <t>センゲンキギョウ</t>
    </rPh>
    <phoneticPr fontId="60"/>
  </si>
  <si>
    <t>ワーク・ライフ・バランス推進企業認証制度</t>
    <phoneticPr fontId="60"/>
  </si>
  <si>
    <t xml:space="preserve">ワーク・ライフ・バランス推進企業表彰 </t>
    <phoneticPr fontId="60"/>
  </si>
  <si>
    <t>あいち女性輝きカンパニー優良企業表彰</t>
    <rPh sb="12" eb="14">
      <t>ユウリョウ</t>
    </rPh>
    <rPh sb="14" eb="16">
      <t>キギョウ</t>
    </rPh>
    <rPh sb="16" eb="18">
      <t>ヒョウショウ</t>
    </rPh>
    <phoneticPr fontId="60"/>
  </si>
  <si>
    <t>とちぎ働きやすい企業普及推進事業</t>
    <rPh sb="10" eb="12">
      <t>フキュウ</t>
    </rPh>
    <rPh sb="12" eb="14">
      <t>スイシン</t>
    </rPh>
    <rPh sb="14" eb="16">
      <t>ジギョウ</t>
    </rPh>
    <phoneticPr fontId="60"/>
  </si>
  <si>
    <t xml:space="preserve">子育て支援企業認定・表彰制度 </t>
    <phoneticPr fontId="60"/>
  </si>
  <si>
    <t xml:space="preserve">男女共同参画立県とくしまづくり表彰 </t>
    <rPh sb="0" eb="2">
      <t>ダンジョ</t>
    </rPh>
    <rPh sb="2" eb="4">
      <t>キョウドウ</t>
    </rPh>
    <rPh sb="4" eb="6">
      <t>サンカク</t>
    </rPh>
    <rPh sb="6" eb="8">
      <t>リッケン</t>
    </rPh>
    <rPh sb="15" eb="17">
      <t>ヒョウショウ</t>
    </rPh>
    <phoneticPr fontId="60"/>
  </si>
  <si>
    <t>あいち女性輝きカンパニー認証制度</t>
    <phoneticPr fontId="60"/>
  </si>
  <si>
    <t xml:space="preserve">女性の活躍推進企業認定・表彰制度 </t>
    <phoneticPr fontId="60"/>
  </si>
  <si>
    <t xml:space="preserve">愛知県ファミリー・フレンドリー企業表彰 </t>
    <phoneticPr fontId="60"/>
  </si>
  <si>
    <t>いばらき健康経営推進事業所認定制度</t>
    <rPh sb="4" eb="8">
      <t>ケンコウケイエイ</t>
    </rPh>
    <rPh sb="8" eb="13">
      <t>スイシンジギョウショ</t>
    </rPh>
    <rPh sb="13" eb="17">
      <t>ニンテイセイド</t>
    </rPh>
    <phoneticPr fontId="60"/>
  </si>
  <si>
    <t xml:space="preserve">愛知県ファミリー・フレンドリー企業登録制度 </t>
    <phoneticPr fontId="60"/>
  </si>
  <si>
    <t>茨城県障害者雇用優良企業認証制度</t>
    <rPh sb="0" eb="3">
      <t>イバラキケン</t>
    </rPh>
    <phoneticPr fontId="60"/>
  </si>
  <si>
    <t>茨城県働き方改革優良（推進）企業認定制度</t>
    <rPh sb="0" eb="3">
      <t>イバラキケン</t>
    </rPh>
    <rPh sb="3" eb="4">
      <t>ハタラ</t>
    </rPh>
    <rPh sb="5" eb="6">
      <t>カタ</t>
    </rPh>
    <rPh sb="6" eb="8">
      <t>カイカク</t>
    </rPh>
    <rPh sb="8" eb="10">
      <t>ユウリョウ</t>
    </rPh>
    <rPh sb="11" eb="13">
      <t>スイシン</t>
    </rPh>
    <rPh sb="14" eb="16">
      <t>キギョウ</t>
    </rPh>
    <rPh sb="16" eb="18">
      <t>ニンテイ</t>
    </rPh>
    <rPh sb="18" eb="20">
      <t>セイド</t>
    </rPh>
    <phoneticPr fontId="60"/>
  </si>
  <si>
    <t xml:space="preserve">徳島県はぐくみ支援企業認証制度 </t>
    <rPh sb="11" eb="13">
      <t>ニンショウ</t>
    </rPh>
    <phoneticPr fontId="60"/>
  </si>
  <si>
    <t xml:space="preserve">相模原市仕事と家庭両立支援推進企業表彰 </t>
    <phoneticPr fontId="60"/>
  </si>
  <si>
    <t>誰もが活躍できるやまぐちの企業</t>
    <phoneticPr fontId="60"/>
  </si>
  <si>
    <t>静岡県男女共同参画社会づくり活動に関する知事褒賞</t>
    <phoneticPr fontId="60"/>
  </si>
  <si>
    <t>生産性向上・働き方改革推進事業者表彰</t>
    <phoneticPr fontId="60"/>
  </si>
  <si>
    <t>川崎市</t>
    <rPh sb="0" eb="3">
      <t>カワサキシ</t>
    </rPh>
    <phoneticPr fontId="60"/>
  </si>
  <si>
    <t>やまぐち働き方改革優良企業ポータルサイト</t>
    <phoneticPr fontId="60"/>
  </si>
  <si>
    <t xml:space="preserve">中小企業労務管理優良事業所褒賞 </t>
    <phoneticPr fontId="60"/>
  </si>
  <si>
    <t xml:space="preserve">よこはまグッドバランス賞 </t>
    <phoneticPr fontId="60"/>
  </si>
  <si>
    <t xml:space="preserve">やまぐち女性の活躍推進事業者宣言制度 </t>
    <phoneticPr fontId="60"/>
  </si>
  <si>
    <t>清流の国ぎふ健康経営優良企業</t>
  </si>
  <si>
    <t xml:space="preserve">福島県次世代育成支援企業認証制度 </t>
    <rPh sb="0" eb="3">
      <t>フクシマケン</t>
    </rPh>
    <phoneticPr fontId="60"/>
  </si>
  <si>
    <t xml:space="preserve">福島県 </t>
    <phoneticPr fontId="60"/>
  </si>
  <si>
    <t xml:space="preserve">やまぐち男女共同参画推進事業者認証制度 </t>
    <phoneticPr fontId="60"/>
  </si>
  <si>
    <t>清流の国ぎふ健康経営宣言企業</t>
  </si>
  <si>
    <t xml:space="preserve">沖縄県ワーク・ライフ・バランス企業認証制度  </t>
    <rPh sb="0" eb="2">
      <t>オキナワ</t>
    </rPh>
    <rPh sb="2" eb="3">
      <t>ケン</t>
    </rPh>
    <rPh sb="15" eb="17">
      <t>キギョウ</t>
    </rPh>
    <rPh sb="17" eb="19">
      <t>ニンショウ</t>
    </rPh>
    <rPh sb="19" eb="21">
      <t>セイド</t>
    </rPh>
    <phoneticPr fontId="60"/>
  </si>
  <si>
    <t xml:space="preserve">やまぐちイクメン応援企業宣言制度 </t>
    <phoneticPr fontId="60"/>
  </si>
  <si>
    <t>ぎふ・いきいき介護事業者認定制度</t>
    <rPh sb="12" eb="16">
      <t>ニンテイセイド</t>
    </rPh>
    <phoneticPr fontId="59"/>
  </si>
  <si>
    <t xml:space="preserve">秋田県子ども・子育て支援知事表彰（あきた子育て応援企業表彰） </t>
    <phoneticPr fontId="60"/>
  </si>
  <si>
    <t xml:space="preserve">やまぐち子育て応援企業宣言制度 </t>
    <phoneticPr fontId="60"/>
  </si>
  <si>
    <t>ぎふ建設人材育成リーディング企業認定制度</t>
  </si>
  <si>
    <t xml:space="preserve">男女共同参画職場づくり事業 </t>
    <phoneticPr fontId="60"/>
  </si>
  <si>
    <t>魅力ある福祉・介護の職場宣言ひろしま</t>
  </si>
  <si>
    <t>建設雇用改善優良事業所（知事表彰）</t>
    <phoneticPr fontId="60"/>
  </si>
  <si>
    <t>奨学金返済支援制度導入企業</t>
    <rPh sb="0" eb="3">
      <t>ショウガクキン</t>
    </rPh>
    <rPh sb="3" eb="5">
      <t>ヘンサイ</t>
    </rPh>
    <rPh sb="5" eb="13">
      <t>シエンセイドドウニュウキギョウ</t>
    </rPh>
    <phoneticPr fontId="60"/>
  </si>
  <si>
    <t>岐阜県ワーク・ライフ・バランス推進企業登録制度</t>
    <phoneticPr fontId="60"/>
  </si>
  <si>
    <t xml:space="preserve">秋田県女性の活躍推進企業表彰 </t>
    <phoneticPr fontId="60"/>
  </si>
  <si>
    <t>広島県における「働きがいのある会社」認定企業・優秀企業</t>
    <rPh sb="0" eb="3">
      <t>ヒロシマケン</t>
    </rPh>
    <rPh sb="8" eb="9">
      <t>ハタラ</t>
    </rPh>
    <rPh sb="15" eb="17">
      <t>カイシャ</t>
    </rPh>
    <rPh sb="18" eb="20">
      <t>ニンテイ</t>
    </rPh>
    <rPh sb="20" eb="22">
      <t>キギョウ</t>
    </rPh>
    <rPh sb="23" eb="25">
      <t>ユウシュウ</t>
    </rPh>
    <rPh sb="25" eb="27">
      <t>キギョウ</t>
    </rPh>
    <phoneticPr fontId="60"/>
  </si>
  <si>
    <t xml:space="preserve">社員の子育て応援宣言 </t>
    <phoneticPr fontId="60"/>
  </si>
  <si>
    <t>みやぎ働き方改革宣言企業・実践企業支援制度</t>
    <rPh sb="3" eb="4">
      <t>ハタラ</t>
    </rPh>
    <rPh sb="5" eb="6">
      <t>カタ</t>
    </rPh>
    <rPh sb="6" eb="8">
      <t>カイカク</t>
    </rPh>
    <rPh sb="8" eb="10">
      <t>センゲン</t>
    </rPh>
    <rPh sb="10" eb="12">
      <t>キギョウ</t>
    </rPh>
    <rPh sb="13" eb="15">
      <t>ジッセン</t>
    </rPh>
    <rPh sb="15" eb="17">
      <t>キギョウ</t>
    </rPh>
    <rPh sb="17" eb="19">
      <t>シエン</t>
    </rPh>
    <rPh sb="19" eb="21">
      <t>セイド</t>
    </rPh>
    <phoneticPr fontId="60"/>
  </si>
  <si>
    <t xml:space="preserve">かごしま子育て応援企業 </t>
    <phoneticPr fontId="60"/>
  </si>
  <si>
    <t>みやぎ介護人材を育む取組宣言認証制度</t>
    <phoneticPr fontId="60"/>
  </si>
  <si>
    <t>「山梨えるみん」「山梨クリスタルえるみん」認定制度</t>
    <rPh sb="9" eb="11">
      <t>ヤマナシ</t>
    </rPh>
    <phoneticPr fontId="60"/>
  </si>
  <si>
    <t xml:space="preserve">「いきいき男女・にこにこ子育て応援企業」宮城県知事表彰 </t>
    <phoneticPr fontId="1"/>
  </si>
  <si>
    <t xml:space="preserve">山梨県男女共同参画推進事業者等表彰 </t>
    <phoneticPr fontId="60"/>
  </si>
  <si>
    <t xml:space="preserve">宮城県 </t>
    <phoneticPr fontId="60"/>
  </si>
  <si>
    <t xml:space="preserve">宮崎県 </t>
    <phoneticPr fontId="60"/>
  </si>
  <si>
    <t>おかやま子育て応援宣言企業知事表彰</t>
    <rPh sb="13" eb="15">
      <t>チジ</t>
    </rPh>
    <phoneticPr fontId="60"/>
  </si>
  <si>
    <t>おかやま子育て応援宣言企業「アドバンス企業」認定制度</t>
    <rPh sb="19" eb="21">
      <t>キギョウ</t>
    </rPh>
    <rPh sb="22" eb="26">
      <t>ニンテイセイド</t>
    </rPh>
    <phoneticPr fontId="59"/>
  </si>
  <si>
    <t xml:space="preserve">中小企業労務改善優良団体等知事表彰 </t>
    <phoneticPr fontId="60"/>
  </si>
  <si>
    <t>おかやま子育て応援宣言企業登録制度</t>
    <rPh sb="13" eb="17">
      <t>トウロクセイド</t>
    </rPh>
    <phoneticPr fontId="59"/>
  </si>
  <si>
    <t xml:space="preserve">岡山県男女共同参画社会づくり表彰 </t>
    <phoneticPr fontId="60"/>
  </si>
  <si>
    <t>社員ファーストアワード</t>
    <phoneticPr fontId="59"/>
  </si>
  <si>
    <t>いわて働き方改革推進運動宣言企業</t>
    <rPh sb="8" eb="12">
      <t>スイシンウンドウ</t>
    </rPh>
    <rPh sb="12" eb="16">
      <t>センゲンキギョウ</t>
    </rPh>
    <phoneticPr fontId="59"/>
  </si>
  <si>
    <t>しまねイクボスネットワーク</t>
    <phoneticPr fontId="60"/>
  </si>
  <si>
    <t>いしかわ健康経営優良企業知事表彰</t>
    <rPh sb="4" eb="6">
      <t>ケンコウ</t>
    </rPh>
    <rPh sb="6" eb="8">
      <t>ケイエイ</t>
    </rPh>
    <rPh sb="8" eb="10">
      <t>ユウリョウ</t>
    </rPh>
    <rPh sb="10" eb="12">
      <t>キギョウ</t>
    </rPh>
    <rPh sb="12" eb="14">
      <t>チジ</t>
    </rPh>
    <rPh sb="14" eb="16">
      <t>ヒョウショウ</t>
    </rPh>
    <phoneticPr fontId="60"/>
  </si>
  <si>
    <t xml:space="preserve">おおいた子育て応援団「しごと子育てサポート企業」 </t>
    <phoneticPr fontId="60"/>
  </si>
  <si>
    <t>「プレミアムこっころカンパニー」表彰</t>
    <rPh sb="16" eb="18">
      <t>ヒョウショウ</t>
    </rPh>
    <phoneticPr fontId="60"/>
  </si>
  <si>
    <t>いしかわ健康経営宣言企業認定制度</t>
    <rPh sb="4" eb="6">
      <t>ケンコウ</t>
    </rPh>
    <rPh sb="6" eb="8">
      <t>ケイエイ</t>
    </rPh>
    <rPh sb="8" eb="10">
      <t>センゲン</t>
    </rPh>
    <rPh sb="10" eb="12">
      <t>キギョウ</t>
    </rPh>
    <rPh sb="12" eb="14">
      <t>ニンテイ</t>
    </rPh>
    <rPh sb="14" eb="16">
      <t>セイド</t>
    </rPh>
    <phoneticPr fontId="60"/>
  </si>
  <si>
    <t xml:space="preserve">「いわて子育てにやさしい企業等」認証・表彰制度 </t>
    <phoneticPr fontId="60"/>
  </si>
  <si>
    <t>熊本県SDGs登録制度</t>
    <phoneticPr fontId="60"/>
  </si>
  <si>
    <t>しまね子育て応援企業「こっころカンパニー」</t>
    <phoneticPr fontId="60"/>
  </si>
  <si>
    <t>石川県パパ子育て応援企業</t>
    <rPh sb="0" eb="3">
      <t>イシカワケン</t>
    </rPh>
    <rPh sb="5" eb="7">
      <t>コソダ</t>
    </rPh>
    <rPh sb="8" eb="12">
      <t>オウエンキギョウ</t>
    </rPh>
    <phoneticPr fontId="60"/>
  </si>
  <si>
    <t>熊本県男女共同参画推進事業者表彰</t>
    <phoneticPr fontId="60"/>
  </si>
  <si>
    <t>しまね女性の活躍応援企業表彰</t>
    <phoneticPr fontId="60"/>
  </si>
  <si>
    <t xml:space="preserve">石川県ワークライフバランス企業知事表彰 </t>
    <phoneticPr fontId="60"/>
  </si>
  <si>
    <t>あおもりイクボス宣言企業</t>
    <rPh sb="8" eb="10">
      <t>センゲン</t>
    </rPh>
    <rPh sb="10" eb="12">
      <t>キギョウ</t>
    </rPh>
    <phoneticPr fontId="60"/>
  </si>
  <si>
    <t>熊本県女性の社会参画加速化宣言</t>
    <phoneticPr fontId="60"/>
  </si>
  <si>
    <t xml:space="preserve">「しまね女性の活躍応援企業」 </t>
    <phoneticPr fontId="60"/>
  </si>
  <si>
    <t>よかボス企業</t>
    <phoneticPr fontId="60"/>
  </si>
  <si>
    <t>「しまねいきいき職場宣言」宣言企業</t>
    <phoneticPr fontId="60"/>
  </si>
  <si>
    <t xml:space="preserve">ブライト企業推進事業 </t>
    <phoneticPr fontId="60"/>
  </si>
  <si>
    <t xml:space="preserve">しまねいきいき雇用賞 </t>
    <phoneticPr fontId="60"/>
  </si>
  <si>
    <t>北海道</t>
    <rPh sb="0" eb="3">
      <t>ホッカイドウ</t>
    </rPh>
    <phoneticPr fontId="60"/>
  </si>
  <si>
    <t>登録コード</t>
    <rPh sb="0" eb="2">
      <t>トウロク</t>
    </rPh>
    <phoneticPr fontId="60"/>
  </si>
  <si>
    <t xml:space="preserve">都道府県 </t>
    <phoneticPr fontId="60"/>
  </si>
  <si>
    <t>【その他の自治体の認定企業】登録コード一覧表
（2023年4月1日現在）</t>
    <rPh sb="3" eb="4">
      <t>タ</t>
    </rPh>
    <rPh sb="5" eb="8">
      <t>ジチタイ</t>
    </rPh>
    <rPh sb="9" eb="11">
      <t>ニンテイ</t>
    </rPh>
    <rPh sb="11" eb="13">
      <t>キギョウ</t>
    </rPh>
    <rPh sb="14" eb="16">
      <t>トウロク</t>
    </rPh>
    <rPh sb="19" eb="22">
      <t>イチランヒョウ</t>
    </rPh>
    <rPh sb="28" eb="29">
      <t>ネン</t>
    </rPh>
    <rPh sb="30" eb="31">
      <t>ツキ</t>
    </rPh>
    <rPh sb="32" eb="33">
      <t>ニチ</t>
    </rPh>
    <rPh sb="33" eb="35">
      <t>ゲンザイ</t>
    </rPh>
    <phoneticPr fontId="5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</si>
</sst>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Red]\(0\)"/>
    <numFmt numFmtId="177" formatCode="&quot;平&quot;&quot;成&quot;0&quot;年&quot;&quot;度&quot;"/>
    <numFmt numFmtId="178" formatCode="0.00_ "/>
    <numFmt numFmtId="179" formatCode="0.0_ "/>
    <numFmt numFmtId="180" formatCode="0&quot;年&quot;"/>
    <numFmt numFmtId="181" formatCode="0.0%"/>
  </numFmts>
  <fonts count="64" x14ac:knownFonts="1">
    <font>
      <sz val="11"/>
      <color theme="1"/>
      <name val="ＭＳ Ｐゴシック"/>
      <family val="3"/>
      <charset val="128"/>
      <scheme val="minor"/>
    </font>
    <font>
      <sz val="6"/>
      <name val="ＭＳ Ｐゴシック"/>
      <family val="3"/>
      <charset val="128"/>
    </font>
    <font>
      <sz val="10"/>
      <name val="ＭＳ Ｐゴシック"/>
      <family val="3"/>
      <charset val="128"/>
    </font>
    <font>
      <sz val="6"/>
      <name val="ＭＳ Ｐゴシック"/>
      <family val="3"/>
      <charset val="128"/>
    </font>
    <font>
      <sz val="6"/>
      <name val="ＭＳ Ｐゴシック"/>
      <family val="3"/>
      <charset val="128"/>
    </font>
    <font>
      <sz val="12"/>
      <name val="ＭＳ ゴシック"/>
      <family val="3"/>
      <charset val="128"/>
    </font>
    <font>
      <sz val="13"/>
      <color indexed="8"/>
      <name val="ＭＳ Ｐゴシック"/>
      <family val="3"/>
      <charset val="128"/>
    </font>
    <font>
      <sz val="13"/>
      <name val="ＭＳ Ｐゴシック"/>
      <family val="3"/>
      <charset val="128"/>
    </font>
    <font>
      <sz val="13"/>
      <color indexed="8"/>
      <name val="ＭＳ Ｐゴシック"/>
      <family val="3"/>
      <charset val="128"/>
    </font>
    <font>
      <sz val="13"/>
      <color indexed="10"/>
      <name val="ＭＳ Ｐゴシック"/>
      <family val="3"/>
      <charset val="128"/>
    </font>
    <font>
      <sz val="13"/>
      <color indexed="23"/>
      <name val="ＭＳ Ｐゴシック"/>
      <family val="3"/>
      <charset val="128"/>
    </font>
    <font>
      <sz val="13"/>
      <name val="ＭＳ ゴシック"/>
      <family val="3"/>
      <charset val="128"/>
    </font>
    <font>
      <sz val="13"/>
      <color indexed="9"/>
      <name val="ＭＳ Ｐゴシック"/>
      <family val="3"/>
      <charset val="128"/>
    </font>
    <font>
      <sz val="13"/>
      <color indexed="60"/>
      <name val="ＭＳ Ｐゴシック"/>
      <family val="3"/>
      <charset val="128"/>
    </font>
    <font>
      <sz val="13"/>
      <color indexed="62"/>
      <name val="ＭＳ Ｐゴシック"/>
      <family val="3"/>
      <charset val="128"/>
    </font>
    <font>
      <sz val="14"/>
      <color indexed="8"/>
      <name val="ＭＳ Ｐゴシック"/>
      <family val="3"/>
      <charset val="128"/>
    </font>
    <font>
      <sz val="11"/>
      <color theme="1"/>
      <name val="ＭＳ Ｐゴシック"/>
      <family val="3"/>
      <charset val="128"/>
      <scheme val="minor"/>
    </font>
    <font>
      <sz val="11"/>
      <color theme="0"/>
      <name val="ＭＳ Ｐゴシック"/>
      <family val="3"/>
      <charset val="128"/>
      <scheme val="minor"/>
    </font>
    <font>
      <b/>
      <sz val="11"/>
      <color theme="0"/>
      <name val="ＭＳ Ｐゴシック"/>
      <family val="3"/>
      <charset val="128"/>
      <scheme val="minor"/>
    </font>
    <font>
      <u/>
      <sz val="11"/>
      <color theme="10"/>
      <name val="ＭＳ Ｐゴシック"/>
      <family val="3"/>
      <charset val="128"/>
    </font>
    <font>
      <sz val="14"/>
      <color theme="1"/>
      <name val="ＭＳ Ｐゴシック"/>
      <family val="3"/>
      <charset val="128"/>
      <scheme val="minor"/>
    </font>
    <font>
      <sz val="10"/>
      <color theme="0"/>
      <name val="ＭＳ Ｐゴシック"/>
      <family val="3"/>
      <charset val="128"/>
      <scheme val="minor"/>
    </font>
    <font>
      <sz val="11"/>
      <name val="ＭＳ Ｐゴシック"/>
      <family val="3"/>
      <charset val="128"/>
      <scheme val="minor"/>
    </font>
    <font>
      <sz val="12"/>
      <name val="ＭＳ Ｐゴシック"/>
      <family val="3"/>
      <charset val="128"/>
      <scheme val="minor"/>
    </font>
    <font>
      <sz val="8"/>
      <color theme="1"/>
      <name val="ＭＳ Ｐゴシック"/>
      <family val="3"/>
      <charset val="128"/>
      <scheme val="minor"/>
    </font>
    <font>
      <sz val="26"/>
      <color theme="1"/>
      <name val="ＭＳ Ｐゴシック"/>
      <family val="3"/>
      <charset val="128"/>
      <scheme val="minor"/>
    </font>
    <font>
      <sz val="14"/>
      <name val="ＭＳ Ｐゴシック"/>
      <family val="3"/>
      <charset val="128"/>
      <scheme val="minor"/>
    </font>
    <font>
      <sz val="12"/>
      <color theme="1"/>
      <name val="ＭＳ Ｐゴシック"/>
      <family val="3"/>
      <charset val="128"/>
      <scheme val="minor"/>
    </font>
    <font>
      <sz val="9"/>
      <color theme="1"/>
      <name val="ＭＳ Ｐゴシック"/>
      <family val="3"/>
      <charset val="128"/>
      <scheme val="minor"/>
    </font>
    <font>
      <sz val="20"/>
      <name val="ＭＳ Ｐゴシック"/>
      <family val="3"/>
      <charset val="128"/>
      <scheme val="minor"/>
    </font>
    <font>
      <sz val="9"/>
      <color rgb="FFFF0000"/>
      <name val="ＭＳ Ｐゴシック"/>
      <family val="3"/>
      <charset val="128"/>
      <scheme val="minor"/>
    </font>
    <font>
      <sz val="9"/>
      <name val="ＭＳ Ｐゴシック"/>
      <family val="3"/>
      <charset val="128"/>
      <scheme val="minor"/>
    </font>
    <font>
      <sz val="16"/>
      <color theme="1"/>
      <name val="ＭＳ Ｐゴシック"/>
      <family val="3"/>
      <charset val="128"/>
      <scheme val="minor"/>
    </font>
    <font>
      <sz val="12"/>
      <color theme="0"/>
      <name val="ＭＳ Ｐゴシック"/>
      <family val="3"/>
      <charset val="128"/>
      <scheme val="minor"/>
    </font>
    <font>
      <sz val="10"/>
      <name val="ＭＳ Ｐゴシック"/>
      <family val="3"/>
      <charset val="128"/>
      <scheme val="minor"/>
    </font>
    <font>
      <sz val="14"/>
      <color rgb="FFFF0000"/>
      <name val="ＭＳ Ｐゴシック"/>
      <family val="3"/>
      <charset val="128"/>
      <scheme val="minor"/>
    </font>
    <font>
      <sz val="13"/>
      <color theme="1"/>
      <name val="ＭＳ Ｐゴシック"/>
      <family val="3"/>
      <charset val="128"/>
      <scheme val="minor"/>
    </font>
    <font>
      <sz val="13"/>
      <name val="ＭＳ Ｐゴシック"/>
      <family val="3"/>
      <charset val="128"/>
      <scheme val="minor"/>
    </font>
    <font>
      <sz val="13"/>
      <color theme="0"/>
      <name val="ＭＳ Ｐゴシック"/>
      <family val="3"/>
      <charset val="128"/>
      <scheme val="minor"/>
    </font>
    <font>
      <sz val="13"/>
      <color rgb="FF000000"/>
      <name val="ＭＳ Ｐゴシック"/>
      <family val="3"/>
      <charset val="128"/>
      <scheme val="minor"/>
    </font>
    <font>
      <sz val="13"/>
      <color theme="3"/>
      <name val="ＭＳ Ｐゴシック"/>
      <family val="3"/>
      <charset val="128"/>
      <scheme val="minor"/>
    </font>
    <font>
      <u/>
      <sz val="13"/>
      <color theme="10"/>
      <name val="ＭＳ Ｐゴシック"/>
      <family val="3"/>
      <charset val="128"/>
    </font>
    <font>
      <sz val="13"/>
      <color theme="0"/>
      <name val="ＭＳ ゴシック"/>
      <family val="3"/>
      <charset val="128"/>
    </font>
    <font>
      <b/>
      <sz val="13"/>
      <color rgb="FFFF0000"/>
      <name val="ＭＳ Ｐゴシック"/>
      <family val="3"/>
      <charset val="128"/>
      <scheme val="minor"/>
    </font>
    <font>
      <b/>
      <sz val="16"/>
      <color theme="3"/>
      <name val="ＭＳ Ｐゴシック"/>
      <family val="3"/>
      <charset val="128"/>
      <scheme val="minor"/>
    </font>
    <font>
      <sz val="16"/>
      <color theme="3"/>
      <name val="ＭＳ Ｐゴシック"/>
      <family val="3"/>
      <charset val="128"/>
      <scheme val="minor"/>
    </font>
    <font>
      <sz val="11"/>
      <color rgb="FF0070C0"/>
      <name val="ＭＳ Ｐゴシック"/>
      <family val="3"/>
      <charset val="128"/>
      <scheme val="minor"/>
    </font>
    <font>
      <sz val="20"/>
      <color theme="0"/>
      <name val="ＭＳ Ｐゴシック"/>
      <family val="3"/>
      <charset val="128"/>
      <scheme val="minor"/>
    </font>
    <font>
      <sz val="11"/>
      <color rgb="FF000000"/>
      <name val="ＭＳ Ｐゴシック"/>
      <family val="3"/>
      <charset val="128"/>
      <scheme val="minor"/>
    </font>
    <font>
      <b/>
      <sz val="14"/>
      <color theme="9" tint="-0.249977111117893"/>
      <name val="ＭＳ Ｐゴシック"/>
      <family val="3"/>
      <charset val="128"/>
      <scheme val="minor"/>
    </font>
    <font>
      <sz val="12"/>
      <color theme="3"/>
      <name val="ＭＳ Ｐゴシック"/>
      <family val="3"/>
      <charset val="128"/>
      <scheme val="minor"/>
    </font>
    <font>
      <sz val="13"/>
      <color rgb="FFFF0000"/>
      <name val="ＭＳ Ｐゴシック"/>
      <family val="3"/>
      <charset val="128"/>
      <scheme val="minor"/>
    </font>
    <font>
      <sz val="13"/>
      <color rgb="FF0070C0"/>
      <name val="ＭＳ Ｐゴシック"/>
      <family val="3"/>
      <charset val="128"/>
    </font>
    <font>
      <sz val="13"/>
      <color rgb="FF0070C0"/>
      <name val="ＭＳ Ｐゴシック"/>
      <family val="3"/>
      <charset val="128"/>
      <scheme val="minor"/>
    </font>
    <font>
      <sz val="13"/>
      <color theme="5"/>
      <name val="ＭＳ Ｐゴシック"/>
      <family val="3"/>
      <charset val="128"/>
      <scheme val="minor"/>
    </font>
    <font>
      <sz val="12"/>
      <color rgb="FFC00000"/>
      <name val="ＭＳ Ｐゴシック"/>
      <family val="3"/>
      <charset val="128"/>
      <scheme val="minor"/>
    </font>
    <font>
      <sz val="16"/>
      <color rgb="FFFF0000"/>
      <name val="ＭＳ Ｐゴシック"/>
      <family val="3"/>
      <charset val="128"/>
      <scheme val="minor"/>
    </font>
    <font>
      <sz val="9"/>
      <name val="ＭＳ Ｐ明朝"/>
      <family val="1"/>
      <charset val="128"/>
    </font>
    <font>
      <sz val="6"/>
      <name val="ＭＳ Ｐゴシック"/>
      <family val="3"/>
      <charset val="128"/>
      <scheme val="minor"/>
    </font>
    <font>
      <sz val="5"/>
      <color indexed="0"/>
      <name val="ＭＳ Ｐ明朝"/>
      <family val="1"/>
      <charset val="128"/>
    </font>
    <font>
      <sz val="6"/>
      <name val="游ゴシック"/>
      <family val="3"/>
      <charset val="128"/>
    </font>
    <font>
      <sz val="9"/>
      <color theme="1"/>
      <name val="ＭＳ Ｐゴシック"/>
      <family val="3"/>
      <charset val="128"/>
    </font>
    <font>
      <sz val="9"/>
      <color theme="1"/>
      <name val="ＭＳ Ｐ明朝"/>
      <family val="1"/>
      <charset val="128"/>
    </font>
    <font>
      <u/>
      <sz val="9"/>
      <color theme="1"/>
      <name val="ＭＳ Ｐゴシック"/>
      <family val="3"/>
      <charset val="128"/>
    </font>
  </fonts>
  <fills count="16">
    <fill>
      <patternFill patternType="none"/>
    </fill>
    <fill>
      <patternFill patternType="gray125"/>
    </fill>
    <fill>
      <patternFill patternType="solid">
        <fgColor indexed="22"/>
        <bgColor indexed="64"/>
      </patternFill>
    </fill>
    <fill>
      <patternFill patternType="solid">
        <fgColor indexed="23"/>
        <bgColor indexed="64"/>
      </patternFill>
    </fill>
    <fill>
      <patternFill patternType="solid">
        <fgColor theme="0"/>
        <bgColor indexed="64"/>
      </patternFill>
    </fill>
    <fill>
      <patternFill patternType="solid">
        <fgColor theme="2"/>
        <bgColor indexed="64"/>
      </patternFill>
    </fill>
    <fill>
      <patternFill patternType="solid">
        <fgColor rgb="FFFFFF00"/>
        <bgColor indexed="64"/>
      </patternFill>
    </fill>
    <fill>
      <patternFill patternType="solid">
        <fgColor theme="9" tint="0.59996337778862885"/>
        <bgColor indexed="64"/>
      </patternFill>
    </fill>
    <fill>
      <patternFill patternType="solid">
        <fgColor theme="9" tint="0.79998168889431442"/>
        <bgColor indexed="64"/>
      </patternFill>
    </fill>
    <fill>
      <patternFill patternType="solid">
        <fgColor theme="1" tint="0.499984740745262"/>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theme="3"/>
        <bgColor indexed="64"/>
      </patternFill>
    </fill>
    <fill>
      <patternFill patternType="solid">
        <fgColor rgb="FF00B050"/>
        <bgColor indexed="64"/>
      </patternFill>
    </fill>
    <fill>
      <patternFill patternType="solid">
        <fgColor theme="9" tint="-0.24994659260841701"/>
        <bgColor indexed="64"/>
      </patternFill>
    </fill>
    <fill>
      <patternFill patternType="solid">
        <fgColor theme="0" tint="-0.34998626667073579"/>
        <bgColor indexed="64"/>
      </patternFill>
    </fill>
  </fills>
  <borders count="91">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style="thin">
        <color indexed="64"/>
      </top>
      <bottom/>
      <diagonal/>
    </border>
    <border>
      <left style="thin">
        <color indexed="64"/>
      </left>
      <right style="thin">
        <color indexed="64"/>
      </right>
      <top/>
      <bottom style="thin">
        <color indexed="64"/>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thin">
        <color indexed="8"/>
      </bottom>
      <diagonal/>
    </border>
    <border>
      <left style="thin">
        <color indexed="8"/>
      </left>
      <right style="hair">
        <color indexed="8"/>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8"/>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hair">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top style="thin">
        <color indexed="8"/>
      </top>
      <bottom style="thin">
        <color indexed="64"/>
      </bottom>
      <diagonal/>
    </border>
    <border>
      <left/>
      <right/>
      <top style="thin">
        <color indexed="8"/>
      </top>
      <bottom style="thin">
        <color indexed="64"/>
      </bottom>
      <diagonal/>
    </border>
    <border>
      <left/>
      <right style="thin">
        <color indexed="64"/>
      </right>
      <top style="thin">
        <color indexed="8"/>
      </top>
      <bottom style="thin">
        <color indexed="64"/>
      </bottom>
      <diagonal/>
    </border>
    <border>
      <left style="thin">
        <color indexed="64"/>
      </left>
      <right style="hair">
        <color indexed="64"/>
      </right>
      <top style="hair">
        <color indexed="64"/>
      </top>
      <bottom/>
      <diagonal/>
    </border>
    <border>
      <left style="thin">
        <color indexed="64"/>
      </left>
      <right style="hair">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8"/>
      </top>
      <bottom/>
      <diagonal/>
    </border>
    <border>
      <left/>
      <right style="thin">
        <color indexed="64"/>
      </right>
      <top/>
      <bottom/>
      <diagonal/>
    </border>
    <border>
      <left style="thin">
        <color theme="1" tint="0.14993743705557422"/>
      </left>
      <right/>
      <top style="thin">
        <color theme="1" tint="0.14996795556505021"/>
      </top>
      <bottom style="thin">
        <color theme="1" tint="0.14996795556505021"/>
      </bottom>
      <diagonal/>
    </border>
    <border>
      <left/>
      <right style="thin">
        <color theme="1" tint="0.14993743705557422"/>
      </right>
      <top style="thin">
        <color theme="1" tint="0.14996795556505021"/>
      </top>
      <bottom style="thin">
        <color theme="1" tint="0.14996795556505021"/>
      </bottom>
      <diagonal/>
    </border>
    <border>
      <left/>
      <right/>
      <top/>
      <bottom style="double">
        <color theme="9" tint="-0.24994659260841701"/>
      </bottom>
      <diagonal/>
    </border>
    <border>
      <left/>
      <right/>
      <top/>
      <bottom style="mediumDashDot">
        <color theme="9" tint="-0.24994659260841701"/>
      </bottom>
      <diagonal/>
    </border>
    <border>
      <left style="thin">
        <color theme="9" tint="-0.24994659260841701"/>
      </left>
      <right style="thin">
        <color theme="9" tint="-0.24994659260841701"/>
      </right>
      <top style="thin">
        <color theme="9" tint="-0.24994659260841701"/>
      </top>
      <bottom style="thin">
        <color theme="9" tint="-0.24994659260841701"/>
      </bottom>
      <diagonal/>
    </border>
    <border>
      <left/>
      <right/>
      <top style="thick">
        <color theme="9" tint="-0.24994659260841701"/>
      </top>
      <bottom/>
      <diagonal/>
    </border>
    <border>
      <left style="thin">
        <color theme="9" tint="-0.24994659260841701"/>
      </left>
      <right style="thin">
        <color theme="9" tint="-0.24994659260841701"/>
      </right>
      <top style="thin">
        <color theme="9" tint="-0.24994659260841701"/>
      </top>
      <bottom/>
      <diagonal/>
    </border>
    <border>
      <left style="thin">
        <color theme="1" tint="0.14996795556505021"/>
      </left>
      <right style="thin">
        <color theme="1" tint="0.14993743705557422"/>
      </right>
      <top style="thin">
        <color theme="0"/>
      </top>
      <bottom style="thin">
        <color indexed="64"/>
      </bottom>
      <diagonal/>
    </border>
    <border>
      <left style="thin">
        <color theme="1" tint="0.14996795556505021"/>
      </left>
      <right style="thin">
        <color theme="1"/>
      </right>
      <top style="thin">
        <color theme="0"/>
      </top>
      <bottom style="thin">
        <color indexed="64"/>
      </bottom>
      <diagonal/>
    </border>
    <border>
      <left style="thin">
        <color theme="1" tint="0.14993743705557422"/>
      </left>
      <right/>
      <top style="thin">
        <color theme="0"/>
      </top>
      <bottom style="thin">
        <color theme="1" tint="0.14996795556505021"/>
      </bottom>
      <diagonal/>
    </border>
    <border>
      <left/>
      <right style="thin">
        <color theme="1" tint="0.14996795556505021"/>
      </right>
      <top style="thin">
        <color theme="0"/>
      </top>
      <bottom style="thin">
        <color theme="1" tint="0.14996795556505021"/>
      </bottom>
      <diagonal/>
    </border>
    <border>
      <left style="thin">
        <color theme="1"/>
      </left>
      <right/>
      <top style="thin">
        <color indexed="64"/>
      </top>
      <bottom style="thin">
        <color indexed="64"/>
      </bottom>
      <diagonal/>
    </border>
    <border>
      <left style="thin">
        <color theme="1"/>
      </left>
      <right/>
      <top style="thin">
        <color indexed="64"/>
      </top>
      <bottom style="thin">
        <color theme="1"/>
      </bottom>
      <diagonal/>
    </border>
    <border>
      <left/>
      <right style="thin">
        <color indexed="64"/>
      </right>
      <top style="thin">
        <color indexed="64"/>
      </top>
      <bottom style="thin">
        <color theme="1"/>
      </bottom>
      <diagonal/>
    </border>
    <border>
      <left/>
      <right/>
      <top style="double">
        <color theme="9" tint="-0.24994659260841701"/>
      </top>
      <bottom/>
      <diagonal/>
    </border>
    <border>
      <left/>
      <right/>
      <top style="thin">
        <color theme="1" tint="0.14996795556505021"/>
      </top>
      <bottom style="thin">
        <color theme="1"/>
      </bottom>
      <diagonal/>
    </border>
    <border>
      <left/>
      <right style="thin">
        <color theme="1" tint="0.14993743705557422"/>
      </right>
      <top style="thin">
        <color theme="1" tint="0.14996795556505021"/>
      </top>
      <bottom style="thin">
        <color theme="1"/>
      </bottom>
      <diagonal/>
    </border>
    <border>
      <left style="thin">
        <color theme="1" tint="0.14993743705557422"/>
      </left>
      <right/>
      <top style="thin">
        <color theme="0"/>
      </top>
      <bottom style="thin">
        <color theme="1"/>
      </bottom>
      <diagonal/>
    </border>
    <border>
      <left/>
      <right style="thin">
        <color theme="1" tint="0.14996795556505021"/>
      </right>
      <top style="thin">
        <color theme="0"/>
      </top>
      <bottom style="thin">
        <color theme="1"/>
      </bottom>
      <diagonal/>
    </border>
    <border>
      <left/>
      <right/>
      <top style="mediumDashDot">
        <color theme="9" tint="-0.24994659260841701"/>
      </top>
      <bottom/>
      <diagonal/>
    </border>
    <border>
      <left style="thick">
        <color theme="9" tint="-0.24994659260841701"/>
      </left>
      <right/>
      <top style="thick">
        <color theme="9" tint="-0.24994659260841701"/>
      </top>
      <bottom style="thick">
        <color theme="9" tint="-0.24994659260841701"/>
      </bottom>
      <diagonal/>
    </border>
    <border>
      <left/>
      <right/>
      <top style="thick">
        <color theme="9" tint="-0.24994659260841701"/>
      </top>
      <bottom style="thick">
        <color theme="9" tint="-0.24994659260841701"/>
      </bottom>
      <diagonal/>
    </border>
    <border>
      <left/>
      <right style="thick">
        <color theme="9" tint="-0.24994659260841701"/>
      </right>
      <top style="thick">
        <color theme="9" tint="-0.24994659260841701"/>
      </top>
      <bottom style="thick">
        <color theme="9" tint="-0.24994659260841701"/>
      </bottom>
      <diagonal/>
    </border>
    <border>
      <left style="thin">
        <color theme="0"/>
      </left>
      <right/>
      <top style="thin">
        <color theme="1"/>
      </top>
      <bottom style="thin">
        <color theme="0"/>
      </bottom>
      <diagonal/>
    </border>
    <border>
      <left/>
      <right style="thin">
        <color theme="0"/>
      </right>
      <top style="thin">
        <color theme="1"/>
      </top>
      <bottom style="thin">
        <color theme="0"/>
      </bottom>
      <diagonal/>
    </border>
    <border>
      <left/>
      <right/>
      <top style="thin">
        <color theme="1" tint="0.14996795556505021"/>
      </top>
      <bottom style="thin">
        <color theme="1" tint="0.14996795556505021"/>
      </bottom>
      <diagonal/>
    </border>
    <border>
      <left/>
      <right/>
      <top style="thin">
        <color theme="0"/>
      </top>
      <bottom style="thin">
        <color theme="1" tint="0.14996795556505021"/>
      </bottom>
      <diagonal/>
    </border>
    <border>
      <left/>
      <right style="thin">
        <color theme="1" tint="0.14993743705557422"/>
      </right>
      <top style="thin">
        <color theme="0"/>
      </top>
      <bottom style="thin">
        <color theme="1" tint="0.14996795556505021"/>
      </bottom>
      <diagonal/>
    </border>
    <border>
      <left/>
      <right/>
      <top style="thick">
        <color theme="9" tint="-0.24994659260841701"/>
      </top>
      <bottom style="mediumDashDot">
        <color theme="9" tint="-0.24994659260841701"/>
      </bottom>
      <diagonal/>
    </border>
    <border>
      <left/>
      <right style="thin">
        <color theme="1"/>
      </right>
      <top style="thin">
        <color theme="1"/>
      </top>
      <bottom style="thin">
        <color theme="0"/>
      </bottom>
      <diagonal/>
    </border>
    <border>
      <left style="thin">
        <color theme="1" tint="0.14996795556505021"/>
      </left>
      <right style="thin">
        <color theme="1" tint="0.14996795556505021"/>
      </right>
      <top style="thin">
        <color theme="0"/>
      </top>
      <bottom style="thin">
        <color indexed="64"/>
      </bottom>
      <diagonal/>
    </border>
    <border>
      <left style="thin">
        <color theme="1" tint="0.14996795556505021"/>
      </left>
      <right style="thin">
        <color indexed="64"/>
      </right>
      <top style="thin">
        <color theme="0"/>
      </top>
      <bottom style="thin">
        <color indexed="64"/>
      </bottom>
      <diagonal/>
    </border>
    <border>
      <left style="thin">
        <color theme="1" tint="0.14996795556505021"/>
      </left>
      <right/>
      <top style="thin">
        <color theme="0"/>
      </top>
      <bottom style="thin">
        <color indexed="64"/>
      </bottom>
      <diagonal/>
    </border>
    <border>
      <left/>
      <right/>
      <top style="thin">
        <color theme="0"/>
      </top>
      <bottom style="thin">
        <color indexed="64"/>
      </bottom>
      <diagonal/>
    </border>
    <border>
      <left/>
      <right style="thin">
        <color theme="1" tint="0.14996795556505021"/>
      </right>
      <top style="thin">
        <color theme="0"/>
      </top>
      <bottom style="thin">
        <color indexed="64"/>
      </bottom>
      <diagonal/>
    </border>
    <border>
      <left style="thin">
        <color theme="0"/>
      </left>
      <right/>
      <top style="thin">
        <color indexed="64"/>
      </top>
      <bottom style="thin">
        <color theme="0"/>
      </bottom>
      <diagonal/>
    </border>
    <border>
      <left/>
      <right/>
      <top style="thin">
        <color indexed="64"/>
      </top>
      <bottom style="thin">
        <color theme="0"/>
      </bottom>
      <diagonal/>
    </border>
    <border>
      <left/>
      <right style="thin">
        <color indexed="64"/>
      </right>
      <top style="thin">
        <color indexed="64"/>
      </top>
      <bottom style="thin">
        <color theme="0"/>
      </bottom>
      <diagonal/>
    </border>
    <border>
      <left style="thin">
        <color indexed="64"/>
      </left>
      <right style="thin">
        <color theme="1" tint="0.14996795556505021"/>
      </right>
      <top style="thin">
        <color theme="0"/>
      </top>
      <bottom style="thin">
        <color indexed="64"/>
      </bottom>
      <diagonal/>
    </border>
    <border>
      <left/>
      <right style="thin">
        <color theme="0"/>
      </right>
      <top style="thin">
        <color indexed="64"/>
      </top>
      <bottom style="thin">
        <color theme="0"/>
      </bottom>
      <diagonal/>
    </border>
    <border>
      <left/>
      <right/>
      <top style="thin">
        <color indexed="64"/>
      </top>
      <bottom style="thin">
        <color theme="1"/>
      </bottom>
      <diagonal/>
    </border>
    <border>
      <left style="thin">
        <color theme="1"/>
      </left>
      <right/>
      <top style="thin">
        <color theme="1"/>
      </top>
      <bottom/>
      <diagonal/>
    </border>
    <border>
      <left/>
      <right/>
      <top style="thin">
        <color theme="1"/>
      </top>
      <bottom/>
      <diagonal/>
    </border>
    <border>
      <left/>
      <right/>
      <top style="thin">
        <color theme="1"/>
      </top>
      <bottom style="thin">
        <color theme="0"/>
      </bottom>
      <diagonal/>
    </border>
    <border>
      <left style="thin">
        <color indexed="64"/>
      </left>
      <right/>
      <top style="thin">
        <color indexed="64"/>
      </top>
      <bottom style="thin">
        <color theme="0"/>
      </bottom>
      <diagonal/>
    </border>
    <border>
      <left/>
      <right style="thin">
        <color theme="1"/>
      </right>
      <top style="thin">
        <color indexed="64"/>
      </top>
      <bottom style="thin">
        <color theme="0"/>
      </bottom>
      <diagonal/>
    </border>
    <border>
      <left style="thin">
        <color indexed="64"/>
      </left>
      <right/>
      <top style="thin">
        <color indexed="8"/>
      </top>
      <bottom/>
      <diagonal/>
    </border>
    <border>
      <left style="thick">
        <color rgb="FFC00000"/>
      </left>
      <right style="thin">
        <color indexed="64"/>
      </right>
      <top style="thick">
        <color rgb="FFC00000"/>
      </top>
      <bottom/>
      <diagonal/>
    </border>
    <border>
      <left style="thin">
        <color indexed="64"/>
      </left>
      <right style="thin">
        <color indexed="64"/>
      </right>
      <top style="thick">
        <color rgb="FFC00000"/>
      </top>
      <bottom style="thin">
        <color indexed="64"/>
      </bottom>
      <diagonal/>
    </border>
    <border>
      <left style="thin">
        <color indexed="64"/>
      </left>
      <right style="thick">
        <color rgb="FFC00000"/>
      </right>
      <top style="thick">
        <color rgb="FFC00000"/>
      </top>
      <bottom style="thin">
        <color indexed="64"/>
      </bottom>
      <diagonal/>
    </border>
    <border>
      <left style="thick">
        <color rgb="FFC00000"/>
      </left>
      <right style="thin">
        <color indexed="64"/>
      </right>
      <top/>
      <bottom/>
      <diagonal/>
    </border>
    <border>
      <left style="thin">
        <color indexed="64"/>
      </left>
      <right style="thick">
        <color rgb="FFC00000"/>
      </right>
      <top style="thin">
        <color indexed="64"/>
      </top>
      <bottom style="thin">
        <color indexed="64"/>
      </bottom>
      <diagonal/>
    </border>
    <border>
      <left style="thick">
        <color rgb="FFC00000"/>
      </left>
      <right style="thin">
        <color indexed="64"/>
      </right>
      <top/>
      <bottom style="thick">
        <color rgb="FFC00000"/>
      </bottom>
      <diagonal/>
    </border>
    <border>
      <left style="thin">
        <color indexed="64"/>
      </left>
      <right style="thin">
        <color indexed="64"/>
      </right>
      <top style="thin">
        <color indexed="64"/>
      </top>
      <bottom style="thick">
        <color rgb="FFC00000"/>
      </bottom>
      <diagonal/>
    </border>
    <border>
      <left style="thin">
        <color indexed="64"/>
      </left>
      <right style="thick">
        <color rgb="FFC00000"/>
      </right>
      <top style="thin">
        <color indexed="64"/>
      </top>
      <bottom style="thick">
        <color rgb="FFC00000"/>
      </bottom>
      <diagonal/>
    </border>
  </borders>
  <cellStyleXfs count="8">
    <xf numFmtId="0" fontId="0" fillId="0" borderId="0">
      <alignment vertical="center"/>
    </xf>
    <xf numFmtId="0" fontId="19" fillId="0" borderId="0" applyNumberFormat="0" applyFill="0" applyBorder="0" applyAlignment="0" applyProtection="0">
      <alignment vertical="top"/>
      <protection locked="0"/>
    </xf>
    <xf numFmtId="0" fontId="2" fillId="0" borderId="0"/>
    <xf numFmtId="0" fontId="16" fillId="0" borderId="0"/>
    <xf numFmtId="9" fontId="16" fillId="0" borderId="0" applyFont="0" applyFill="0" applyBorder="0" applyAlignment="0" applyProtection="0">
      <alignment vertical="center"/>
    </xf>
    <xf numFmtId="0" fontId="16" fillId="0" borderId="0">
      <alignment vertical="center"/>
    </xf>
    <xf numFmtId="0" fontId="19" fillId="0" borderId="0" applyNumberFormat="0" applyFill="0" applyBorder="0" applyAlignment="0" applyProtection="0"/>
    <xf numFmtId="0" fontId="16" fillId="0" borderId="0">
      <alignment vertical="center"/>
    </xf>
  </cellStyleXfs>
  <cellXfs count="348">
    <xf numFmtId="0" fontId="0" fillId="0" borderId="0" xfId="0">
      <alignment vertical="center"/>
    </xf>
    <xf numFmtId="176" fontId="21" fillId="0" borderId="0" xfId="0" applyNumberFormat="1" applyFont="1" applyBorder="1" applyProtection="1">
      <alignment vertical="center"/>
    </xf>
    <xf numFmtId="176" fontId="23" fillId="0" borderId="0" xfId="0" applyNumberFormat="1" applyFont="1" applyBorder="1" applyProtection="1">
      <alignment vertical="center"/>
    </xf>
    <xf numFmtId="0" fontId="24" fillId="0" borderId="0" xfId="0" applyFont="1" applyAlignment="1">
      <alignment horizontal="left" vertical="center" wrapText="1"/>
    </xf>
    <xf numFmtId="0" fontId="24" fillId="0" borderId="0" xfId="0" applyFont="1" applyAlignment="1">
      <alignment vertical="center" wrapText="1"/>
    </xf>
    <xf numFmtId="0" fontId="20" fillId="0" borderId="0" xfId="0" applyFont="1" applyBorder="1" applyAlignment="1">
      <alignment horizontal="center" vertical="center" wrapText="1"/>
    </xf>
    <xf numFmtId="0" fontId="24" fillId="0" borderId="0" xfId="0" applyFont="1" applyBorder="1" applyAlignment="1">
      <alignment horizontal="left" vertical="center" wrapText="1"/>
    </xf>
    <xf numFmtId="0" fontId="30" fillId="0" borderId="0" xfId="0" applyFont="1" applyBorder="1" applyAlignment="1">
      <alignment horizontal="left" vertical="center" wrapText="1"/>
    </xf>
    <xf numFmtId="0" fontId="20" fillId="0" borderId="0" xfId="0" applyFont="1" applyBorder="1" applyAlignment="1">
      <alignment horizontal="center" vertical="center" wrapText="1"/>
    </xf>
    <xf numFmtId="0" fontId="30" fillId="0" borderId="0" xfId="0" applyFont="1" applyBorder="1" applyAlignment="1">
      <alignment horizontal="center" vertical="center" wrapText="1"/>
    </xf>
    <xf numFmtId="0" fontId="31" fillId="0" borderId="3" xfId="0" applyFont="1" applyBorder="1" applyAlignment="1">
      <alignment horizontal="center" vertical="center" wrapText="1"/>
    </xf>
    <xf numFmtId="0" fontId="31" fillId="0" borderId="0" xfId="0" applyFont="1" applyBorder="1" applyAlignment="1">
      <alignment horizontal="center" vertical="center" wrapText="1"/>
    </xf>
    <xf numFmtId="0" fontId="22" fillId="7" borderId="36" xfId="0" applyFont="1" applyFill="1" applyBorder="1" applyAlignment="1">
      <alignment horizontal="center" vertical="center" wrapText="1"/>
    </xf>
    <xf numFmtId="0" fontId="22" fillId="7" borderId="37" xfId="0" applyFont="1" applyFill="1" applyBorder="1" applyAlignment="1">
      <alignment horizontal="center" vertical="center" wrapText="1"/>
    </xf>
    <xf numFmtId="0" fontId="22" fillId="8" borderId="36" xfId="0" applyFont="1" applyFill="1" applyBorder="1" applyAlignment="1">
      <alignment horizontal="center" vertical="center" wrapText="1"/>
    </xf>
    <xf numFmtId="0" fontId="22" fillId="8" borderId="37" xfId="0" applyFont="1" applyFill="1" applyBorder="1" applyAlignment="1">
      <alignment horizontal="center" vertical="center" wrapText="1"/>
    </xf>
    <xf numFmtId="0" fontId="30" fillId="0" borderId="38" xfId="0" applyFont="1" applyBorder="1" applyAlignment="1">
      <alignment horizontal="left" vertical="center" wrapText="1"/>
    </xf>
    <xf numFmtId="0" fontId="28" fillId="0" borderId="0" xfId="0" applyFont="1" applyBorder="1" applyAlignment="1">
      <alignment horizontal="left" vertical="center" wrapText="1"/>
    </xf>
    <xf numFmtId="0" fontId="27" fillId="0" borderId="0" xfId="0" applyFont="1" applyBorder="1" applyAlignment="1">
      <alignment horizontal="left" vertical="top" wrapText="1"/>
    </xf>
    <xf numFmtId="0" fontId="0" fillId="0" borderId="0" xfId="0" applyFont="1" applyBorder="1" applyAlignment="1">
      <alignment horizontal="right" vertical="center" wrapText="1"/>
    </xf>
    <xf numFmtId="0" fontId="0" fillId="0" borderId="0" xfId="0" applyFont="1" applyBorder="1" applyAlignment="1">
      <alignment horizontal="center" vertical="center" wrapText="1"/>
    </xf>
    <xf numFmtId="0" fontId="20" fillId="0" borderId="39" xfId="0" applyFont="1" applyBorder="1" applyAlignment="1">
      <alignment horizontal="center" vertical="center" wrapText="1"/>
    </xf>
    <xf numFmtId="0" fontId="32" fillId="0" borderId="38" xfId="0" applyFont="1" applyBorder="1" applyAlignment="1">
      <alignment horizontal="left" vertical="center" wrapText="1"/>
    </xf>
    <xf numFmtId="0" fontId="20" fillId="0" borderId="0" xfId="0" applyFont="1" applyFill="1" applyBorder="1" applyAlignment="1">
      <alignment horizontal="center" vertical="center" wrapText="1"/>
    </xf>
    <xf numFmtId="0" fontId="33" fillId="0" borderId="0" xfId="0" applyFont="1" applyFill="1" applyBorder="1" applyAlignment="1">
      <alignment horizontal="center" vertical="center" wrapText="1"/>
    </xf>
    <xf numFmtId="181" fontId="34" fillId="0" borderId="0" xfId="0" applyNumberFormat="1" applyFont="1" applyFill="1" applyBorder="1" applyAlignment="1">
      <alignment horizontal="center" vertical="center" wrapText="1"/>
    </xf>
    <xf numFmtId="0" fontId="23" fillId="0" borderId="0"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31" fillId="0" borderId="0" xfId="0" applyFont="1" applyBorder="1" applyAlignment="1">
      <alignment horizontal="left" vertical="center" wrapText="1"/>
    </xf>
    <xf numFmtId="0" fontId="22" fillId="0" borderId="0" xfId="0" applyFont="1" applyBorder="1" applyAlignment="1">
      <alignment horizontal="left" vertical="center" wrapText="1"/>
    </xf>
    <xf numFmtId="0" fontId="22" fillId="0" borderId="40" xfId="0" applyFont="1" applyBorder="1" applyAlignment="1">
      <alignment horizontal="center" vertical="center" wrapText="1"/>
    </xf>
    <xf numFmtId="0" fontId="31" fillId="0" borderId="40" xfId="0" applyFont="1" applyBorder="1" applyAlignment="1">
      <alignment horizontal="center" vertical="center" wrapText="1"/>
    </xf>
    <xf numFmtId="0" fontId="28" fillId="0" borderId="3" xfId="0" applyFont="1" applyBorder="1" applyAlignment="1">
      <alignment horizontal="center" vertical="center" wrapText="1"/>
    </xf>
    <xf numFmtId="0" fontId="31" fillId="0" borderId="0" xfId="0" applyFont="1" applyBorder="1" applyAlignment="1">
      <alignment horizontal="left" vertical="center" wrapText="1"/>
    </xf>
    <xf numFmtId="0" fontId="20" fillId="0" borderId="0" xfId="0" applyFont="1" applyBorder="1" applyAlignment="1">
      <alignment horizontal="center" wrapText="1"/>
    </xf>
    <xf numFmtId="0" fontId="24" fillId="0" borderId="0" xfId="0" applyFont="1" applyAlignment="1">
      <alignment wrapText="1"/>
    </xf>
    <xf numFmtId="0" fontId="20" fillId="0" borderId="41" xfId="0" applyFont="1" applyBorder="1" applyAlignment="1">
      <alignment horizontal="center" wrapText="1"/>
    </xf>
    <xf numFmtId="0" fontId="20" fillId="0" borderId="0" xfId="0" applyFont="1" applyBorder="1" applyAlignment="1">
      <alignment horizontal="center" vertical="center" wrapText="1"/>
    </xf>
    <xf numFmtId="0" fontId="31" fillId="0" borderId="42" xfId="0" applyFont="1" applyBorder="1" applyAlignment="1">
      <alignment horizontal="center" vertical="center" wrapText="1"/>
    </xf>
    <xf numFmtId="0" fontId="26" fillId="0" borderId="0" xfId="0" applyFont="1" applyBorder="1" applyAlignment="1">
      <alignment horizontal="center" wrapText="1"/>
    </xf>
    <xf numFmtId="181" fontId="31" fillId="8" borderId="43" xfId="0" applyNumberFormat="1" applyFont="1" applyFill="1" applyBorder="1" applyAlignment="1">
      <alignment horizontal="center" vertical="center" wrapText="1"/>
    </xf>
    <xf numFmtId="181" fontId="31" fillId="8" borderId="44" xfId="0" applyNumberFormat="1" applyFont="1" applyFill="1" applyBorder="1" applyAlignment="1">
      <alignment horizontal="center" vertical="center" wrapText="1"/>
    </xf>
    <xf numFmtId="0" fontId="35" fillId="0" borderId="0" xfId="0" applyFont="1" applyAlignment="1" applyProtection="1">
      <alignment horizontal="left"/>
    </xf>
    <xf numFmtId="0" fontId="35" fillId="0" borderId="0" xfId="0" applyFont="1" applyAlignment="1" applyProtection="1">
      <alignment horizontal="center" vertical="center"/>
    </xf>
    <xf numFmtId="49" fontId="26" fillId="0" borderId="0" xfId="0" applyNumberFormat="1" applyFont="1" applyBorder="1" applyAlignment="1" applyProtection="1">
      <alignment horizontal="left" vertical="center"/>
    </xf>
    <xf numFmtId="0" fontId="0" fillId="0" borderId="0" xfId="0" applyBorder="1" applyProtection="1">
      <alignment vertical="center"/>
    </xf>
    <xf numFmtId="9" fontId="22" fillId="0" borderId="0" xfId="0" applyNumberFormat="1" applyFont="1" applyBorder="1" applyProtection="1">
      <alignment vertical="center"/>
    </xf>
    <xf numFmtId="0" fontId="20" fillId="0" borderId="0" xfId="0" applyFont="1" applyBorder="1" applyProtection="1">
      <alignment vertical="center"/>
    </xf>
    <xf numFmtId="0" fontId="20" fillId="0" borderId="0" xfId="0" applyFont="1" applyProtection="1">
      <alignment vertical="center"/>
    </xf>
    <xf numFmtId="0" fontId="0" fillId="0" borderId="0" xfId="0" applyProtection="1">
      <alignment vertical="center"/>
    </xf>
    <xf numFmtId="0" fontId="37" fillId="8" borderId="6" xfId="3" applyFont="1" applyFill="1" applyBorder="1" applyAlignment="1" applyProtection="1">
      <alignment horizontal="center" vertical="center" wrapText="1"/>
    </xf>
    <xf numFmtId="0" fontId="38" fillId="9" borderId="6" xfId="3" applyFont="1" applyFill="1" applyBorder="1" applyAlignment="1" applyProtection="1">
      <alignment horizontal="center" vertical="center" wrapText="1" shrinkToFit="1"/>
    </xf>
    <xf numFmtId="0" fontId="38" fillId="10" borderId="6" xfId="0" applyFont="1" applyFill="1" applyBorder="1" applyAlignment="1" applyProtection="1">
      <alignment horizontal="center" vertical="center" wrapText="1"/>
    </xf>
    <xf numFmtId="0" fontId="40" fillId="8" borderId="8" xfId="0" applyFont="1" applyFill="1" applyBorder="1" applyAlignment="1" applyProtection="1">
      <alignment horizontal="center" vertical="center" wrapText="1"/>
    </xf>
    <xf numFmtId="1" fontId="11" fillId="0" borderId="5" xfId="0" applyNumberFormat="1" applyFont="1" applyFill="1" applyBorder="1" applyAlignment="1" applyProtection="1">
      <alignment horizontal="center" vertical="center" wrapText="1"/>
      <protection locked="0"/>
    </xf>
    <xf numFmtId="49" fontId="11" fillId="0" borderId="5" xfId="0" applyNumberFormat="1" applyFont="1" applyFill="1" applyBorder="1" applyAlignment="1" applyProtection="1">
      <alignment horizontal="left" vertical="center" wrapText="1"/>
      <protection locked="0"/>
    </xf>
    <xf numFmtId="49" fontId="11" fillId="0" borderId="5" xfId="0" applyNumberFormat="1" applyFont="1" applyFill="1" applyBorder="1" applyAlignment="1" applyProtection="1">
      <alignment horizontal="center" vertical="center" wrapText="1"/>
      <protection locked="0"/>
    </xf>
    <xf numFmtId="49" fontId="41" fillId="4" borderId="5" xfId="1" applyNumberFormat="1" applyFont="1" applyFill="1" applyBorder="1" applyAlignment="1" applyProtection="1">
      <alignment horizontal="left" vertical="center" wrapText="1"/>
      <protection locked="0"/>
    </xf>
    <xf numFmtId="49" fontId="11" fillId="4" borderId="5" xfId="0" applyNumberFormat="1" applyFont="1" applyFill="1" applyBorder="1" applyAlignment="1" applyProtection="1">
      <alignment horizontal="center" vertical="center" wrapText="1"/>
      <protection locked="0"/>
    </xf>
    <xf numFmtId="1" fontId="11" fillId="4" borderId="5" xfId="0" applyNumberFormat="1" applyFont="1" applyFill="1" applyBorder="1" applyAlignment="1" applyProtection="1">
      <alignment horizontal="center" vertical="center" wrapText="1"/>
      <protection locked="0"/>
    </xf>
    <xf numFmtId="179" fontId="11" fillId="0" borderId="5" xfId="0" applyNumberFormat="1" applyFont="1" applyFill="1" applyBorder="1" applyAlignment="1" applyProtection="1">
      <alignment horizontal="center" vertical="center" wrapText="1"/>
      <protection locked="0"/>
    </xf>
    <xf numFmtId="179" fontId="11" fillId="0" borderId="9" xfId="0" applyNumberFormat="1" applyFont="1" applyFill="1" applyBorder="1" applyAlignment="1" applyProtection="1">
      <alignment horizontal="center" vertical="center" wrapText="1"/>
      <protection locked="0"/>
    </xf>
    <xf numFmtId="2" fontId="11" fillId="0" borderId="5" xfId="0" applyNumberFormat="1" applyFont="1" applyFill="1" applyBorder="1" applyAlignment="1" applyProtection="1">
      <alignment horizontal="center" vertical="center" wrapText="1"/>
      <protection locked="0"/>
    </xf>
    <xf numFmtId="49" fontId="11" fillId="4" borderId="5" xfId="0" applyNumberFormat="1" applyFont="1" applyFill="1" applyBorder="1" applyAlignment="1" applyProtection="1">
      <alignment horizontal="left" vertical="center" wrapText="1"/>
      <protection locked="0"/>
    </xf>
    <xf numFmtId="176" fontId="43" fillId="0" borderId="10" xfId="0" applyNumberFormat="1" applyFont="1" applyBorder="1" applyAlignment="1" applyProtection="1">
      <alignment horizontal="left" wrapText="1"/>
    </xf>
    <xf numFmtId="0" fontId="36" fillId="0" borderId="1" xfId="0" applyFont="1" applyBorder="1" applyAlignment="1" applyProtection="1">
      <alignment vertical="top"/>
    </xf>
    <xf numFmtId="0" fontId="36" fillId="0" borderId="1" xfId="0" applyFont="1" applyBorder="1" applyAlignment="1" applyProtection="1">
      <alignment horizontal="center" vertical="center"/>
    </xf>
    <xf numFmtId="0" fontId="36" fillId="0" borderId="11" xfId="0" applyFont="1" applyBorder="1" applyAlignment="1" applyProtection="1">
      <alignment vertical="center"/>
    </xf>
    <xf numFmtId="0" fontId="36" fillId="0" borderId="11" xfId="0" applyFont="1" applyBorder="1" applyAlignment="1" applyProtection="1">
      <alignment horizontal="left" vertical="top" wrapText="1"/>
    </xf>
    <xf numFmtId="0" fontId="36" fillId="0" borderId="1" xfId="0" applyFont="1" applyBorder="1" applyAlignment="1" applyProtection="1">
      <alignment vertical="top" wrapText="1"/>
    </xf>
    <xf numFmtId="0" fontId="27" fillId="0" borderId="1" xfId="0" applyFont="1" applyBorder="1" applyAlignment="1" applyProtection="1">
      <alignment horizontal="left" vertical="top" wrapText="1"/>
    </xf>
    <xf numFmtId="0" fontId="36" fillId="0" borderId="1" xfId="0" applyFont="1" applyBorder="1" applyAlignment="1" applyProtection="1">
      <alignment horizontal="center" vertical="top" wrapText="1"/>
    </xf>
    <xf numFmtId="0" fontId="37" fillId="0" borderId="1" xfId="0" applyFont="1" applyBorder="1" applyAlignment="1" applyProtection="1">
      <alignment horizontal="left" vertical="top" wrapText="1"/>
    </xf>
    <xf numFmtId="0" fontId="0" fillId="0" borderId="0" xfId="0" applyNumberFormat="1" applyProtection="1">
      <alignment vertical="center"/>
    </xf>
    <xf numFmtId="0" fontId="39" fillId="8" borderId="7" xfId="0" applyFont="1" applyFill="1" applyBorder="1" applyAlignment="1" applyProtection="1">
      <alignment horizontal="center" vertical="center" wrapText="1"/>
    </xf>
    <xf numFmtId="0" fontId="37" fillId="8" borderId="6" xfId="0" applyFont="1" applyFill="1" applyBorder="1" applyAlignment="1" applyProtection="1">
      <alignment horizontal="center" vertical="center" wrapText="1"/>
    </xf>
    <xf numFmtId="0" fontId="7" fillId="8" borderId="13" xfId="0" applyFont="1" applyFill="1" applyBorder="1" applyAlignment="1" applyProtection="1">
      <alignment horizontal="center" vertical="center" wrapText="1"/>
    </xf>
    <xf numFmtId="0" fontId="36" fillId="0" borderId="1" xfId="0" applyFont="1" applyBorder="1" applyAlignment="1" applyProtection="1">
      <alignment horizontal="left" vertical="top" wrapText="1"/>
    </xf>
    <xf numFmtId="0" fontId="0" fillId="0" borderId="0" xfId="0" applyAlignment="1" applyProtection="1"/>
    <xf numFmtId="49" fontId="0" fillId="0" borderId="0" xfId="0" applyNumberFormat="1" applyBorder="1" applyProtection="1">
      <alignment vertical="center"/>
    </xf>
    <xf numFmtId="0" fontId="18" fillId="4" borderId="3" xfId="0" applyFont="1" applyFill="1" applyBorder="1" applyAlignment="1" applyProtection="1">
      <alignment vertical="center"/>
    </xf>
    <xf numFmtId="0" fontId="0" fillId="4" borderId="0" xfId="0" applyFill="1" applyBorder="1" applyProtection="1">
      <alignment vertical="center"/>
    </xf>
    <xf numFmtId="0" fontId="17" fillId="0" borderId="0" xfId="0" applyFont="1" applyBorder="1" applyProtection="1">
      <alignment vertical="center"/>
    </xf>
    <xf numFmtId="0" fontId="0" fillId="0" borderId="0" xfId="0" applyBorder="1" applyAlignment="1" applyProtection="1">
      <alignment horizontal="center" vertical="center"/>
    </xf>
    <xf numFmtId="0" fontId="0" fillId="0" borderId="0" xfId="0" applyNumberFormat="1" applyBorder="1" applyAlignment="1" applyProtection="1">
      <alignment horizontal="right" vertical="center"/>
    </xf>
    <xf numFmtId="178" fontId="0" fillId="0" borderId="0" xfId="0" applyNumberFormat="1" applyBorder="1" applyProtection="1">
      <alignment vertical="center"/>
    </xf>
    <xf numFmtId="0" fontId="0" fillId="0" borderId="0" xfId="0" applyFont="1" applyBorder="1" applyProtection="1">
      <alignment vertical="center"/>
    </xf>
    <xf numFmtId="176" fontId="0" fillId="0" borderId="0" xfId="0" applyNumberFormat="1" applyBorder="1" applyProtection="1">
      <alignment vertical="center"/>
    </xf>
    <xf numFmtId="0" fontId="29" fillId="4" borderId="2" xfId="0" applyFont="1" applyFill="1" applyBorder="1" applyAlignment="1" applyProtection="1">
      <alignment horizontal="left" vertical="center" wrapText="1"/>
    </xf>
    <xf numFmtId="0" fontId="25" fillId="0" borderId="0" xfId="0" applyFont="1" applyAlignment="1" applyProtection="1">
      <alignment horizontal="left" vertical="center"/>
    </xf>
    <xf numFmtId="0" fontId="20" fillId="0" borderId="0" xfId="0" applyFont="1" applyAlignment="1" applyProtection="1">
      <alignment vertical="center"/>
    </xf>
    <xf numFmtId="0" fontId="0" fillId="0" borderId="0" xfId="0" applyFont="1" applyProtection="1">
      <alignment vertical="center"/>
    </xf>
    <xf numFmtId="0" fontId="15" fillId="0" borderId="0" xfId="0" applyFont="1" applyAlignment="1" applyProtection="1"/>
    <xf numFmtId="0" fontId="22" fillId="0" borderId="0" xfId="0" applyFont="1" applyAlignment="1" applyProtection="1">
      <alignment vertical="center"/>
    </xf>
    <xf numFmtId="0" fontId="0" fillId="0" borderId="0" xfId="0" applyFont="1" applyFill="1" applyAlignment="1" applyProtection="1">
      <alignment vertical="center"/>
    </xf>
    <xf numFmtId="0" fontId="0" fillId="0" borderId="0" xfId="0" applyFont="1" applyFill="1" applyAlignment="1" applyProtection="1">
      <alignment horizontal="center" vertical="center"/>
    </xf>
    <xf numFmtId="0" fontId="38" fillId="11" borderId="4" xfId="0" applyFont="1" applyFill="1" applyBorder="1" applyAlignment="1" applyProtection="1">
      <alignment horizontal="center" vertical="center" wrapText="1"/>
    </xf>
    <xf numFmtId="1" fontId="42" fillId="9" borderId="5" xfId="0" applyNumberFormat="1" applyFont="1" applyFill="1" applyBorder="1" applyAlignment="1" applyProtection="1">
      <alignment horizontal="center" vertical="center" wrapText="1"/>
    </xf>
    <xf numFmtId="10" fontId="42" fillId="9" borderId="5" xfId="0" applyNumberFormat="1" applyFont="1" applyFill="1" applyBorder="1" applyAlignment="1" applyProtection="1">
      <alignment horizontal="center" vertical="center" wrapText="1"/>
    </xf>
    <xf numFmtId="10" fontId="42" fillId="3" borderId="5" xfId="0" applyNumberFormat="1" applyFont="1" applyFill="1" applyBorder="1" applyAlignment="1" applyProtection="1">
      <alignment horizontal="center" vertical="center" wrapText="1"/>
    </xf>
    <xf numFmtId="0" fontId="27" fillId="0" borderId="0" xfId="0" applyFont="1" applyBorder="1" applyAlignment="1" applyProtection="1">
      <alignment vertical="center" wrapText="1"/>
    </xf>
    <xf numFmtId="0" fontId="0" fillId="0" borderId="4" xfId="0" applyBorder="1" applyAlignment="1" applyProtection="1">
      <alignment vertical="top"/>
    </xf>
    <xf numFmtId="0" fontId="0" fillId="0" borderId="0" xfId="0" applyBorder="1" applyAlignment="1" applyProtection="1">
      <alignment vertical="top"/>
    </xf>
    <xf numFmtId="0" fontId="38" fillId="10" borderId="6" xfId="0" applyFont="1" applyFill="1" applyBorder="1" applyAlignment="1" applyProtection="1">
      <alignment horizontal="center" vertical="center" wrapText="1"/>
      <protection locked="0"/>
    </xf>
    <xf numFmtId="0" fontId="5" fillId="2" borderId="5" xfId="0" applyNumberFormat="1" applyFont="1" applyFill="1" applyBorder="1" applyAlignment="1" applyProtection="1">
      <alignment horizontal="center" vertical="center" wrapText="1"/>
      <protection locked="0"/>
    </xf>
    <xf numFmtId="49" fontId="5" fillId="2" borderId="5" xfId="0" applyNumberFormat="1" applyFont="1" applyFill="1" applyBorder="1" applyAlignment="1" applyProtection="1">
      <alignment horizontal="center" vertical="center" wrapText="1"/>
      <protection locked="0"/>
    </xf>
    <xf numFmtId="49" fontId="5" fillId="2" borderId="5" xfId="0" applyNumberFormat="1" applyFont="1" applyFill="1" applyBorder="1" applyAlignment="1" applyProtection="1">
      <alignment horizontal="left" vertical="center" wrapText="1"/>
      <protection locked="0"/>
    </xf>
    <xf numFmtId="0" fontId="27" fillId="0" borderId="0" xfId="0" applyFont="1" applyBorder="1" applyAlignment="1" applyProtection="1">
      <alignment vertical="center" wrapText="1"/>
      <protection locked="0"/>
    </xf>
    <xf numFmtId="179" fontId="11" fillId="0" borderId="5" xfId="4" applyNumberFormat="1" applyFont="1" applyFill="1" applyBorder="1" applyAlignment="1" applyProtection="1">
      <alignment horizontal="center" vertical="center" wrapText="1"/>
      <protection locked="0"/>
    </xf>
    <xf numFmtId="0" fontId="55" fillId="0" borderId="0" xfId="0" applyFont="1" applyBorder="1" applyAlignment="1" applyProtection="1">
      <alignment horizontal="left" vertical="center"/>
    </xf>
    <xf numFmtId="0" fontId="55" fillId="0" borderId="0" xfId="0" applyFont="1" applyBorder="1" applyProtection="1">
      <alignment vertical="center"/>
    </xf>
    <xf numFmtId="1" fontId="11" fillId="0" borderId="5" xfId="0" applyNumberFormat="1" applyFont="1" applyFill="1" applyBorder="1" applyAlignment="1" applyProtection="1">
      <alignment horizontal="center" vertical="center" shrinkToFit="1"/>
      <protection locked="0"/>
    </xf>
    <xf numFmtId="49" fontId="37" fillId="15" borderId="1" xfId="0" applyNumberFormat="1" applyFont="1" applyFill="1" applyBorder="1" applyAlignment="1" applyProtection="1">
      <alignment horizontal="center" vertical="center" wrapText="1"/>
    </xf>
    <xf numFmtId="0" fontId="36" fillId="0" borderId="1" xfId="0" applyFont="1" applyBorder="1" applyAlignment="1" applyProtection="1">
      <alignment horizontal="left" vertical="top" wrapText="1"/>
    </xf>
    <xf numFmtId="176" fontId="55" fillId="0" borderId="3" xfId="0" applyNumberFormat="1" applyFont="1" applyBorder="1" applyAlignment="1" applyProtection="1">
      <alignment horizontal="left" vertical="center"/>
    </xf>
    <xf numFmtId="49" fontId="56" fillId="0" borderId="0" xfId="0" applyNumberFormat="1" applyFont="1" applyBorder="1" applyAlignment="1" applyProtection="1">
      <alignment horizontal="center" vertical="center"/>
    </xf>
    <xf numFmtId="0" fontId="7" fillId="8" borderId="12" xfId="0" applyFont="1" applyFill="1" applyBorder="1" applyAlignment="1" applyProtection="1">
      <alignment horizontal="left" vertical="center" wrapText="1"/>
    </xf>
    <xf numFmtId="0" fontId="37" fillId="8" borderId="6" xfId="0" applyFont="1" applyFill="1" applyBorder="1" applyAlignment="1" applyProtection="1">
      <alignment horizontal="left" vertical="center" wrapText="1"/>
    </xf>
    <xf numFmtId="0" fontId="39" fillId="8" borderId="7" xfId="0" applyFont="1" applyFill="1" applyBorder="1" applyAlignment="1" applyProtection="1">
      <alignment horizontal="left" vertical="center" wrapText="1"/>
    </xf>
    <xf numFmtId="0" fontId="39" fillId="8" borderId="8" xfId="0" applyFont="1" applyFill="1" applyBorder="1" applyAlignment="1" applyProtection="1">
      <alignment horizontal="left" vertical="center" wrapText="1"/>
    </xf>
    <xf numFmtId="0" fontId="37" fillId="8" borderId="12" xfId="0" applyFont="1" applyFill="1" applyBorder="1" applyAlignment="1" applyProtection="1">
      <alignment horizontal="left" vertical="center" wrapText="1"/>
    </xf>
    <xf numFmtId="0" fontId="7" fillId="8" borderId="12" xfId="0" applyFont="1" applyFill="1" applyBorder="1" applyAlignment="1" applyProtection="1">
      <alignment horizontal="center" vertical="center" wrapText="1"/>
    </xf>
    <xf numFmtId="0" fontId="37" fillId="8" borderId="6" xfId="0" applyFont="1" applyFill="1" applyBorder="1" applyAlignment="1" applyProtection="1">
      <alignment horizontal="center" vertical="center" wrapText="1"/>
    </xf>
    <xf numFmtId="0" fontId="37" fillId="8" borderId="7" xfId="0" applyFont="1" applyFill="1" applyBorder="1" applyAlignment="1" applyProtection="1">
      <alignment horizontal="center" vertical="center" wrapText="1"/>
    </xf>
    <xf numFmtId="0" fontId="0" fillId="0" borderId="18" xfId="0" applyBorder="1" applyAlignment="1" applyProtection="1">
      <alignment horizontal="center" vertical="center" wrapText="1"/>
    </xf>
    <xf numFmtId="0" fontId="37" fillId="8" borderId="12" xfId="0" applyFont="1" applyFill="1" applyBorder="1" applyAlignment="1" applyProtection="1">
      <alignment horizontal="center" vertical="center" wrapText="1"/>
    </xf>
    <xf numFmtId="0" fontId="7" fillId="8" borderId="13" xfId="0" applyFont="1" applyFill="1" applyBorder="1" applyAlignment="1" applyProtection="1">
      <alignment horizontal="center" vertical="center" wrapText="1"/>
    </xf>
    <xf numFmtId="0" fontId="37" fillId="8" borderId="14" xfId="0" applyFont="1" applyFill="1" applyBorder="1" applyAlignment="1" applyProtection="1">
      <alignment horizontal="center" vertical="center" wrapText="1"/>
    </xf>
    <xf numFmtId="0" fontId="37" fillId="8" borderId="15" xfId="0" applyFont="1" applyFill="1" applyBorder="1" applyAlignment="1" applyProtection="1">
      <alignment horizontal="center" vertical="center" wrapText="1"/>
    </xf>
    <xf numFmtId="0" fontId="38" fillId="11" borderId="6" xfId="0" applyFont="1" applyFill="1" applyBorder="1" applyAlignment="1" applyProtection="1">
      <alignment horizontal="center" vertical="center" wrapText="1"/>
    </xf>
    <xf numFmtId="0" fontId="37" fillId="8" borderId="16" xfId="0" applyFont="1" applyFill="1" applyBorder="1" applyAlignment="1" applyProtection="1">
      <alignment horizontal="center" vertical="center" wrapText="1"/>
    </xf>
    <xf numFmtId="0" fontId="37" fillId="8" borderId="17" xfId="0" applyFont="1" applyFill="1" applyBorder="1" applyAlignment="1" applyProtection="1">
      <alignment horizontal="center" vertical="center"/>
    </xf>
    <xf numFmtId="0" fontId="37" fillId="8" borderId="18" xfId="0" applyFont="1" applyFill="1" applyBorder="1" applyAlignment="1" applyProtection="1">
      <alignment horizontal="center" vertical="center"/>
    </xf>
    <xf numFmtId="0" fontId="37" fillId="8" borderId="12" xfId="0" applyFont="1" applyFill="1" applyBorder="1" applyAlignment="1" applyProtection="1">
      <alignment horizontal="center" vertical="center"/>
    </xf>
    <xf numFmtId="0" fontId="37" fillId="8" borderId="6" xfId="0" applyFont="1" applyFill="1" applyBorder="1" applyAlignment="1" applyProtection="1">
      <alignment horizontal="center" vertical="center"/>
    </xf>
    <xf numFmtId="0" fontId="18" fillId="12" borderId="3" xfId="0" applyFont="1" applyFill="1" applyBorder="1" applyAlignment="1" applyProtection="1">
      <alignment horizontal="center" vertical="center"/>
    </xf>
    <xf numFmtId="0" fontId="46" fillId="0" borderId="0" xfId="0" applyFont="1" applyBorder="1" applyAlignment="1" applyProtection="1">
      <alignment horizontal="left" vertical="top" wrapText="1"/>
    </xf>
    <xf numFmtId="49" fontId="37" fillId="8" borderId="7" xfId="0" applyNumberFormat="1" applyFont="1" applyFill="1" applyBorder="1" applyAlignment="1" applyProtection="1">
      <alignment horizontal="center" vertical="center" wrapText="1" shrinkToFit="1"/>
    </xf>
    <xf numFmtId="49" fontId="37" fillId="8" borderId="8" xfId="0" applyNumberFormat="1" applyFont="1" applyFill="1" applyBorder="1" applyAlignment="1" applyProtection="1">
      <alignment horizontal="center" vertical="center" wrapText="1" shrinkToFit="1"/>
    </xf>
    <xf numFmtId="0" fontId="39" fillId="8" borderId="7" xfId="0" applyFont="1" applyFill="1" applyBorder="1" applyAlignment="1" applyProtection="1">
      <alignment horizontal="center" vertical="center" wrapText="1"/>
    </xf>
    <xf numFmtId="0" fontId="39" fillId="8" borderId="8" xfId="0" applyFont="1" applyFill="1" applyBorder="1" applyAlignment="1" applyProtection="1">
      <alignment horizontal="center" vertical="center" wrapText="1"/>
    </xf>
    <xf numFmtId="0" fontId="38" fillId="9" borderId="7" xfId="0" applyFont="1" applyFill="1" applyBorder="1" applyAlignment="1" applyProtection="1">
      <alignment horizontal="center" vertical="center" wrapText="1"/>
    </xf>
    <xf numFmtId="0" fontId="38" fillId="9" borderId="8" xfId="0" applyFont="1" applyFill="1" applyBorder="1" applyAlignment="1" applyProtection="1">
      <alignment horizontal="center" vertical="center" wrapText="1"/>
    </xf>
    <xf numFmtId="0" fontId="36" fillId="0" borderId="1" xfId="0" applyFont="1" applyBorder="1" applyAlignment="1" applyProtection="1">
      <alignment horizontal="left" vertical="top" wrapText="1"/>
    </xf>
    <xf numFmtId="0" fontId="36" fillId="0" borderId="1" xfId="0" applyFont="1" applyBorder="1" applyAlignment="1" applyProtection="1">
      <alignment horizontal="left" vertical="top" wrapText="1" indent="20"/>
    </xf>
    <xf numFmtId="0" fontId="44" fillId="0" borderId="0" xfId="0" applyFont="1" applyBorder="1" applyAlignment="1" applyProtection="1">
      <alignment horizontal="left" vertical="center" wrapText="1"/>
    </xf>
    <xf numFmtId="0" fontId="45" fillId="0" borderId="0" xfId="0" applyFont="1" applyAlignment="1" applyProtection="1">
      <alignment horizontal="left" vertical="center" wrapText="1"/>
    </xf>
    <xf numFmtId="0" fontId="37" fillId="8" borderId="21" xfId="0" applyFont="1" applyFill="1" applyBorder="1" applyAlignment="1" applyProtection="1">
      <alignment horizontal="center" vertical="center" wrapText="1"/>
    </xf>
    <xf numFmtId="0" fontId="36" fillId="8" borderId="22" xfId="0" applyFont="1" applyFill="1" applyBorder="1" applyAlignment="1" applyProtection="1">
      <alignment horizontal="center" vertical="center" wrapText="1"/>
    </xf>
    <xf numFmtId="0" fontId="36" fillId="8" borderId="23" xfId="0" applyFont="1" applyFill="1" applyBorder="1" applyAlignment="1" applyProtection="1">
      <alignment horizontal="center" vertical="center" wrapText="1"/>
    </xf>
    <xf numFmtId="0" fontId="36" fillId="0" borderId="25" xfId="0" applyFont="1" applyBorder="1" applyAlignment="1" applyProtection="1">
      <alignment vertical="top" wrapText="1"/>
    </xf>
    <xf numFmtId="0" fontId="0" fillId="0" borderId="26" xfId="0" applyBorder="1" applyAlignment="1" applyProtection="1">
      <alignment vertical="top" wrapText="1"/>
    </xf>
    <xf numFmtId="0" fontId="22" fillId="10" borderId="6" xfId="0" applyFont="1" applyFill="1" applyBorder="1" applyAlignment="1" applyProtection="1">
      <alignment horizontal="center" vertical="center" wrapText="1"/>
    </xf>
    <xf numFmtId="0" fontId="22" fillId="10" borderId="12" xfId="0" applyFont="1" applyFill="1" applyBorder="1" applyAlignment="1" applyProtection="1">
      <alignment horizontal="center" vertical="center" wrapText="1"/>
    </xf>
    <xf numFmtId="0" fontId="37" fillId="8" borderId="24" xfId="0" applyFont="1" applyFill="1" applyBorder="1" applyAlignment="1" applyProtection="1">
      <alignment horizontal="center" vertical="center" wrapText="1"/>
    </xf>
    <xf numFmtId="0" fontId="36" fillId="8" borderId="6" xfId="0" applyFont="1" applyFill="1" applyBorder="1" applyAlignment="1" applyProtection="1">
      <alignment horizontal="center" vertical="center"/>
    </xf>
    <xf numFmtId="177" fontId="37" fillId="8" borderId="6" xfId="0" applyNumberFormat="1" applyFont="1" applyFill="1" applyBorder="1" applyAlignment="1" applyProtection="1">
      <alignment horizontal="center" vertical="center" wrapText="1"/>
    </xf>
    <xf numFmtId="0" fontId="37" fillId="8" borderId="12" xfId="0" applyFont="1" applyFill="1" applyBorder="1" applyAlignment="1" applyProtection="1">
      <alignment horizontal="center" vertical="center" shrinkToFit="1"/>
    </xf>
    <xf numFmtId="0" fontId="37" fillId="8" borderId="6" xfId="0" applyFont="1" applyFill="1" applyBorder="1" applyAlignment="1" applyProtection="1">
      <alignment horizontal="center" vertical="center" shrinkToFit="1"/>
    </xf>
    <xf numFmtId="0" fontId="39" fillId="8" borderId="7" xfId="0" applyFont="1" applyFill="1" applyBorder="1" applyAlignment="1" applyProtection="1">
      <alignment horizontal="center" vertical="center"/>
    </xf>
    <xf numFmtId="0" fontId="39" fillId="8" borderId="8" xfId="0" applyFont="1" applyFill="1" applyBorder="1" applyAlignment="1" applyProtection="1">
      <alignment horizontal="center" vertical="center"/>
    </xf>
    <xf numFmtId="0" fontId="22" fillId="10" borderId="6" xfId="0" applyFont="1" applyFill="1" applyBorder="1" applyAlignment="1" applyProtection="1">
      <alignment horizontal="center" vertical="center"/>
    </xf>
    <xf numFmtId="0" fontId="22" fillId="10" borderId="16" xfId="0" applyFont="1" applyFill="1" applyBorder="1" applyAlignment="1" applyProtection="1">
      <alignment horizontal="center" vertical="center" wrapText="1"/>
    </xf>
    <xf numFmtId="0" fontId="22" fillId="10" borderId="17" xfId="0" applyFont="1" applyFill="1" applyBorder="1" applyAlignment="1" applyProtection="1">
      <alignment horizontal="center" vertical="center" wrapText="1"/>
    </xf>
    <xf numFmtId="0" fontId="22" fillId="10" borderId="4" xfId="0" applyFont="1" applyFill="1" applyBorder="1" applyAlignment="1" applyProtection="1">
      <alignment horizontal="center" vertical="center" wrapText="1"/>
    </xf>
    <xf numFmtId="0" fontId="38" fillId="9" borderId="6" xfId="0" applyFont="1" applyFill="1" applyBorder="1" applyAlignment="1" applyProtection="1">
      <alignment horizontal="center" vertical="center" wrapText="1"/>
    </xf>
    <xf numFmtId="0" fontId="22" fillId="10" borderId="12" xfId="0" applyFont="1" applyFill="1" applyBorder="1" applyAlignment="1" applyProtection="1">
      <alignment horizontal="center" vertical="center"/>
    </xf>
    <xf numFmtId="0" fontId="7" fillId="8" borderId="15" xfId="0" applyFont="1" applyFill="1" applyBorder="1" applyAlignment="1" applyProtection="1">
      <alignment horizontal="center" vertical="center" wrapText="1"/>
    </xf>
    <xf numFmtId="0" fontId="37" fillId="8" borderId="23" xfId="0" applyFont="1" applyFill="1" applyBorder="1" applyAlignment="1" applyProtection="1">
      <alignment horizontal="center" vertical="center" wrapText="1"/>
    </xf>
    <xf numFmtId="0" fontId="7" fillId="8" borderId="16" xfId="0" applyFont="1" applyFill="1" applyBorder="1" applyAlignment="1" applyProtection="1">
      <alignment horizontal="center" vertical="center" wrapText="1"/>
    </xf>
    <xf numFmtId="0" fontId="7" fillId="8" borderId="17" xfId="0" applyFont="1" applyFill="1" applyBorder="1" applyAlignment="1" applyProtection="1">
      <alignment horizontal="center" vertical="center" wrapText="1"/>
    </xf>
    <xf numFmtId="0" fontId="7" fillId="8" borderId="18" xfId="0" applyFont="1" applyFill="1" applyBorder="1" applyAlignment="1" applyProtection="1">
      <alignment horizontal="center" vertical="center" wrapText="1"/>
    </xf>
    <xf numFmtId="0" fontId="48" fillId="10" borderId="7" xfId="0" applyFont="1" applyFill="1" applyBorder="1" applyAlignment="1" applyProtection="1">
      <alignment horizontal="center" vertical="center" wrapText="1"/>
    </xf>
    <xf numFmtId="0" fontId="48" fillId="10" borderId="8" xfId="0" applyFont="1" applyFill="1" applyBorder="1" applyAlignment="1" applyProtection="1">
      <alignment horizontal="center" vertical="center" wrapText="1"/>
    </xf>
    <xf numFmtId="0" fontId="38" fillId="10" borderId="7" xfId="0" applyFont="1" applyFill="1" applyBorder="1" applyAlignment="1" applyProtection="1">
      <alignment horizontal="center" vertical="center" wrapText="1"/>
    </xf>
    <xf numFmtId="0" fontId="38" fillId="10" borderId="8" xfId="0" applyFont="1" applyFill="1" applyBorder="1" applyAlignment="1" applyProtection="1">
      <alignment horizontal="center" vertical="center" wrapText="1"/>
    </xf>
    <xf numFmtId="0" fontId="8" fillId="8" borderId="13" xfId="0" applyFont="1" applyFill="1" applyBorder="1" applyAlignment="1" applyProtection="1">
      <alignment horizontal="center" vertical="center" wrapText="1"/>
    </xf>
    <xf numFmtId="0" fontId="36" fillId="8" borderId="14" xfId="0" applyFont="1" applyFill="1" applyBorder="1" applyAlignment="1" applyProtection="1">
      <alignment horizontal="center" vertical="center" wrapText="1"/>
    </xf>
    <xf numFmtId="0" fontId="36" fillId="8" borderId="15" xfId="0" applyFont="1" applyFill="1" applyBorder="1" applyAlignment="1" applyProtection="1">
      <alignment horizontal="center" vertical="center" wrapText="1"/>
    </xf>
    <xf numFmtId="0" fontId="7" fillId="8" borderId="14" xfId="0" applyFont="1" applyFill="1" applyBorder="1" applyAlignment="1" applyProtection="1">
      <alignment horizontal="center" vertical="center" wrapText="1"/>
    </xf>
    <xf numFmtId="49" fontId="37" fillId="8" borderId="7" xfId="0" applyNumberFormat="1" applyFont="1" applyFill="1" applyBorder="1" applyAlignment="1" applyProtection="1">
      <alignment horizontal="center" vertical="center" shrinkToFit="1"/>
    </xf>
    <xf numFmtId="49" fontId="37" fillId="8" borderId="8" xfId="0" applyNumberFormat="1" applyFont="1" applyFill="1" applyBorder="1" applyAlignment="1" applyProtection="1">
      <alignment horizontal="center" vertical="center" shrinkToFit="1"/>
    </xf>
    <xf numFmtId="0" fontId="47" fillId="13" borderId="19" xfId="0" applyFont="1" applyFill="1" applyBorder="1" applyAlignment="1" applyProtection="1">
      <alignment horizontal="center" vertical="center" wrapText="1"/>
    </xf>
    <xf numFmtId="0" fontId="47" fillId="13" borderId="20" xfId="0" applyFont="1" applyFill="1" applyBorder="1" applyAlignment="1" applyProtection="1">
      <alignment horizontal="center" vertical="center" wrapText="1"/>
    </xf>
    <xf numFmtId="0" fontId="36" fillId="0" borderId="25" xfId="0" applyFont="1" applyBorder="1" applyAlignment="1" applyProtection="1">
      <alignment horizontal="left" vertical="top" wrapText="1" indent="21"/>
    </xf>
    <xf numFmtId="0" fontId="36" fillId="0" borderId="26" xfId="0" applyFont="1" applyBorder="1" applyAlignment="1" applyProtection="1">
      <alignment horizontal="left" vertical="top" wrapText="1" indent="21"/>
    </xf>
    <xf numFmtId="0" fontId="36" fillId="0" borderId="27" xfId="0" applyFont="1" applyBorder="1" applyAlignment="1" applyProtection="1">
      <alignment horizontal="left" vertical="top" wrapText="1" indent="21"/>
    </xf>
    <xf numFmtId="0" fontId="36" fillId="8" borderId="6" xfId="0" applyFont="1" applyFill="1" applyBorder="1" applyAlignment="1" applyProtection="1">
      <alignment horizontal="center" vertical="center" wrapText="1"/>
    </xf>
    <xf numFmtId="0" fontId="0" fillId="0" borderId="8" xfId="0" applyBorder="1" applyAlignment="1" applyProtection="1">
      <alignment horizontal="center" vertical="center" wrapText="1"/>
    </xf>
    <xf numFmtId="0" fontId="26" fillId="0" borderId="0" xfId="0" applyFont="1" applyAlignment="1" applyProtection="1">
      <alignment horizontal="left" wrapText="1" indent="1"/>
    </xf>
    <xf numFmtId="0" fontId="26" fillId="0" borderId="0" xfId="0" applyFont="1" applyAlignment="1" applyProtection="1">
      <alignment horizontal="left" indent="1"/>
    </xf>
    <xf numFmtId="49" fontId="37" fillId="15" borderId="1" xfId="0" applyNumberFormat="1" applyFont="1" applyFill="1" applyBorder="1" applyAlignment="1" applyProtection="1">
      <alignment horizontal="center" vertical="center"/>
    </xf>
    <xf numFmtId="0" fontId="36" fillId="0" borderId="82" xfId="0" applyFont="1" applyBorder="1" applyAlignment="1" applyProtection="1">
      <alignment horizontal="center" vertical="top" wrapText="1"/>
    </xf>
    <xf numFmtId="0" fontId="36" fillId="0" borderId="34" xfId="0" applyFont="1" applyBorder="1" applyAlignment="1" applyProtection="1">
      <alignment horizontal="center" vertical="top" wrapText="1"/>
    </xf>
    <xf numFmtId="0" fontId="36" fillId="15" borderId="16" xfId="0" applyFont="1" applyFill="1" applyBorder="1" applyAlignment="1" applyProtection="1">
      <alignment horizontal="center" vertical="center" wrapText="1"/>
    </xf>
    <xf numFmtId="0" fontId="36" fillId="15" borderId="4" xfId="0" applyFont="1" applyFill="1" applyBorder="1" applyAlignment="1" applyProtection="1">
      <alignment horizontal="center" vertical="center" wrapText="1"/>
    </xf>
    <xf numFmtId="0" fontId="38" fillId="11" borderId="7" xfId="0" applyFont="1" applyFill="1" applyBorder="1" applyAlignment="1" applyProtection="1">
      <alignment horizontal="center" vertical="center" wrapText="1"/>
    </xf>
    <xf numFmtId="0" fontId="38" fillId="11" borderId="8" xfId="0" applyFont="1" applyFill="1" applyBorder="1" applyAlignment="1" applyProtection="1">
      <alignment horizontal="center" vertical="center" wrapText="1"/>
    </xf>
    <xf numFmtId="0" fontId="39" fillId="8" borderId="28" xfId="0" applyFont="1" applyFill="1" applyBorder="1" applyAlignment="1" applyProtection="1">
      <alignment horizontal="center" vertical="center" wrapText="1"/>
    </xf>
    <xf numFmtId="0" fontId="39" fillId="8" borderId="29" xfId="0" applyFont="1" applyFill="1" applyBorder="1" applyAlignment="1" applyProtection="1">
      <alignment horizontal="center" vertical="center" wrapText="1"/>
    </xf>
    <xf numFmtId="0" fontId="36" fillId="0" borderId="25" xfId="0" applyFont="1" applyBorder="1" applyAlignment="1" applyProtection="1">
      <alignment horizontal="left" vertical="top" wrapText="1"/>
    </xf>
    <xf numFmtId="0" fontId="36" fillId="0" borderId="26" xfId="0" applyFont="1" applyBorder="1" applyAlignment="1" applyProtection="1">
      <alignment horizontal="left" vertical="top" wrapText="1"/>
    </xf>
    <xf numFmtId="0" fontId="36" fillId="0" borderId="27" xfId="0" applyFont="1" applyBorder="1" applyAlignment="1" applyProtection="1">
      <alignment horizontal="left" vertical="top" wrapText="1"/>
    </xf>
    <xf numFmtId="0" fontId="38" fillId="11" borderId="16" xfId="0" applyFont="1" applyFill="1" applyBorder="1" applyAlignment="1" applyProtection="1">
      <alignment horizontal="center" vertical="center" wrapText="1"/>
    </xf>
    <xf numFmtId="0" fontId="38" fillId="11" borderId="17" xfId="0" applyFont="1" applyFill="1" applyBorder="1" applyAlignment="1" applyProtection="1">
      <alignment horizontal="center" vertical="center" wrapText="1"/>
    </xf>
    <xf numFmtId="180" fontId="23" fillId="7" borderId="47" xfId="0" applyNumberFormat="1" applyFont="1" applyFill="1" applyBorder="1" applyAlignment="1">
      <alignment horizontal="center" vertical="center" wrapText="1"/>
    </xf>
    <xf numFmtId="180" fontId="23" fillId="7" borderId="20" xfId="0" applyNumberFormat="1" applyFont="1" applyFill="1" applyBorder="1" applyAlignment="1">
      <alignment horizontal="center" vertical="center" wrapText="1"/>
    </xf>
    <xf numFmtId="180" fontId="23" fillId="7" borderId="48" xfId="0" applyNumberFormat="1" applyFont="1" applyFill="1" applyBorder="1" applyAlignment="1">
      <alignment horizontal="center" vertical="center" wrapText="1"/>
    </xf>
    <xf numFmtId="180" fontId="23" fillId="7" borderId="49" xfId="0" applyNumberFormat="1" applyFont="1" applyFill="1" applyBorder="1" applyAlignment="1">
      <alignment horizontal="center" vertical="center" wrapText="1"/>
    </xf>
    <xf numFmtId="0" fontId="0" fillId="0" borderId="0" xfId="0" applyFont="1" applyBorder="1" applyAlignment="1">
      <alignment horizontal="left" vertical="top" wrapText="1"/>
    </xf>
    <xf numFmtId="0" fontId="0" fillId="0" borderId="38" xfId="0" applyFont="1" applyBorder="1" applyAlignment="1">
      <alignment horizontal="left" vertical="top" wrapText="1"/>
    </xf>
    <xf numFmtId="0" fontId="31" fillId="0" borderId="50" xfId="0" applyFont="1" applyBorder="1" applyAlignment="1">
      <alignment horizontal="left" vertical="center" wrapText="1"/>
    </xf>
    <xf numFmtId="0" fontId="26" fillId="0" borderId="0" xfId="0" applyFont="1" applyBorder="1" applyAlignment="1">
      <alignment horizontal="center" wrapText="1"/>
    </xf>
    <xf numFmtId="180" fontId="22" fillId="8" borderId="51" xfId="0" applyNumberFormat="1" applyFont="1" applyFill="1" applyBorder="1" applyAlignment="1">
      <alignment horizontal="center" vertical="center" wrapText="1"/>
    </xf>
    <xf numFmtId="180" fontId="22" fillId="8" borderId="52" xfId="0" applyNumberFormat="1" applyFont="1" applyFill="1" applyBorder="1" applyAlignment="1">
      <alignment horizontal="center" vertical="center" wrapText="1"/>
    </xf>
    <xf numFmtId="0" fontId="22" fillId="8" borderId="53" xfId="0" applyFont="1" applyFill="1" applyBorder="1" applyAlignment="1">
      <alignment horizontal="center" vertical="center" wrapText="1"/>
    </xf>
    <xf numFmtId="0" fontId="22" fillId="8" borderId="54" xfId="0" applyFont="1" applyFill="1" applyBorder="1" applyAlignment="1">
      <alignment horizontal="center" vertical="center" wrapText="1"/>
    </xf>
    <xf numFmtId="0" fontId="28" fillId="0" borderId="30" xfId="0" applyFont="1" applyBorder="1" applyAlignment="1">
      <alignment horizontal="center" vertical="center" wrapText="1"/>
    </xf>
    <xf numFmtId="0" fontId="28" fillId="0" borderId="3" xfId="0" applyFont="1" applyBorder="1" applyAlignment="1">
      <alignment horizontal="center" vertical="center" wrapText="1"/>
    </xf>
    <xf numFmtId="0" fontId="28" fillId="0" borderId="10" xfId="0" applyFont="1" applyBorder="1" applyAlignment="1">
      <alignment horizontal="center" vertical="center" wrapText="1"/>
    </xf>
    <xf numFmtId="0" fontId="28" fillId="0" borderId="31" xfId="0" applyFont="1" applyBorder="1" applyAlignment="1">
      <alignment horizontal="center" vertical="center" wrapText="1"/>
    </xf>
    <xf numFmtId="0" fontId="28" fillId="0" borderId="32" xfId="0" applyFont="1" applyBorder="1" applyAlignment="1">
      <alignment horizontal="center" vertical="center" wrapText="1"/>
    </xf>
    <xf numFmtId="0" fontId="28" fillId="0" borderId="33" xfId="0" applyFont="1" applyBorder="1" applyAlignment="1">
      <alignment horizontal="center" vertical="center" wrapText="1"/>
    </xf>
    <xf numFmtId="0" fontId="23" fillId="0" borderId="39" xfId="0" applyFont="1" applyBorder="1" applyAlignment="1">
      <alignment horizontal="center" wrapText="1"/>
    </xf>
    <xf numFmtId="0" fontId="0" fillId="0" borderId="55" xfId="0" applyFont="1" applyBorder="1" applyAlignment="1">
      <alignment horizontal="left" vertical="top" wrapText="1"/>
    </xf>
    <xf numFmtId="0" fontId="20" fillId="0" borderId="56" xfId="0" applyFont="1" applyBorder="1" applyAlignment="1">
      <alignment horizontal="center" vertical="center" wrapText="1"/>
    </xf>
    <xf numFmtId="0" fontId="20" fillId="0" borderId="57" xfId="0" applyFont="1" applyBorder="1" applyAlignment="1">
      <alignment horizontal="center" vertical="center" wrapText="1"/>
    </xf>
    <xf numFmtId="0" fontId="20" fillId="0" borderId="58" xfId="0" applyFont="1" applyBorder="1" applyAlignment="1">
      <alignment horizontal="center" vertical="center" wrapText="1"/>
    </xf>
    <xf numFmtId="0" fontId="0" fillId="0" borderId="39" xfId="0" applyFont="1" applyBorder="1" applyAlignment="1">
      <alignment horizontal="left" wrapText="1"/>
    </xf>
    <xf numFmtId="0" fontId="33" fillId="14" borderId="59" xfId="0" applyFont="1" applyFill="1" applyBorder="1" applyAlignment="1">
      <alignment horizontal="center" vertical="center" wrapText="1"/>
    </xf>
    <xf numFmtId="0" fontId="33" fillId="14" borderId="60" xfId="0" applyFont="1" applyFill="1" applyBorder="1" applyAlignment="1">
      <alignment horizontal="center" vertical="center" wrapText="1"/>
    </xf>
    <xf numFmtId="0" fontId="23" fillId="0" borderId="41" xfId="0" applyFont="1" applyBorder="1" applyAlignment="1">
      <alignment horizontal="center" wrapText="1"/>
    </xf>
    <xf numFmtId="0" fontId="23" fillId="8" borderId="45" xfId="0" applyFont="1" applyFill="1" applyBorder="1" applyAlignment="1">
      <alignment horizontal="center" vertical="center" wrapText="1"/>
    </xf>
    <xf numFmtId="0" fontId="23" fillId="8" borderId="46" xfId="0" applyFont="1" applyFill="1" applyBorder="1" applyAlignment="1">
      <alignment horizontal="center" vertical="center" wrapText="1"/>
    </xf>
    <xf numFmtId="0" fontId="23" fillId="8" borderId="68" xfId="0" applyFont="1" applyFill="1" applyBorder="1" applyAlignment="1">
      <alignment horizontal="center" vertical="center" wrapText="1"/>
    </xf>
    <xf numFmtId="0" fontId="23" fillId="8" borderId="69" xfId="0" applyFont="1" applyFill="1" applyBorder="1" applyAlignment="1">
      <alignment horizontal="center" vertical="center" wrapText="1"/>
    </xf>
    <xf numFmtId="0" fontId="23" fillId="8" borderId="70" xfId="0" applyFont="1" applyFill="1" applyBorder="1" applyAlignment="1">
      <alignment horizontal="center" vertical="center" wrapText="1"/>
    </xf>
    <xf numFmtId="0" fontId="26" fillId="0" borderId="0" xfId="0" applyFont="1" applyBorder="1" applyAlignment="1">
      <alignment horizontal="left" vertical="center" wrapText="1"/>
    </xf>
    <xf numFmtId="180" fontId="22" fillId="7" borderId="62" xfId="0" applyNumberFormat="1" applyFont="1" applyFill="1" applyBorder="1" applyAlignment="1">
      <alignment horizontal="center" vertical="center" wrapText="1"/>
    </xf>
    <xf numFmtId="180" fontId="22" fillId="7" borderId="63" xfId="0" applyNumberFormat="1" applyFont="1" applyFill="1" applyBorder="1" applyAlignment="1">
      <alignment horizontal="center" vertical="center" wrapText="1"/>
    </xf>
    <xf numFmtId="0" fontId="31" fillId="0" borderId="0" xfId="0" applyFont="1" applyBorder="1" applyAlignment="1">
      <alignment horizontal="left" vertical="center" wrapText="1"/>
    </xf>
    <xf numFmtId="0" fontId="0" fillId="0" borderId="55" xfId="0" applyFont="1" applyBorder="1" applyAlignment="1">
      <alignment horizontal="left" vertical="center" wrapText="1"/>
    </xf>
    <xf numFmtId="0" fontId="22" fillId="0" borderId="55" xfId="0" applyFont="1" applyBorder="1" applyAlignment="1">
      <alignment horizontal="left" vertical="center" wrapText="1"/>
    </xf>
    <xf numFmtId="0" fontId="22" fillId="0" borderId="0" xfId="0" applyFont="1" applyBorder="1" applyAlignment="1">
      <alignment horizontal="left" vertical="center" wrapText="1"/>
    </xf>
    <xf numFmtId="0" fontId="23" fillId="0" borderId="64" xfId="0" applyFont="1" applyBorder="1" applyAlignment="1">
      <alignment horizontal="left" wrapText="1"/>
    </xf>
    <xf numFmtId="0" fontId="23" fillId="0" borderId="39" xfId="0" applyFont="1" applyBorder="1" applyAlignment="1">
      <alignment horizontal="left" wrapText="1"/>
    </xf>
    <xf numFmtId="0" fontId="20" fillId="0" borderId="0" xfId="0" applyFont="1" applyBorder="1" applyAlignment="1">
      <alignment horizontal="center" vertical="center" wrapText="1"/>
    </xf>
    <xf numFmtId="0" fontId="49" fillId="0" borderId="38" xfId="0" applyFont="1" applyBorder="1" applyAlignment="1">
      <alignment horizontal="left" vertical="center" wrapText="1" indent="1"/>
    </xf>
    <xf numFmtId="0" fontId="24" fillId="0" borderId="38" xfId="0" applyFont="1" applyBorder="1" applyAlignment="1">
      <alignment horizontal="left" vertical="center" wrapText="1"/>
    </xf>
    <xf numFmtId="0" fontId="33" fillId="14" borderId="65" xfId="0" applyFont="1" applyFill="1" applyBorder="1" applyAlignment="1">
      <alignment horizontal="center" vertical="center" wrapText="1"/>
    </xf>
    <xf numFmtId="0" fontId="23" fillId="8" borderId="66" xfId="0" applyFont="1" applyFill="1" applyBorder="1" applyAlignment="1">
      <alignment horizontal="center" vertical="center" wrapText="1"/>
    </xf>
    <xf numFmtId="0" fontId="23" fillId="8" borderId="67" xfId="0" applyFont="1" applyFill="1" applyBorder="1" applyAlignment="1">
      <alignment horizontal="center" vertical="center" wrapText="1"/>
    </xf>
    <xf numFmtId="0" fontId="33" fillId="14" borderId="71" xfId="0" applyFont="1" applyFill="1" applyBorder="1" applyAlignment="1">
      <alignment horizontal="center" vertical="center" wrapText="1"/>
    </xf>
    <xf numFmtId="0" fontId="33" fillId="14" borderId="72" xfId="0" applyFont="1" applyFill="1" applyBorder="1" applyAlignment="1">
      <alignment horizontal="center" vertical="center" wrapText="1"/>
    </xf>
    <xf numFmtId="0" fontId="33" fillId="14" borderId="73" xfId="0" applyFont="1" applyFill="1" applyBorder="1" applyAlignment="1">
      <alignment horizontal="center" vertical="center" wrapText="1"/>
    </xf>
    <xf numFmtId="0" fontId="23" fillId="7" borderId="45" xfId="0" applyFont="1" applyFill="1" applyBorder="1" applyAlignment="1">
      <alignment horizontal="center" vertical="center" wrapText="1"/>
    </xf>
    <xf numFmtId="0" fontId="23" fillId="7" borderId="46" xfId="0" applyFont="1" applyFill="1" applyBorder="1" applyAlignment="1">
      <alignment horizontal="center" vertical="center" wrapText="1"/>
    </xf>
    <xf numFmtId="0" fontId="22" fillId="7" borderId="45" xfId="0" applyFont="1" applyFill="1" applyBorder="1" applyAlignment="1">
      <alignment horizontal="center" vertical="center" wrapText="1"/>
    </xf>
    <xf numFmtId="0" fontId="22" fillId="7" borderId="46" xfId="0" applyFont="1" applyFill="1" applyBorder="1" applyAlignment="1">
      <alignment horizontal="center" vertical="center" wrapText="1"/>
    </xf>
    <xf numFmtId="180" fontId="22" fillId="8" borderId="61" xfId="0" applyNumberFormat="1" applyFont="1" applyFill="1" applyBorder="1" applyAlignment="1">
      <alignment horizontal="center" vertical="center" wrapText="1"/>
    </xf>
    <xf numFmtId="180" fontId="22" fillId="8" borderId="37" xfId="0" applyNumberFormat="1" applyFont="1" applyFill="1" applyBorder="1" applyAlignment="1">
      <alignment horizontal="center" vertical="center" wrapText="1"/>
    </xf>
    <xf numFmtId="0" fontId="33" fillId="14" borderId="77" xfId="0" applyFont="1" applyFill="1" applyBorder="1" applyAlignment="1">
      <alignment horizontal="center" vertical="center" wrapText="1"/>
    </xf>
    <xf numFmtId="0" fontId="33" fillId="14" borderId="78" xfId="0" applyFont="1" applyFill="1" applyBorder="1" applyAlignment="1">
      <alignment horizontal="center" vertical="center" wrapText="1"/>
    </xf>
    <xf numFmtId="0" fontId="33" fillId="14" borderId="79" xfId="0" applyFont="1" applyFill="1" applyBorder="1" applyAlignment="1">
      <alignment horizontal="center" vertical="center" wrapText="1"/>
    </xf>
    <xf numFmtId="0" fontId="31" fillId="0" borderId="30" xfId="0" applyFont="1" applyBorder="1" applyAlignment="1">
      <alignment horizontal="left" vertical="center" wrapText="1"/>
    </xf>
    <xf numFmtId="0" fontId="31" fillId="0" borderId="3" xfId="0" applyFont="1" applyBorder="1" applyAlignment="1">
      <alignment horizontal="left" vertical="center" wrapText="1"/>
    </xf>
    <xf numFmtId="0" fontId="31" fillId="0" borderId="10" xfId="0" applyFont="1" applyBorder="1" applyAlignment="1">
      <alignment horizontal="left" vertical="center" wrapText="1"/>
    </xf>
    <xf numFmtId="0" fontId="31" fillId="0" borderId="2" xfId="0" applyFont="1" applyBorder="1" applyAlignment="1">
      <alignment horizontal="left" vertical="center" wrapText="1"/>
    </xf>
    <xf numFmtId="0" fontId="31" fillId="0" borderId="35" xfId="0" applyFont="1" applyBorder="1" applyAlignment="1">
      <alignment horizontal="left" vertical="center" wrapText="1"/>
    </xf>
    <xf numFmtId="0" fontId="31" fillId="0" borderId="31" xfId="0" applyFont="1" applyBorder="1" applyAlignment="1">
      <alignment horizontal="left" vertical="center" wrapText="1"/>
    </xf>
    <xf numFmtId="0" fontId="31" fillId="0" borderId="32" xfId="0" applyFont="1" applyBorder="1" applyAlignment="1">
      <alignment horizontal="left" vertical="center" wrapText="1"/>
    </xf>
    <xf numFmtId="0" fontId="31" fillId="0" borderId="33" xfId="0" applyFont="1" applyBorder="1" applyAlignment="1">
      <alignment horizontal="left" vertical="center" wrapText="1"/>
    </xf>
    <xf numFmtId="0" fontId="33" fillId="14" borderId="75" xfId="0" applyFont="1" applyFill="1" applyBorder="1" applyAlignment="1">
      <alignment horizontal="center" vertical="center" wrapText="1"/>
    </xf>
    <xf numFmtId="0" fontId="33" fillId="14" borderId="80" xfId="0" applyFont="1" applyFill="1" applyBorder="1" applyAlignment="1">
      <alignment horizontal="center" vertical="center" wrapText="1"/>
    </xf>
    <xf numFmtId="180" fontId="23" fillId="8" borderId="74" xfId="0" applyNumberFormat="1" applyFont="1" applyFill="1" applyBorder="1" applyAlignment="1">
      <alignment horizontal="center" vertical="center" wrapText="1"/>
    </xf>
    <xf numFmtId="180" fontId="23" fillId="8" borderId="66" xfId="0" applyNumberFormat="1" applyFont="1" applyFill="1" applyBorder="1" applyAlignment="1">
      <alignment horizontal="center" vertical="center" wrapText="1"/>
    </xf>
    <xf numFmtId="0" fontId="26" fillId="0" borderId="76" xfId="0" applyFont="1" applyBorder="1" applyAlignment="1">
      <alignment horizontal="left" vertical="center" wrapText="1"/>
    </xf>
    <xf numFmtId="0" fontId="30" fillId="0" borderId="0" xfId="0" applyFont="1" applyBorder="1" applyAlignment="1">
      <alignment horizontal="left" vertical="center" wrapText="1"/>
    </xf>
    <xf numFmtId="0" fontId="20" fillId="0" borderId="0" xfId="0" applyFont="1" applyBorder="1" applyAlignment="1">
      <alignment horizontal="left" vertical="center" wrapText="1"/>
    </xf>
    <xf numFmtId="0" fontId="33" fillId="14" borderId="81" xfId="0" applyFont="1" applyFill="1" applyBorder="1" applyAlignment="1">
      <alignment horizontal="center" vertical="center" wrapText="1"/>
    </xf>
    <xf numFmtId="0" fontId="24" fillId="0" borderId="0" xfId="0" applyFont="1" applyBorder="1" applyAlignment="1">
      <alignment horizontal="left" vertical="center" wrapText="1"/>
    </xf>
    <xf numFmtId="0" fontId="0" fillId="0" borderId="0" xfId="0" applyFont="1" applyBorder="1" applyAlignment="1">
      <alignment horizontal="left" vertical="center" wrapText="1" indent="1"/>
    </xf>
    <xf numFmtId="0" fontId="50" fillId="0" borderId="0" xfId="0" applyFont="1" applyBorder="1" applyAlignment="1">
      <alignment horizontal="left" vertical="top" wrapText="1"/>
    </xf>
    <xf numFmtId="0" fontId="32" fillId="0" borderId="38" xfId="0" applyFont="1" applyBorder="1" applyAlignment="1">
      <alignment horizontal="left" vertical="center" wrapText="1"/>
    </xf>
    <xf numFmtId="0" fontId="22" fillId="8" borderId="6" xfId="0" applyFont="1" applyFill="1" applyBorder="1" applyAlignment="1" applyProtection="1">
      <alignment horizontal="center" vertical="center" wrapText="1"/>
    </xf>
    <xf numFmtId="0" fontId="34" fillId="8" borderId="6" xfId="0" applyFont="1" applyFill="1" applyBorder="1" applyAlignment="1" applyProtection="1">
      <alignment horizontal="center" vertical="center" wrapText="1"/>
    </xf>
    <xf numFmtId="0" fontId="61" fillId="0" borderId="0" xfId="0" applyFont="1">
      <alignment vertical="center"/>
    </xf>
    <xf numFmtId="0" fontId="61" fillId="0" borderId="0" xfId="0" applyFont="1" applyAlignment="1">
      <alignment horizontal="center" vertical="center"/>
    </xf>
    <xf numFmtId="0" fontId="61" fillId="0" borderId="0" xfId="0" applyFont="1" applyAlignment="1">
      <alignment horizontal="left" vertical="center"/>
    </xf>
    <xf numFmtId="0" fontId="62" fillId="0" borderId="0" xfId="0" applyFont="1" applyAlignment="1">
      <alignment horizontal="left" vertical="center" wrapText="1"/>
    </xf>
    <xf numFmtId="0" fontId="62" fillId="0" borderId="0" xfId="0" applyFont="1" applyAlignment="1">
      <alignment horizontal="center" vertical="center" wrapText="1"/>
    </xf>
    <xf numFmtId="0" fontId="62" fillId="6" borderId="1" xfId="0" applyFont="1" applyFill="1" applyBorder="1" applyAlignment="1">
      <alignment horizontal="center" vertical="center" wrapText="1"/>
    </xf>
    <xf numFmtId="0" fontId="62" fillId="0" borderId="1" xfId="0" applyFont="1" applyBorder="1" applyAlignment="1">
      <alignment horizontal="left" vertical="center" wrapText="1"/>
    </xf>
    <xf numFmtId="0" fontId="62" fillId="0" borderId="4" xfId="0" applyFont="1" applyBorder="1" applyAlignment="1">
      <alignment horizontal="center" vertical="center" wrapText="1"/>
    </xf>
    <xf numFmtId="0" fontId="62" fillId="0" borderId="17" xfId="0" applyFont="1" applyBorder="1" applyAlignment="1">
      <alignment horizontal="center" vertical="center" wrapText="1"/>
    </xf>
    <xf numFmtId="0" fontId="57" fillId="0" borderId="1" xfId="0" applyFont="1" applyBorder="1" applyAlignment="1">
      <alignment horizontal="left" vertical="center" wrapText="1"/>
    </xf>
    <xf numFmtId="0" fontId="62" fillId="0" borderId="0" xfId="0" applyFont="1" applyAlignment="1">
      <alignment horizontal="center" vertical="center" wrapText="1"/>
    </xf>
    <xf numFmtId="0" fontId="62" fillId="0" borderId="16" xfId="0" applyFont="1" applyBorder="1" applyAlignment="1">
      <alignment horizontal="center" vertical="center" wrapText="1"/>
    </xf>
    <xf numFmtId="0" fontId="62" fillId="0" borderId="1" xfId="0" applyFont="1" applyBorder="1" applyAlignment="1">
      <alignment vertical="center" wrapText="1"/>
    </xf>
    <xf numFmtId="0" fontId="62" fillId="6" borderId="1" xfId="0" applyFont="1" applyFill="1" applyBorder="1" applyAlignment="1">
      <alignment horizontal="center" vertical="center"/>
    </xf>
    <xf numFmtId="0" fontId="62" fillId="6" borderId="4" xfId="0" applyFont="1" applyFill="1" applyBorder="1" applyAlignment="1">
      <alignment horizontal="center" vertical="center" wrapText="1"/>
    </xf>
    <xf numFmtId="0" fontId="62" fillId="0" borderId="4" xfId="0" applyFont="1" applyBorder="1" applyAlignment="1">
      <alignment horizontal="left" vertical="center" wrapText="1"/>
    </xf>
    <xf numFmtId="0" fontId="62" fillId="0" borderId="1" xfId="0" applyFont="1" applyBorder="1" applyAlignment="1">
      <alignment horizontal="center" vertical="center" wrapText="1"/>
    </xf>
    <xf numFmtId="0" fontId="57" fillId="6" borderId="1" xfId="0" applyFont="1" applyFill="1" applyBorder="1" applyAlignment="1">
      <alignment horizontal="center" vertical="center" wrapText="1"/>
    </xf>
    <xf numFmtId="0" fontId="62" fillId="0" borderId="4" xfId="0" applyFont="1" applyBorder="1" applyAlignment="1">
      <alignment vertical="center" wrapText="1"/>
    </xf>
    <xf numFmtId="0" fontId="57" fillId="0" borderId="16" xfId="0" applyFont="1" applyBorder="1" applyAlignment="1">
      <alignment vertical="center" wrapText="1"/>
    </xf>
    <xf numFmtId="0" fontId="62" fillId="0" borderId="16" xfId="0" applyFont="1" applyBorder="1" applyAlignment="1">
      <alignment vertical="center" wrapText="1"/>
    </xf>
    <xf numFmtId="0" fontId="62" fillId="0" borderId="16" xfId="0" applyFont="1" applyBorder="1" applyAlignment="1">
      <alignment horizontal="left" vertical="center" wrapText="1"/>
    </xf>
    <xf numFmtId="0" fontId="62" fillId="0" borderId="16" xfId="0" applyFont="1" applyBorder="1" applyAlignment="1">
      <alignment horizontal="center" vertical="center" wrapText="1"/>
    </xf>
    <xf numFmtId="0" fontId="62" fillId="6" borderId="1" xfId="6" applyNumberFormat="1" applyFont="1" applyFill="1" applyBorder="1" applyAlignment="1" applyProtection="1">
      <alignment horizontal="center" vertical="center" wrapText="1"/>
    </xf>
    <xf numFmtId="0" fontId="62" fillId="6" borderId="1" xfId="5" applyFont="1" applyFill="1" applyBorder="1" applyAlignment="1">
      <alignment horizontal="center" vertical="center" wrapText="1"/>
    </xf>
    <xf numFmtId="0" fontId="62" fillId="0" borderId="1" xfId="5" applyFont="1" applyBorder="1" applyAlignment="1">
      <alignment horizontal="left" vertical="center" wrapText="1"/>
    </xf>
    <xf numFmtId="0" fontId="62" fillId="0" borderId="1" xfId="5" applyFont="1" applyBorder="1" applyAlignment="1">
      <alignment horizontal="center" vertical="center" wrapText="1"/>
    </xf>
    <xf numFmtId="0" fontId="62" fillId="6" borderId="4" xfId="0" applyFont="1" applyFill="1" applyBorder="1" applyAlignment="1">
      <alignment horizontal="center" vertical="center"/>
    </xf>
    <xf numFmtId="0" fontId="62" fillId="0" borderId="4" xfId="0" applyFont="1" applyBorder="1" applyAlignment="1">
      <alignment horizontal="left" vertical="center" wrapText="1"/>
    </xf>
    <xf numFmtId="0" fontId="62" fillId="6" borderId="16" xfId="0" applyFont="1" applyFill="1" applyBorder="1" applyAlignment="1">
      <alignment horizontal="center" vertical="center"/>
    </xf>
    <xf numFmtId="0" fontId="62" fillId="0" borderId="16" xfId="0" applyFont="1" applyBorder="1" applyAlignment="1">
      <alignment horizontal="left" vertical="center" wrapText="1"/>
    </xf>
    <xf numFmtId="0" fontId="57" fillId="6" borderId="1" xfId="0" applyFont="1" applyFill="1" applyBorder="1" applyAlignment="1">
      <alignment horizontal="center" vertical="center"/>
    </xf>
    <xf numFmtId="0" fontId="57" fillId="0" borderId="4" xfId="0" applyFont="1" applyBorder="1" applyAlignment="1">
      <alignment horizontal="left" vertical="center" wrapText="1"/>
    </xf>
    <xf numFmtId="0" fontId="57" fillId="0" borderId="4" xfId="0" applyFont="1" applyBorder="1" applyAlignment="1">
      <alignment vertical="center" wrapText="1"/>
    </xf>
    <xf numFmtId="0" fontId="62" fillId="6" borderId="1" xfId="7" applyFont="1" applyFill="1" applyBorder="1" applyAlignment="1">
      <alignment horizontal="center" vertical="center" wrapText="1"/>
    </xf>
    <xf numFmtId="0" fontId="62" fillId="6" borderId="1" xfId="7" applyFont="1" applyFill="1" applyBorder="1" applyAlignment="1">
      <alignment horizontal="center" vertical="center"/>
    </xf>
    <xf numFmtId="0" fontId="62" fillId="0" borderId="1" xfId="7" applyFont="1" applyBorder="1" applyAlignment="1">
      <alignment vertical="center" wrapText="1"/>
    </xf>
    <xf numFmtId="0" fontId="62" fillId="6" borderId="4" xfId="0" applyFont="1" applyFill="1" applyBorder="1" applyAlignment="1">
      <alignment horizontal="center" vertical="center" wrapText="1"/>
    </xf>
    <xf numFmtId="0" fontId="62" fillId="6" borderId="16" xfId="0" applyFont="1" applyFill="1" applyBorder="1" applyAlignment="1">
      <alignment horizontal="center" vertical="center" wrapText="1"/>
    </xf>
    <xf numFmtId="0" fontId="62" fillId="0" borderId="17" xfId="0" applyFont="1" applyBorder="1" applyAlignment="1">
      <alignment horizontal="left" vertical="center" wrapText="1"/>
    </xf>
    <xf numFmtId="0" fontId="62" fillId="0" borderId="1" xfId="0" applyFont="1" applyBorder="1">
      <alignment vertical="center"/>
    </xf>
    <xf numFmtId="0" fontId="62" fillId="5" borderId="1" xfId="0" applyFont="1" applyFill="1" applyBorder="1" applyAlignment="1">
      <alignment horizontal="center" vertical="center" wrapText="1"/>
    </xf>
    <xf numFmtId="0" fontId="62" fillId="5" borderId="4" xfId="0" applyFont="1" applyFill="1" applyBorder="1" applyAlignment="1">
      <alignment horizontal="center" vertical="center" wrapText="1"/>
    </xf>
    <xf numFmtId="0" fontId="63" fillId="0" borderId="32" xfId="0" applyFont="1" applyBorder="1">
      <alignment vertical="center"/>
    </xf>
    <xf numFmtId="0" fontId="63" fillId="0" borderId="32" xfId="0" applyFont="1" applyBorder="1" applyAlignment="1">
      <alignment horizontal="center" vertical="center"/>
    </xf>
    <xf numFmtId="0" fontId="63" fillId="0" borderId="32" xfId="0" applyFont="1" applyBorder="1" applyAlignment="1">
      <alignment horizontal="left" vertical="center"/>
    </xf>
    <xf numFmtId="0" fontId="62" fillId="0" borderId="0" xfId="0" applyFont="1" applyAlignment="1">
      <alignment horizontal="center" vertical="distributed" wrapText="1"/>
    </xf>
    <xf numFmtId="0" fontId="57" fillId="4" borderId="0" xfId="0" applyFont="1" applyFill="1" applyAlignment="1">
      <alignment horizontal="center" vertical="distributed" wrapText="1"/>
    </xf>
    <xf numFmtId="0" fontId="62" fillId="6" borderId="16" xfId="0" applyFont="1" applyFill="1" applyBorder="1" applyAlignment="1">
      <alignment horizontal="center" vertical="center" wrapText="1"/>
    </xf>
    <xf numFmtId="0" fontId="62" fillId="0" borderId="83" xfId="0" applyFont="1" applyBorder="1" applyAlignment="1">
      <alignment horizontal="center" vertical="center" wrapText="1"/>
    </xf>
    <xf numFmtId="0" fontId="62" fillId="0" borderId="84" xfId="0" applyFont="1" applyBorder="1" applyAlignment="1">
      <alignment horizontal="left" vertical="center" wrapText="1"/>
    </xf>
    <xf numFmtId="0" fontId="62" fillId="6" borderId="85" xfId="0" applyFont="1" applyFill="1" applyBorder="1" applyAlignment="1">
      <alignment horizontal="center" vertical="center" wrapText="1"/>
    </xf>
    <xf numFmtId="0" fontId="62" fillId="0" borderId="86" xfId="0" applyFont="1" applyBorder="1" applyAlignment="1">
      <alignment horizontal="center" vertical="center" wrapText="1"/>
    </xf>
    <xf numFmtId="0" fontId="62" fillId="6" borderId="87" xfId="0" applyFont="1" applyFill="1" applyBorder="1" applyAlignment="1">
      <alignment horizontal="center" vertical="center" wrapText="1"/>
    </xf>
    <xf numFmtId="0" fontId="62" fillId="0" borderId="88" xfId="0" applyFont="1" applyBorder="1" applyAlignment="1">
      <alignment horizontal="center" vertical="center" wrapText="1"/>
    </xf>
    <xf numFmtId="0" fontId="62" fillId="0" borderId="89" xfId="0" applyFont="1" applyBorder="1" applyAlignment="1">
      <alignment horizontal="left" vertical="center" wrapText="1"/>
    </xf>
    <xf numFmtId="0" fontId="62" fillId="6" borderId="90" xfId="0" applyFont="1" applyFill="1" applyBorder="1" applyAlignment="1">
      <alignment horizontal="center" vertical="center" wrapText="1"/>
    </xf>
    <xf numFmtId="0" fontId="62" fillId="6" borderId="16" xfId="0" applyFont="1" applyFill="1" applyBorder="1" applyAlignment="1">
      <alignment horizontal="center" vertical="center"/>
    </xf>
    <xf numFmtId="0" fontId="62" fillId="6" borderId="4" xfId="0" applyFont="1" applyFill="1" applyBorder="1" applyAlignment="1">
      <alignment horizontal="center" vertical="center"/>
    </xf>
    <xf numFmtId="0" fontId="62" fillId="6" borderId="85" xfId="0" applyFont="1" applyFill="1" applyBorder="1" applyAlignment="1">
      <alignment horizontal="center" vertical="center"/>
    </xf>
    <xf numFmtId="0" fontId="62" fillId="6" borderId="87" xfId="0" applyFont="1" applyFill="1" applyBorder="1" applyAlignment="1">
      <alignment horizontal="center" vertical="center"/>
    </xf>
    <xf numFmtId="0" fontId="62" fillId="6" borderId="90" xfId="0" applyFont="1" applyFill="1" applyBorder="1" applyAlignment="1">
      <alignment horizontal="center" vertical="center"/>
    </xf>
  </cellXfs>
  <cellStyles count="8">
    <cellStyle name="Normal" xfId="5" xr:uid="{00000000-0005-0000-0000-000000000000}"/>
    <cellStyle name="パーセント" xfId="4" builtinId="5"/>
    <cellStyle name="ハイパーリンク" xfId="1" builtinId="8"/>
    <cellStyle name="ハイパーリンク 2" xfId="6" xr:uid="{EE33EA6F-C319-44B6-B659-247FBAF1D8F8}"/>
    <cellStyle name="標準" xfId="0" builtinId="0"/>
    <cellStyle name="標準 2" xfId="2" xr:uid="{00000000-0005-0000-0000-000004000000}"/>
    <cellStyle name="標準 2 2" xfId="7" xr:uid="{E61FEE6C-65BB-4ABD-81D8-C92076542EAA}"/>
    <cellStyle name="標準 3" xfId="3" xr:uid="{00000000-0005-0000-0000-000005000000}"/>
  </cellStyles>
  <dxfs count="17">
    <dxf>
      <font>
        <b/>
        <i val="0"/>
        <color theme="0"/>
      </font>
      <fill>
        <patternFill>
          <bgColor rgb="FFC00000"/>
        </patternFill>
      </fill>
    </dxf>
    <dxf>
      <font>
        <b/>
        <i val="0"/>
        <color theme="0"/>
      </font>
      <fill>
        <patternFill>
          <bgColor theme="3"/>
        </patternFill>
      </fill>
    </dxf>
    <dxf>
      <font>
        <b/>
        <i val="0"/>
        <color theme="0"/>
      </font>
      <fill>
        <patternFill>
          <bgColor rgb="FFC00000"/>
        </patternFill>
      </fill>
    </dxf>
    <dxf>
      <font>
        <b/>
        <i val="0"/>
        <color theme="0"/>
      </font>
      <fill>
        <patternFill>
          <bgColor theme="3"/>
        </patternFill>
      </fill>
    </dxf>
    <dxf>
      <font>
        <b/>
        <i val="0"/>
        <color theme="0"/>
      </font>
      <fill>
        <patternFill>
          <bgColor rgb="FFC00000"/>
        </patternFill>
      </fill>
    </dxf>
    <dxf>
      <font>
        <b/>
        <i val="0"/>
        <color theme="0"/>
      </font>
      <fill>
        <patternFill>
          <bgColor theme="3"/>
        </patternFill>
      </fill>
    </dxf>
    <dxf>
      <font>
        <b/>
        <i val="0"/>
        <color theme="0"/>
      </font>
      <fill>
        <patternFill>
          <bgColor rgb="FFC00000"/>
        </patternFill>
      </fill>
    </dxf>
    <dxf>
      <font>
        <b/>
        <i val="0"/>
        <color theme="0"/>
      </font>
      <fill>
        <patternFill>
          <bgColor theme="3"/>
        </patternFill>
      </fill>
    </dxf>
    <dxf>
      <font>
        <b/>
        <i val="0"/>
        <color theme="0"/>
      </font>
      <fill>
        <patternFill>
          <bgColor rgb="FFC00000"/>
        </patternFill>
      </fill>
    </dxf>
    <dxf>
      <font>
        <b/>
        <i val="0"/>
        <color theme="0"/>
      </font>
      <fill>
        <patternFill>
          <bgColor theme="3"/>
        </patternFill>
      </fill>
    </dxf>
    <dxf>
      <font>
        <b/>
        <i val="0"/>
        <color theme="0"/>
      </font>
      <fill>
        <patternFill>
          <bgColor rgb="FFC00000"/>
        </patternFill>
      </fill>
    </dxf>
    <dxf>
      <font>
        <b/>
        <i val="0"/>
        <color theme="0"/>
      </font>
      <fill>
        <patternFill>
          <bgColor theme="3"/>
        </patternFill>
      </fill>
    </dxf>
    <dxf>
      <font>
        <b/>
        <i val="0"/>
        <color theme="0"/>
      </font>
      <fill>
        <patternFill>
          <bgColor rgb="FFC00000"/>
        </patternFill>
      </fill>
    </dxf>
    <dxf>
      <font>
        <b/>
        <i val="0"/>
        <color theme="0"/>
      </font>
      <fill>
        <patternFill>
          <bgColor theme="3"/>
        </patternFill>
      </fill>
    </dxf>
    <dxf>
      <fill>
        <patternFill>
          <bgColor theme="4" tint="0.79998168889431442"/>
        </patternFill>
      </fill>
    </dxf>
    <dxf>
      <fill>
        <patternFill>
          <bgColor rgb="FFFFFF99"/>
        </patternFill>
      </fill>
    </dxf>
    <dxf>
      <fill>
        <patternFill>
          <bgColor theme="4" tint="0.79998168889431442"/>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calcChain.xml" Type="http://schemas.openxmlformats.org/officeDocument/2006/relationships/calcChain"/></Relationships>
</file>

<file path=xl/drawings/_rels/drawing1.xml.rels><?xml version="1.0" encoding="UTF-8" standalone="yes"?><Relationships xmlns="http://schemas.openxmlformats.org/package/2006/relationships"><Relationship Id="rId1" Target="https://wakamono-koyou-sokushin.mhlw.go.jp/" TargetMode="External" Type="http://schemas.openxmlformats.org/officeDocument/2006/relationships/hyperlink"/><Relationship Id="rId2" Target="../media/image1.png" Type="http://schemas.openxmlformats.org/officeDocument/2006/relationships/image"/><Relationship Id="rId3" Target="#'PR%E3%82%B7%E3%83%BC%E3%83%88%E3%82%A4%E3%83%A1%E3%83%BC%E3%82%B8(%E5%85%A5%E5%8A%9B%E5%BE%8C%E3%81%93%E3%81%AE%E3%82%88%E3%81%86%E3%81%AB%EF%BC%B0%EF%BC%B2%E3%82%B7%E3%83%BC%E3%83%88%E3%81%8C%E4%BD%9C%E3%82%89%E3%82%8C%E3%81%BE%E3%81%99%EF%BC%89'!A1" Type="http://schemas.openxmlformats.org/officeDocument/2006/relationships/hyperlink"/><Relationship Id="rId4" Target="../media/image2.png" Type="http://schemas.openxmlformats.org/officeDocument/2006/relationships/image"/></Relationships>
</file>

<file path=xl/drawings/_rels/drawing2.xml.rels><?xml version="1.0" encoding="UTF-8" standalone="yes"?><Relationships xmlns="http://schemas.openxmlformats.org/package/2006/relationships"><Relationship Id="rId1" Target="../media/image3.jpeg" Type="http://schemas.openxmlformats.org/officeDocument/2006/relationships/image"/><Relationship Id="rId2" Target="../media/image4.png" Type="http://schemas.openxmlformats.org/officeDocument/2006/relationships/image"/></Relationships>
</file>

<file path=xl/drawings/drawing1.xml><?xml version="1.0" encoding="utf-8"?>
<xdr:wsDr xmlns:xdr="http://schemas.openxmlformats.org/drawingml/2006/spreadsheetDrawing" xmlns:a="http://schemas.openxmlformats.org/drawingml/2006/main">
  <xdr:twoCellAnchor>
    <xdr:from>
      <xdr:col>0</xdr:col>
      <xdr:colOff>82244</xdr:colOff>
      <xdr:row>12</xdr:row>
      <xdr:rowOff>146639</xdr:rowOff>
    </xdr:from>
    <xdr:to>
      <xdr:col>4</xdr:col>
      <xdr:colOff>1338280</xdr:colOff>
      <xdr:row>12</xdr:row>
      <xdr:rowOff>4466639</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82244" y="8048467"/>
          <a:ext cx="5749595" cy="432000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400">
              <a:solidFill>
                <a:srgbClr val="FF0000"/>
              </a:solidFill>
            </a:rPr>
            <a:t>画像１</a:t>
          </a:r>
          <a:r>
            <a:rPr kumimoji="1" lang="ja-JP" altLang="en-US" sz="1400"/>
            <a:t>貼付欄</a:t>
          </a:r>
          <a:endParaRPr kumimoji="1" lang="en-US" altLang="ja-JP" sz="1400"/>
        </a:p>
        <a:p>
          <a:pPr algn="l"/>
          <a:r>
            <a:rPr kumimoji="1" lang="ja-JP" altLang="en-US" sz="1400"/>
            <a:t>・サイズはこの欄より大きくても大丈夫です。</a:t>
          </a:r>
          <a:endParaRPr kumimoji="1" lang="en-US" altLang="ja-JP" sz="1400"/>
        </a:p>
        <a:p>
          <a:pPr algn="l"/>
          <a:r>
            <a:rPr kumimoji="1" lang="ja-JP" altLang="en-US" sz="1400"/>
            <a:t>・写真</a:t>
          </a:r>
          <a:r>
            <a:rPr kumimoji="1" lang="en-US" altLang="ja-JP" sz="1400"/>
            <a:t>3</a:t>
          </a:r>
          <a:r>
            <a:rPr kumimoji="1" lang="ja-JP" altLang="en-US" sz="1400"/>
            <a:t>枚は重なっていても大丈夫ですが、その場合は順番がわかるように貼付してください。</a:t>
          </a:r>
          <a:endParaRPr kumimoji="1" lang="en-US" altLang="ja-JP" sz="1400"/>
        </a:p>
        <a:p>
          <a:pPr algn="l"/>
          <a:endParaRPr kumimoji="1" lang="en-US" altLang="ja-JP" sz="1400"/>
        </a:p>
        <a:p>
          <a:pPr algn="l"/>
          <a:r>
            <a:rPr kumimoji="1" lang="ja-JP" altLang="en-US" sz="1400"/>
            <a:t>若者を応援している企業として、職場の雰囲気がわかるような、ＰＲのための写真を貼付してください。</a:t>
          </a:r>
          <a:endParaRPr kumimoji="1" lang="en-US" altLang="ja-JP" sz="1400"/>
        </a:p>
        <a:p>
          <a:pPr algn="l"/>
          <a:r>
            <a:rPr kumimoji="1" lang="ja-JP" altLang="en-US" sz="1400"/>
            <a:t>（例）ユースエール認定証を囲んだ社員全員の写真</a:t>
          </a:r>
          <a:endParaRPr kumimoji="1" lang="en-US" altLang="ja-JP" sz="1400"/>
        </a:p>
        <a:p>
          <a:pPr algn="l"/>
          <a:r>
            <a:rPr kumimoji="1" lang="ja-JP" altLang="en-US" sz="1400"/>
            <a:t>　　　働く環境で社員の笑顔の写真</a:t>
          </a:r>
          <a:endParaRPr kumimoji="1" lang="en-US" altLang="ja-JP" sz="1400"/>
        </a:p>
        <a:p>
          <a:pPr algn="l"/>
          <a:r>
            <a:rPr kumimoji="1" lang="ja-JP" altLang="en-US" sz="1400"/>
            <a:t>　　　若者が生き生きと働いている写真など</a:t>
          </a:r>
          <a:endParaRPr kumimoji="1" lang="en-US" altLang="ja-JP" sz="1400"/>
        </a:p>
        <a:p>
          <a:pPr algn="l"/>
          <a:r>
            <a:rPr kumimoji="1" lang="ja-JP" altLang="en-US" sz="1400"/>
            <a:t>　　　施設をＰＲする場合は</a:t>
          </a:r>
          <a:r>
            <a:rPr kumimoji="1" lang="en-US" altLang="ja-JP" sz="1400"/>
            <a:t>2</a:t>
          </a:r>
          <a:r>
            <a:rPr kumimoji="1" lang="ja-JP" altLang="en-US" sz="1400"/>
            <a:t>枚目以降の写真でお願いします。</a:t>
          </a:r>
          <a:endParaRPr kumimoji="1" lang="en-US" altLang="ja-JP" sz="1400"/>
        </a:p>
        <a:p>
          <a:pPr algn="l"/>
          <a:r>
            <a:rPr kumimoji="1" lang="ja-JP" altLang="en-US" sz="1400"/>
            <a:t> ＰＲシートでは、</a:t>
          </a:r>
          <a:r>
            <a:rPr kumimoji="1" lang="en-US" altLang="ja-JP" sz="1400"/>
            <a:t>3</a:t>
          </a:r>
          <a:r>
            <a:rPr kumimoji="1" lang="ja-JP" altLang="en-US" sz="1400"/>
            <a:t>枚の写真のうちこの写真が一番大きく表示されます。若者が「一緒に働きたい会社」と思わせるような写真を画像１に選んでください。</a:t>
          </a:r>
          <a:endParaRPr kumimoji="1" lang="en-US" altLang="ja-JP" sz="1400"/>
        </a:p>
        <a:p>
          <a:pPr algn="l">
            <a:lnSpc>
              <a:spcPts val="1600"/>
            </a:lnSpc>
          </a:pPr>
          <a:endParaRPr kumimoji="1" lang="en-US" altLang="ja-JP" sz="1400"/>
        </a:p>
      </xdr:txBody>
    </xdr:sp>
    <xdr:clientData/>
  </xdr:twoCellAnchor>
  <xdr:twoCellAnchor>
    <xdr:from>
      <xdr:col>4</xdr:col>
      <xdr:colOff>1472970</xdr:colOff>
      <xdr:row>12</xdr:row>
      <xdr:rowOff>159206</xdr:rowOff>
    </xdr:from>
    <xdr:to>
      <xdr:col>9</xdr:col>
      <xdr:colOff>538255</xdr:colOff>
      <xdr:row>12</xdr:row>
      <xdr:rowOff>4469670</xdr:rowOff>
    </xdr:to>
    <xdr:sp macro="" textlink="">
      <xdr:nvSpPr>
        <xdr:cNvPr id="3" name="正方形/長方形 2">
          <a:extLst>
            <a:ext uri="{FF2B5EF4-FFF2-40B4-BE49-F238E27FC236}">
              <a16:creationId xmlns:a16="http://schemas.microsoft.com/office/drawing/2014/main" id="{00000000-0008-0000-0000-000003000000}"/>
            </a:ext>
          </a:extLst>
        </xdr:cNvPr>
        <xdr:cNvSpPr/>
      </xdr:nvSpPr>
      <xdr:spPr>
        <a:xfrm>
          <a:off x="5966529" y="8070559"/>
          <a:ext cx="5766402" cy="4310464"/>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l"/>
          <a:r>
            <a:rPr kumimoji="1" lang="ja-JP" altLang="en-US" sz="1400">
              <a:solidFill>
                <a:srgbClr val="FF0000"/>
              </a:solidFill>
              <a:latin typeface="+mn-lt"/>
              <a:ea typeface="+mn-ea"/>
              <a:cs typeface="+mn-cs"/>
            </a:rPr>
            <a:t>画像２</a:t>
          </a:r>
          <a:r>
            <a:rPr kumimoji="1" lang="ja-JP" altLang="en-US" sz="1400">
              <a:solidFill>
                <a:sysClr val="windowText" lastClr="000000"/>
              </a:solidFill>
              <a:latin typeface="+mn-lt"/>
              <a:ea typeface="+mn-ea"/>
              <a:cs typeface="+mn-cs"/>
            </a:rPr>
            <a:t>貼付欄</a:t>
          </a:r>
          <a:endParaRPr kumimoji="1" lang="en-US" altLang="ja-JP" sz="1400">
            <a:solidFill>
              <a:sysClr val="windowText" lastClr="000000"/>
            </a:solidFill>
            <a:latin typeface="+mn-lt"/>
            <a:ea typeface="+mn-ea"/>
            <a:cs typeface="+mn-cs"/>
          </a:endParaRPr>
        </a:p>
        <a:p>
          <a:pPr marL="0" indent="0" algn="l"/>
          <a:r>
            <a:rPr kumimoji="1" lang="ja-JP" altLang="en-US" sz="1400">
              <a:solidFill>
                <a:sysClr val="windowText" lastClr="000000"/>
              </a:solidFill>
              <a:latin typeface="+mn-lt"/>
              <a:ea typeface="+mn-ea"/>
              <a:cs typeface="+mn-cs"/>
            </a:rPr>
            <a:t>・サイズはこの欄より大きくても大丈夫です。</a:t>
          </a:r>
        </a:p>
        <a:p>
          <a:pPr marL="0" indent="0" algn="l"/>
          <a:r>
            <a:rPr kumimoji="1" lang="ja-JP" altLang="en-US" sz="1400">
              <a:solidFill>
                <a:sysClr val="windowText" lastClr="000000"/>
              </a:solidFill>
              <a:latin typeface="+mn-lt"/>
              <a:ea typeface="+mn-ea"/>
              <a:cs typeface="+mn-cs"/>
            </a:rPr>
            <a:t>・写真</a:t>
          </a:r>
          <a:r>
            <a:rPr kumimoji="1" lang="en-US" altLang="ja-JP" sz="1400">
              <a:solidFill>
                <a:sysClr val="windowText" lastClr="000000"/>
              </a:solidFill>
              <a:latin typeface="+mn-lt"/>
              <a:ea typeface="+mn-ea"/>
              <a:cs typeface="+mn-cs"/>
            </a:rPr>
            <a:t>3</a:t>
          </a:r>
          <a:r>
            <a:rPr kumimoji="1" lang="ja-JP" altLang="en-US" sz="1400">
              <a:solidFill>
                <a:sysClr val="windowText" lastClr="000000"/>
              </a:solidFill>
              <a:latin typeface="+mn-lt"/>
              <a:ea typeface="+mn-ea"/>
              <a:cs typeface="+mn-cs"/>
            </a:rPr>
            <a:t>枚は重なっていても大丈夫ですが、その場合は順番がわかるように貼付してください。</a:t>
          </a:r>
        </a:p>
        <a:p>
          <a:pPr marL="0" indent="0" algn="l"/>
          <a:endParaRPr kumimoji="1" lang="en-US" altLang="ja-JP" sz="1400">
            <a:solidFill>
              <a:srgbClr val="FF0000"/>
            </a:solidFill>
            <a:latin typeface="+mn-lt"/>
            <a:ea typeface="+mn-ea"/>
            <a:cs typeface="+mn-cs"/>
          </a:endParaRPr>
        </a:p>
        <a:p>
          <a:pPr marL="0" indent="0" algn="l"/>
          <a:r>
            <a:rPr kumimoji="1" lang="ja-JP" altLang="en-US" sz="1400">
              <a:solidFill>
                <a:sysClr val="windowText" lastClr="000000"/>
              </a:solidFill>
              <a:latin typeface="+mn-lt"/>
              <a:ea typeface="+mn-ea"/>
              <a:cs typeface="+mn-cs"/>
            </a:rPr>
            <a:t>若者を応援している企業として、職場の雰囲気がわかるような、ＰＲのための写真を貼付してください。</a:t>
          </a:r>
        </a:p>
        <a:p>
          <a:pPr marL="0" indent="0" algn="l"/>
          <a:endParaRPr kumimoji="1" lang="ja-JP" altLang="en-US" sz="1400">
            <a:solidFill>
              <a:sysClr val="windowText" lastClr="000000"/>
            </a:solidFill>
            <a:latin typeface="+mn-lt"/>
            <a:ea typeface="+mn-ea"/>
            <a:cs typeface="+mn-cs"/>
          </a:endParaRPr>
        </a:p>
      </xdr:txBody>
    </xdr:sp>
    <xdr:clientData/>
  </xdr:twoCellAnchor>
  <xdr:twoCellAnchor>
    <xdr:from>
      <xdr:col>9</xdr:col>
      <xdr:colOff>658244</xdr:colOff>
      <xdr:row>12</xdr:row>
      <xdr:rowOff>145596</xdr:rowOff>
    </xdr:from>
    <xdr:to>
      <xdr:col>12</xdr:col>
      <xdr:colOff>267816</xdr:colOff>
      <xdr:row>12</xdr:row>
      <xdr:rowOff>4465596</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11852920" y="8047424"/>
          <a:ext cx="5739190" cy="432000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400">
              <a:solidFill>
                <a:srgbClr val="FF0000"/>
              </a:solidFill>
            </a:rPr>
            <a:t>画像３</a:t>
          </a:r>
          <a:r>
            <a:rPr kumimoji="1" lang="ja-JP" altLang="en-US" sz="1400"/>
            <a:t>貼付欄</a:t>
          </a:r>
          <a:endParaRPr kumimoji="1" lang="en-US" altLang="ja-JP" sz="1400"/>
        </a:p>
        <a:p>
          <a:pPr algn="l"/>
          <a:r>
            <a:rPr kumimoji="1" lang="ja-JP" altLang="en-US" sz="1400"/>
            <a:t>・サイズはこの欄より大きくても大丈夫です。</a:t>
          </a:r>
        </a:p>
        <a:p>
          <a:pPr algn="l"/>
          <a:r>
            <a:rPr kumimoji="1" lang="ja-JP" altLang="en-US" sz="1400"/>
            <a:t>・写真</a:t>
          </a:r>
          <a:r>
            <a:rPr kumimoji="1" lang="en-US" altLang="ja-JP" sz="1400"/>
            <a:t>3</a:t>
          </a:r>
          <a:r>
            <a:rPr kumimoji="1" lang="ja-JP" altLang="en-US" sz="1400"/>
            <a:t>枚は重なっていても大丈夫ですが、その場合は順番がわかるように貼付してください。</a:t>
          </a:r>
        </a:p>
        <a:p>
          <a:pPr algn="l"/>
          <a:endParaRPr kumimoji="1" lang="en-US" altLang="ja-JP" sz="1400"/>
        </a:p>
        <a:p>
          <a:pPr algn="l"/>
          <a:r>
            <a:rPr kumimoji="1" lang="ja-JP" altLang="en-US" sz="1400"/>
            <a:t>若者を応援している企業として、職場の雰囲気がわかるような、ＰＲのための写真を貼付してください。</a:t>
          </a:r>
        </a:p>
        <a:p>
          <a:pPr algn="l"/>
          <a:endParaRPr kumimoji="1" lang="en-US" altLang="ja-JP" sz="1600"/>
        </a:p>
        <a:p>
          <a:pPr algn="l"/>
          <a:endParaRPr kumimoji="1" lang="en-US" altLang="ja-JP" sz="1600"/>
        </a:p>
        <a:p>
          <a:pPr algn="l"/>
          <a:endParaRPr kumimoji="1" lang="en-US" altLang="ja-JP" sz="1600"/>
        </a:p>
        <a:p>
          <a:pPr algn="l"/>
          <a:endParaRPr kumimoji="1" lang="en-US" altLang="ja-JP" sz="1600"/>
        </a:p>
        <a:p>
          <a:pPr algn="l"/>
          <a:endParaRPr kumimoji="1" lang="en-US" altLang="ja-JP" sz="1600"/>
        </a:p>
        <a:p>
          <a:pPr algn="l"/>
          <a:endParaRPr kumimoji="1" lang="ja-JP" altLang="en-US" sz="1600"/>
        </a:p>
      </xdr:txBody>
    </xdr:sp>
    <xdr:clientData/>
  </xdr:twoCellAnchor>
  <xdr:twoCellAnchor editAs="oneCell">
    <xdr:from>
      <xdr:col>16</xdr:col>
      <xdr:colOff>933450</xdr:colOff>
      <xdr:row>12</xdr:row>
      <xdr:rowOff>114300</xdr:rowOff>
    </xdr:from>
    <xdr:to>
      <xdr:col>19</xdr:col>
      <xdr:colOff>123825</xdr:colOff>
      <xdr:row>12</xdr:row>
      <xdr:rowOff>790575</xdr:rowOff>
    </xdr:to>
    <xdr:pic>
      <xdr:nvPicPr>
        <xdr:cNvPr id="1765" name="図 3">
          <a:hlinkClick xmlns:r="http://schemas.openxmlformats.org/officeDocument/2006/relationships" r:id="rId1"/>
          <a:extLst>
            <a:ext uri="{FF2B5EF4-FFF2-40B4-BE49-F238E27FC236}">
              <a16:creationId xmlns:a16="http://schemas.microsoft.com/office/drawing/2014/main" id="{00000000-0008-0000-0000-0000E506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3355300" y="8229600"/>
          <a:ext cx="2305050"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22914</xdr:colOff>
      <xdr:row>12</xdr:row>
      <xdr:rowOff>861048</xdr:rowOff>
    </xdr:from>
    <xdr:to>
      <xdr:col>23</xdr:col>
      <xdr:colOff>818030</xdr:colOff>
      <xdr:row>12</xdr:row>
      <xdr:rowOff>2478207</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22042473" y="8772401"/>
          <a:ext cx="5613645" cy="162667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t>このシート（企業情報報告書）の情報は、</a:t>
          </a:r>
          <a:endParaRPr kumimoji="1" lang="en-US" altLang="ja-JP" sz="1400"/>
        </a:p>
        <a:p>
          <a:r>
            <a:rPr kumimoji="1" lang="ja-JP" altLang="en-US" sz="1400"/>
            <a:t>若者雇用促進総合サイトのＰＲシートとして使用します。</a:t>
          </a:r>
          <a:endParaRPr kumimoji="1" lang="en-US" altLang="ja-JP" sz="1400"/>
        </a:p>
        <a:p>
          <a:r>
            <a:rPr kumimoji="1" lang="ja-JP" altLang="en-US" sz="1400"/>
            <a:t>全国のＰＲシートを参照しながら、貴社の魅力を最大限ＰＲしてください。</a:t>
          </a:r>
          <a:endParaRPr kumimoji="1" lang="en-US" altLang="ja-JP" sz="1400"/>
        </a:p>
        <a:p>
          <a:endParaRPr kumimoji="1" lang="en-US" altLang="ja-JP" sz="1400"/>
        </a:p>
        <a:p>
          <a:r>
            <a:rPr kumimoji="1" lang="ja-JP" altLang="en-US" sz="1400"/>
            <a:t>若者雇用促進総合サイト</a:t>
          </a:r>
          <a:endParaRPr kumimoji="1" lang="en-US" altLang="ja-JP" sz="1400"/>
        </a:p>
        <a:p>
          <a:r>
            <a:rPr kumimoji="1" lang="ja-JP" altLang="en-US" sz="1400"/>
            <a:t>ＵＲＬ：</a:t>
          </a:r>
          <a:r>
            <a:rPr kumimoji="1" lang="en-US" altLang="ja-JP" sz="1400"/>
            <a:t>https://wakamono-koyou-sokushin.mhlw.go.jp/</a:t>
          </a:r>
          <a:endParaRPr kumimoji="1" lang="ja-JP" altLang="en-US" sz="1400"/>
        </a:p>
      </xdr:txBody>
    </xdr:sp>
    <xdr:clientData/>
  </xdr:twoCellAnchor>
  <xdr:twoCellAnchor editAs="oneCell">
    <xdr:from>
      <xdr:col>13</xdr:col>
      <xdr:colOff>504825</xdr:colOff>
      <xdr:row>12</xdr:row>
      <xdr:rowOff>95386</xdr:rowOff>
    </xdr:from>
    <xdr:to>
      <xdr:col>15</xdr:col>
      <xdr:colOff>19050</xdr:colOff>
      <xdr:row>12</xdr:row>
      <xdr:rowOff>3866746</xdr:rowOff>
    </xdr:to>
    <xdr:pic>
      <xdr:nvPicPr>
        <xdr:cNvPr id="1724" name="図 5">
          <a:hlinkClick xmlns:r="http://schemas.openxmlformats.org/officeDocument/2006/relationships" r:id="rId3"/>
          <a:extLst>
            <a:ext uri="{FF2B5EF4-FFF2-40B4-BE49-F238E27FC236}">
              <a16:creationId xmlns:a16="http://schemas.microsoft.com/office/drawing/2014/main" id="{00000000-0008-0000-0000-0000BC06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bwMode="auto">
        <a:xfrm>
          <a:off x="18826443" y="8256070"/>
          <a:ext cx="2651872" cy="3743052"/>
        </a:xfrm>
        <a:prstGeom prst="rect">
          <a:avLst/>
        </a:prstGeom>
        <a:noFill/>
        <a:ln>
          <a:noFill/>
        </a:ln>
        <a:scene3d>
          <a:camera prst="orthographicFront">
            <a:rot lat="0" lon="0" rev="0"/>
          </a:camera>
          <a:lightRig rig="threePt" dir="t"/>
        </a:scene3d>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38100</xdr:colOff>
      <xdr:row>2</xdr:row>
      <xdr:rowOff>333375</xdr:rowOff>
    </xdr:to>
    <xdr:pic>
      <xdr:nvPicPr>
        <xdr:cNvPr id="2622" name="図 1">
          <a:extLst>
            <a:ext uri="{FF2B5EF4-FFF2-40B4-BE49-F238E27FC236}">
              <a16:creationId xmlns:a16="http://schemas.microsoft.com/office/drawing/2014/main" id="{00000000-0008-0000-0100-00003E0A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409575"/>
          <a:ext cx="542925"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238125</xdr:colOff>
      <xdr:row>1</xdr:row>
      <xdr:rowOff>0</xdr:rowOff>
    </xdr:from>
    <xdr:to>
      <xdr:col>11</xdr:col>
      <xdr:colOff>0</xdr:colOff>
      <xdr:row>2</xdr:row>
      <xdr:rowOff>323850</xdr:rowOff>
    </xdr:to>
    <xdr:pic>
      <xdr:nvPicPr>
        <xdr:cNvPr id="2623" name="図 1">
          <a:extLst>
            <a:ext uri="{FF2B5EF4-FFF2-40B4-BE49-F238E27FC236}">
              <a16:creationId xmlns:a16="http://schemas.microsoft.com/office/drawing/2014/main" id="{00000000-0008-0000-0100-00003F0A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781550" y="409575"/>
          <a:ext cx="476250" cy="514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179294</xdr:colOff>
      <xdr:row>2</xdr:row>
      <xdr:rowOff>67235</xdr:rowOff>
    </xdr:from>
    <xdr:to>
      <xdr:col>13</xdr:col>
      <xdr:colOff>515470</xdr:colOff>
      <xdr:row>2</xdr:row>
      <xdr:rowOff>381000</xdr:rowOff>
    </xdr:to>
    <xdr:sp macro="" textlink="">
      <xdr:nvSpPr>
        <xdr:cNvPr id="2" name="円/楕円 1">
          <a:extLst>
            <a:ext uri="{FF2B5EF4-FFF2-40B4-BE49-F238E27FC236}">
              <a16:creationId xmlns:a16="http://schemas.microsoft.com/office/drawing/2014/main" id="{00000000-0008-0000-0100-000002000000}"/>
            </a:ext>
          </a:extLst>
        </xdr:cNvPr>
        <xdr:cNvSpPr/>
      </xdr:nvSpPr>
      <xdr:spPr>
        <a:xfrm>
          <a:off x="6824382" y="672353"/>
          <a:ext cx="336176" cy="313765"/>
        </a:xfrm>
        <a:prstGeom prst="ellipse">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l"/>
          <a:r>
            <a:rPr kumimoji="1" lang="ja-JP" altLang="en-US" sz="1100" b="1" cap="none" spc="0">
              <a:ln>
                <a:noFill/>
              </a:ln>
              <a:solidFill>
                <a:schemeClr val="accent6">
                  <a:lumMod val="50000"/>
                </a:schemeClr>
              </a:solidFill>
              <a:effectLst/>
            </a:rPr>
            <a:t>愛</a:t>
          </a:r>
        </a:p>
      </xdr:txBody>
    </xdr:sp>
    <xdr:clientData/>
  </xdr:twoCellAnchor>
  <xdr:twoCellAnchor>
    <xdr:from>
      <xdr:col>14</xdr:col>
      <xdr:colOff>0</xdr:colOff>
      <xdr:row>2</xdr:row>
      <xdr:rowOff>67235</xdr:rowOff>
    </xdr:from>
    <xdr:to>
      <xdr:col>14</xdr:col>
      <xdr:colOff>336176</xdr:colOff>
      <xdr:row>2</xdr:row>
      <xdr:rowOff>381000</xdr:rowOff>
    </xdr:to>
    <xdr:sp macro="" textlink="">
      <xdr:nvSpPr>
        <xdr:cNvPr id="6" name="円/楕円 5">
          <a:extLst>
            <a:ext uri="{FF2B5EF4-FFF2-40B4-BE49-F238E27FC236}">
              <a16:creationId xmlns:a16="http://schemas.microsoft.com/office/drawing/2014/main" id="{00000000-0008-0000-0100-000006000000}"/>
            </a:ext>
          </a:extLst>
        </xdr:cNvPr>
        <xdr:cNvSpPr/>
      </xdr:nvSpPr>
      <xdr:spPr>
        <a:xfrm>
          <a:off x="7227794" y="672353"/>
          <a:ext cx="336176" cy="313765"/>
        </a:xfrm>
        <a:prstGeom prst="ellipse">
          <a:avLst/>
        </a:prstGeom>
      </xdr:spPr>
      <xdr:style>
        <a:lnRef idx="1">
          <a:schemeClr val="accent6"/>
        </a:lnRef>
        <a:fillRef idx="2">
          <a:schemeClr val="accent6"/>
        </a:fillRef>
        <a:effectRef idx="1">
          <a:schemeClr val="accent6"/>
        </a:effectRef>
        <a:fontRef idx="minor">
          <a:schemeClr val="dk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l"/>
          <a:r>
            <a:rPr kumimoji="1" lang="ja-JP" altLang="en-US" sz="1100" b="1" cap="none" spc="0">
              <a:ln>
                <a:noFill/>
              </a:ln>
              <a:solidFill>
                <a:schemeClr val="accent6">
                  <a:lumMod val="50000"/>
                </a:schemeClr>
              </a:solidFill>
              <a:effectLst/>
              <a:latin typeface="+mn-lt"/>
              <a:ea typeface="+mn-ea"/>
              <a:cs typeface="+mn-cs"/>
            </a:rPr>
            <a:t>知</a:t>
          </a:r>
        </a:p>
      </xdr:txBody>
    </xdr:sp>
    <xdr:clientData/>
  </xdr:twoCellAnchor>
  <xdr:twoCellAnchor>
    <xdr:from>
      <xdr:col>14</xdr:col>
      <xdr:colOff>414617</xdr:colOff>
      <xdr:row>2</xdr:row>
      <xdr:rowOff>56030</xdr:rowOff>
    </xdr:from>
    <xdr:to>
      <xdr:col>15</xdr:col>
      <xdr:colOff>168087</xdr:colOff>
      <xdr:row>2</xdr:row>
      <xdr:rowOff>369795</xdr:rowOff>
    </xdr:to>
    <xdr:sp macro="" textlink="">
      <xdr:nvSpPr>
        <xdr:cNvPr id="7" name="円/楕円 6">
          <a:extLst>
            <a:ext uri="{FF2B5EF4-FFF2-40B4-BE49-F238E27FC236}">
              <a16:creationId xmlns:a16="http://schemas.microsoft.com/office/drawing/2014/main" id="{00000000-0008-0000-0100-000007000000}"/>
            </a:ext>
          </a:extLst>
        </xdr:cNvPr>
        <xdr:cNvSpPr/>
      </xdr:nvSpPr>
      <xdr:spPr>
        <a:xfrm>
          <a:off x="7642411" y="661148"/>
          <a:ext cx="336176" cy="313765"/>
        </a:xfrm>
        <a:prstGeom prst="ellipse">
          <a:avLst/>
        </a:prstGeom>
      </xdr:spPr>
      <xdr:style>
        <a:lnRef idx="1">
          <a:schemeClr val="accent6"/>
        </a:lnRef>
        <a:fillRef idx="2">
          <a:schemeClr val="accent6"/>
        </a:fillRef>
        <a:effectRef idx="1">
          <a:schemeClr val="accent6"/>
        </a:effectRef>
        <a:fontRef idx="minor">
          <a:schemeClr val="dk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l"/>
          <a:r>
            <a:rPr kumimoji="1" lang="ja-JP" altLang="en-US" sz="1100" b="1" cap="none" spc="0">
              <a:ln>
                <a:noFill/>
              </a:ln>
              <a:solidFill>
                <a:schemeClr val="accent6">
                  <a:lumMod val="50000"/>
                </a:schemeClr>
              </a:solidFill>
              <a:effectLst/>
              <a:latin typeface="+mn-lt"/>
              <a:ea typeface="+mn-ea"/>
              <a:cs typeface="+mn-cs"/>
            </a:rPr>
            <a:t>県</a:t>
          </a:r>
        </a:p>
      </xdr:txBody>
    </xdr:sp>
    <xdr:clientData/>
  </xdr:twoCellAnchor>
  <xdr:twoCellAnchor>
    <xdr:from>
      <xdr:col>11</xdr:col>
      <xdr:colOff>302559</xdr:colOff>
      <xdr:row>12</xdr:row>
      <xdr:rowOff>11206</xdr:rowOff>
    </xdr:from>
    <xdr:to>
      <xdr:col>11</xdr:col>
      <xdr:colOff>717176</xdr:colOff>
      <xdr:row>12</xdr:row>
      <xdr:rowOff>324971</xdr:rowOff>
    </xdr:to>
    <xdr:cxnSp macro="">
      <xdr:nvCxnSpPr>
        <xdr:cNvPr id="4" name="直線コネクタ 3">
          <a:extLst>
            <a:ext uri="{FF2B5EF4-FFF2-40B4-BE49-F238E27FC236}">
              <a16:creationId xmlns:a16="http://schemas.microsoft.com/office/drawing/2014/main" id="{00000000-0008-0000-0100-000004000000}"/>
            </a:ext>
          </a:extLst>
        </xdr:cNvPr>
        <xdr:cNvCxnSpPr/>
      </xdr:nvCxnSpPr>
      <xdr:spPr>
        <a:xfrm>
          <a:off x="5558118" y="4179794"/>
          <a:ext cx="414617" cy="313765"/>
        </a:xfrm>
        <a:prstGeom prst="line">
          <a:avLst/>
        </a:prstGeom>
      </xdr:spPr>
      <xdr:style>
        <a:lnRef idx="2">
          <a:schemeClr val="accent6"/>
        </a:lnRef>
        <a:fillRef idx="0">
          <a:schemeClr val="accent6"/>
        </a:fillRef>
        <a:effectRef idx="1">
          <a:schemeClr val="accent6"/>
        </a:effectRef>
        <a:fontRef idx="minor">
          <a:schemeClr val="tx1"/>
        </a:fontRef>
      </xdr:style>
    </xdr:cxnSp>
    <xdr:clientData/>
  </xdr:twoCellAnchor>
  <xdr:twoCellAnchor>
    <xdr:from>
      <xdr:col>11</xdr:col>
      <xdr:colOff>224117</xdr:colOff>
      <xdr:row>12</xdr:row>
      <xdr:rowOff>212912</xdr:rowOff>
    </xdr:from>
    <xdr:to>
      <xdr:col>11</xdr:col>
      <xdr:colOff>672353</xdr:colOff>
      <xdr:row>12</xdr:row>
      <xdr:rowOff>403412</xdr:rowOff>
    </xdr:to>
    <xdr:cxnSp macro="">
      <xdr:nvCxnSpPr>
        <xdr:cNvPr id="10" name="直線コネクタ 9">
          <a:extLst>
            <a:ext uri="{FF2B5EF4-FFF2-40B4-BE49-F238E27FC236}">
              <a16:creationId xmlns:a16="http://schemas.microsoft.com/office/drawing/2014/main" id="{00000000-0008-0000-0100-00000A000000}"/>
            </a:ext>
          </a:extLst>
        </xdr:cNvPr>
        <xdr:cNvCxnSpPr/>
      </xdr:nvCxnSpPr>
      <xdr:spPr>
        <a:xfrm>
          <a:off x="5479676" y="4381500"/>
          <a:ext cx="448236" cy="190500"/>
        </a:xfrm>
        <a:prstGeom prst="line">
          <a:avLst/>
        </a:prstGeom>
        <a:ln>
          <a:prstDash val="sysDash"/>
        </a:ln>
      </xdr:spPr>
      <xdr:style>
        <a:lnRef idx="2">
          <a:schemeClr val="accent6"/>
        </a:lnRef>
        <a:fillRef idx="0">
          <a:schemeClr val="accent6"/>
        </a:fillRef>
        <a:effectRef idx="1">
          <a:schemeClr val="accent6"/>
        </a:effectRef>
        <a:fontRef idx="minor">
          <a:schemeClr val="tx1"/>
        </a:fontRef>
      </xdr:style>
    </xdr:cxnSp>
    <xdr:clientData/>
  </xdr:twoCellAnchor>
  <xdr:twoCellAnchor>
    <xdr:from>
      <xdr:col>15</xdr:col>
      <xdr:colOff>616324</xdr:colOff>
      <xdr:row>12</xdr:row>
      <xdr:rowOff>313765</xdr:rowOff>
    </xdr:from>
    <xdr:to>
      <xdr:col>15</xdr:col>
      <xdr:colOff>795618</xdr:colOff>
      <xdr:row>13</xdr:row>
      <xdr:rowOff>78441</xdr:rowOff>
    </xdr:to>
    <xdr:sp macro="" textlink="">
      <xdr:nvSpPr>
        <xdr:cNvPr id="11" name="円/楕円 10">
          <a:extLst>
            <a:ext uri="{FF2B5EF4-FFF2-40B4-BE49-F238E27FC236}">
              <a16:creationId xmlns:a16="http://schemas.microsoft.com/office/drawing/2014/main" id="{00000000-0008-0000-0100-00000B000000}"/>
            </a:ext>
          </a:extLst>
        </xdr:cNvPr>
        <xdr:cNvSpPr/>
      </xdr:nvSpPr>
      <xdr:spPr>
        <a:xfrm>
          <a:off x="8426824" y="4482353"/>
          <a:ext cx="179294" cy="179294"/>
        </a:xfrm>
        <a:prstGeom prst="ellipse">
          <a:avLst/>
        </a:prstGeom>
      </xdr:spPr>
      <xdr:style>
        <a:lnRef idx="1">
          <a:schemeClr val="accent6"/>
        </a:lnRef>
        <a:fillRef idx="3">
          <a:schemeClr val="accent6"/>
        </a:fillRef>
        <a:effectRef idx="2">
          <a:schemeClr val="accent6"/>
        </a:effectRef>
        <a:fontRef idx="minor">
          <a:schemeClr val="lt1"/>
        </a:fontRef>
      </xdr:style>
      <xdr:txBody>
        <a:bodyPr vertOverflow="clip" horzOverflow="clip" rtlCol="0" anchor="t"/>
        <a:lstStyle/>
        <a:p>
          <a:endParaRPr lang="ja-JP" altLang="en-US"/>
        </a:p>
      </xdr:txBody>
    </xdr:sp>
    <xdr:clientData/>
  </xdr:twoCellAnchor>
  <xdr:twoCellAnchor>
    <xdr:from>
      <xdr:col>15</xdr:col>
      <xdr:colOff>437029</xdr:colOff>
      <xdr:row>13</xdr:row>
      <xdr:rowOff>89647</xdr:rowOff>
    </xdr:from>
    <xdr:to>
      <xdr:col>15</xdr:col>
      <xdr:colOff>571500</xdr:colOff>
      <xdr:row>13</xdr:row>
      <xdr:rowOff>224118</xdr:rowOff>
    </xdr:to>
    <xdr:sp macro="" textlink="">
      <xdr:nvSpPr>
        <xdr:cNvPr id="15" name="円/楕円 14">
          <a:extLst>
            <a:ext uri="{FF2B5EF4-FFF2-40B4-BE49-F238E27FC236}">
              <a16:creationId xmlns:a16="http://schemas.microsoft.com/office/drawing/2014/main" id="{00000000-0008-0000-0100-00000F000000}"/>
            </a:ext>
          </a:extLst>
        </xdr:cNvPr>
        <xdr:cNvSpPr/>
      </xdr:nvSpPr>
      <xdr:spPr>
        <a:xfrm>
          <a:off x="8247529" y="4672853"/>
          <a:ext cx="134471" cy="134471"/>
        </a:xfrm>
        <a:prstGeom prst="ellipse">
          <a:avLst/>
        </a:prstGeom>
      </xdr:spPr>
      <xdr:style>
        <a:lnRef idx="1">
          <a:schemeClr val="accent6"/>
        </a:lnRef>
        <a:fillRef idx="3">
          <a:schemeClr val="accent6"/>
        </a:fillRef>
        <a:effectRef idx="2">
          <a:schemeClr val="accent6"/>
        </a:effectRef>
        <a:fontRef idx="minor">
          <a:schemeClr val="lt1"/>
        </a:fontRef>
      </xdr:style>
      <xdr:txBody>
        <a:bodyPr vertOverflow="clip" horzOverflow="clip" rtlCol="0" anchor="t"/>
        <a:lstStyle/>
        <a:p>
          <a:endParaRPr lang="ja-JP" altLang="en-US"/>
        </a:p>
      </xdr:txBody>
    </xdr:sp>
    <xdr:clientData/>
  </xdr:twoCellAnchor>
  <xdr:twoCellAnchor>
    <xdr:from>
      <xdr:col>15</xdr:col>
      <xdr:colOff>324972</xdr:colOff>
      <xdr:row>27</xdr:row>
      <xdr:rowOff>201706</xdr:rowOff>
    </xdr:from>
    <xdr:to>
      <xdr:col>15</xdr:col>
      <xdr:colOff>593912</xdr:colOff>
      <xdr:row>28</xdr:row>
      <xdr:rowOff>302559</xdr:rowOff>
    </xdr:to>
    <xdr:cxnSp macro="">
      <xdr:nvCxnSpPr>
        <xdr:cNvPr id="16" name="直線コネクタ 15">
          <a:extLst>
            <a:ext uri="{FF2B5EF4-FFF2-40B4-BE49-F238E27FC236}">
              <a16:creationId xmlns:a16="http://schemas.microsoft.com/office/drawing/2014/main" id="{00000000-0008-0000-0100-000010000000}"/>
            </a:ext>
          </a:extLst>
        </xdr:cNvPr>
        <xdr:cNvCxnSpPr/>
      </xdr:nvCxnSpPr>
      <xdr:spPr>
        <a:xfrm flipH="1">
          <a:off x="8135472" y="10555941"/>
          <a:ext cx="268940" cy="481853"/>
        </a:xfrm>
        <a:prstGeom prst="line">
          <a:avLst/>
        </a:prstGeom>
      </xdr:spPr>
      <xdr:style>
        <a:lnRef idx="2">
          <a:schemeClr val="accent6"/>
        </a:lnRef>
        <a:fillRef idx="0">
          <a:schemeClr val="accent6"/>
        </a:fillRef>
        <a:effectRef idx="1">
          <a:schemeClr val="accent6"/>
        </a:effectRef>
        <a:fontRef idx="minor">
          <a:schemeClr val="tx1"/>
        </a:fontRef>
      </xdr:style>
    </xdr:cxnSp>
    <xdr:clientData/>
  </xdr:twoCellAnchor>
  <xdr:twoCellAnchor>
    <xdr:from>
      <xdr:col>15</xdr:col>
      <xdr:colOff>515472</xdr:colOff>
      <xdr:row>28</xdr:row>
      <xdr:rowOff>33618</xdr:rowOff>
    </xdr:from>
    <xdr:to>
      <xdr:col>15</xdr:col>
      <xdr:colOff>784412</xdr:colOff>
      <xdr:row>28</xdr:row>
      <xdr:rowOff>302559</xdr:rowOff>
    </xdr:to>
    <xdr:cxnSp macro="">
      <xdr:nvCxnSpPr>
        <xdr:cNvPr id="17" name="直線コネクタ 16">
          <a:extLst>
            <a:ext uri="{FF2B5EF4-FFF2-40B4-BE49-F238E27FC236}">
              <a16:creationId xmlns:a16="http://schemas.microsoft.com/office/drawing/2014/main" id="{00000000-0008-0000-0100-000011000000}"/>
            </a:ext>
          </a:extLst>
        </xdr:cNvPr>
        <xdr:cNvCxnSpPr/>
      </xdr:nvCxnSpPr>
      <xdr:spPr>
        <a:xfrm flipH="1">
          <a:off x="8325972" y="10768853"/>
          <a:ext cx="268940" cy="268941"/>
        </a:xfrm>
        <a:prstGeom prst="line">
          <a:avLst/>
        </a:prstGeom>
        <a:ln>
          <a:prstDash val="sysDash"/>
        </a:ln>
      </xdr:spPr>
      <xdr:style>
        <a:lnRef idx="2">
          <a:schemeClr val="accent6"/>
        </a:lnRef>
        <a:fillRef idx="0">
          <a:schemeClr val="accent6"/>
        </a:fillRef>
        <a:effectRef idx="1">
          <a:schemeClr val="accent6"/>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EI40"/>
  <sheetViews>
    <sheetView tabSelected="1" zoomScale="55" zoomScaleNormal="55" zoomScaleSheetLayoutView="55" workbookViewId="0">
      <pane xSplit="2" ySplit="9" topLeftCell="C10" activePane="bottomRight" state="frozen"/>
      <selection pane="topRight" activeCell="C1" sqref="C1"/>
      <selection pane="bottomLeft" activeCell="A9" sqref="A9"/>
      <selection pane="bottomRight" activeCell="C10" sqref="C10"/>
    </sheetView>
  </sheetViews>
  <sheetFormatPr defaultColWidth="3.125" defaultRowHeight="44.25" customHeight="1" x14ac:dyDescent="0.15"/>
  <cols>
    <col min="1" max="1" width="18.75" style="1" customWidth="1"/>
    <col min="2" max="2" width="14" style="79" customWidth="1"/>
    <col min="3" max="3" width="15.625" style="79" customWidth="1"/>
    <col min="4" max="4" width="10.625" style="79" customWidth="1"/>
    <col min="5" max="5" width="20.375" style="79" customWidth="1"/>
    <col min="6" max="6" width="25.125" style="79" customWidth="1"/>
    <col min="7" max="7" width="12.75" style="79" customWidth="1"/>
    <col min="8" max="8" width="6.875" style="79" bestFit="1" customWidth="1"/>
    <col min="9" max="9" width="22.625" style="79" customWidth="1"/>
    <col min="10" max="10" width="29.25" style="79" customWidth="1"/>
    <col min="11" max="12" width="25.625" style="79" customWidth="1"/>
    <col min="13" max="13" width="13.125" style="84" customWidth="1"/>
    <col min="14" max="14" width="20.625" style="79" customWidth="1"/>
    <col min="15" max="15" width="20.625" style="45" customWidth="1"/>
    <col min="16" max="16" width="12.625" style="45" customWidth="1"/>
    <col min="17" max="24" width="13.625" style="45" customWidth="1"/>
    <col min="25" max="38" width="12.625" style="45" customWidth="1"/>
    <col min="39" max="39" width="12.625" style="46" customWidth="1"/>
    <col min="40" max="54" width="12.625" style="45" customWidth="1"/>
    <col min="55" max="55" width="12.625" style="85" customWidth="1"/>
    <col min="56" max="56" width="15.625" style="85" customWidth="1"/>
    <col min="57" max="64" width="15.625" style="45" customWidth="1"/>
    <col min="65" max="65" width="15.625" style="86" customWidth="1"/>
    <col min="66" max="67" width="15.625" style="87" customWidth="1"/>
    <col min="68" max="72" width="15.625" style="45" customWidth="1"/>
    <col min="73" max="73" width="10.625" style="45" customWidth="1"/>
    <col min="74" max="74" width="50.625" style="45" customWidth="1"/>
    <col min="75" max="75" width="10.625" style="45" customWidth="1"/>
    <col min="76" max="76" width="25.625" style="45" customWidth="1"/>
    <col min="77" max="78" width="10.625" style="45" customWidth="1"/>
    <col min="79" max="79" width="25.625" style="45" customWidth="1"/>
    <col min="80" max="80" width="10.625" style="45" customWidth="1"/>
    <col min="81" max="81" width="25.625" style="45" customWidth="1"/>
    <col min="82" max="82" width="70.625" style="45" customWidth="1"/>
    <col min="83" max="83" width="70.625" style="83" customWidth="1"/>
    <col min="84" max="84" width="70.625" style="45" customWidth="1"/>
    <col min="85" max="85" width="40.625" style="45" customWidth="1"/>
    <col min="86" max="88" width="10.625" style="45" customWidth="1"/>
    <col min="89" max="89" width="25.625" style="45" customWidth="1"/>
    <col min="90" max="92" width="10.625" style="45" customWidth="1"/>
    <col min="93" max="93" width="25.625" style="79" customWidth="1"/>
    <col min="94" max="94" width="10.625" style="79" customWidth="1"/>
    <col min="95" max="95" width="50.625" style="79" customWidth="1"/>
    <col min="96" max="96" width="30.625" style="79" customWidth="1"/>
    <col min="97" max="98" width="30.625" style="45" customWidth="1"/>
    <col min="99" max="102" width="23.625" style="81" customWidth="1"/>
    <col min="103" max="103" width="10.625" style="81" customWidth="1"/>
    <col min="104" max="106" width="10.625" style="79" customWidth="1"/>
    <col min="107" max="107" width="10.625" style="45" customWidth="1"/>
    <col min="108" max="108" width="14" style="45" customWidth="1"/>
    <col min="109" max="138" width="15.625" style="45" customWidth="1"/>
    <col min="139" max="139" width="15.625" style="45" hidden="1" customWidth="1"/>
    <col min="140" max="16384" width="3.125" style="45"/>
  </cols>
  <sheetData>
    <row r="1" spans="1:138" s="49" customFormat="1" ht="66.75" customHeight="1" x14ac:dyDescent="0.2">
      <c r="A1" s="182" t="s">
        <v>110</v>
      </c>
      <c r="B1" s="183"/>
      <c r="C1" s="88"/>
      <c r="D1" s="145" t="s">
        <v>102</v>
      </c>
      <c r="E1" s="146"/>
      <c r="F1" s="146"/>
      <c r="G1" s="146"/>
      <c r="H1" s="146"/>
      <c r="I1" s="146"/>
      <c r="J1" s="189"/>
      <c r="K1" s="190"/>
      <c r="L1" s="89"/>
      <c r="M1" s="89"/>
      <c r="N1" s="89"/>
      <c r="O1" s="89"/>
      <c r="P1" s="89"/>
      <c r="Q1" s="89"/>
      <c r="R1" s="89"/>
      <c r="S1" s="89"/>
      <c r="T1" s="89"/>
      <c r="U1" s="89"/>
      <c r="V1" s="89"/>
      <c r="W1" s="89"/>
      <c r="X1" s="89"/>
      <c r="Y1" s="89"/>
      <c r="AC1" s="90"/>
      <c r="AH1" s="90"/>
      <c r="AM1" s="90"/>
      <c r="AY1" s="91"/>
      <c r="BB1" s="90"/>
      <c r="BD1" s="90"/>
      <c r="BG1" s="90"/>
      <c r="BI1" s="90"/>
      <c r="BK1" s="90"/>
    </row>
    <row r="2" spans="1:138" s="49" customFormat="1" ht="18" customHeight="1" x14ac:dyDescent="0.2">
      <c r="A2" s="114" t="s">
        <v>516</v>
      </c>
      <c r="B2" s="114"/>
      <c r="C2" s="42"/>
      <c r="D2" s="43"/>
      <c r="E2" s="115" t="s">
        <v>101</v>
      </c>
      <c r="F2" s="115"/>
      <c r="G2" s="115"/>
      <c r="H2" s="115"/>
      <c r="I2" s="115"/>
      <c r="J2" s="115"/>
      <c r="K2" s="115"/>
      <c r="L2" s="115"/>
      <c r="M2" s="115"/>
      <c r="N2" s="44"/>
      <c r="O2" s="44"/>
      <c r="P2" s="45"/>
      <c r="Q2" s="45"/>
      <c r="R2" s="45"/>
      <c r="S2" s="45"/>
      <c r="T2" s="45"/>
      <c r="U2" s="45"/>
      <c r="V2" s="45"/>
      <c r="W2" s="45"/>
      <c r="X2" s="45"/>
      <c r="Y2" s="45"/>
      <c r="Z2" s="45"/>
      <c r="AA2" s="45"/>
      <c r="AB2" s="45"/>
      <c r="AC2" s="45"/>
      <c r="AD2" s="45"/>
      <c r="AE2" s="45"/>
      <c r="AF2" s="45"/>
      <c r="AG2" s="45"/>
      <c r="AH2" s="45"/>
      <c r="AI2" s="45"/>
      <c r="AJ2" s="45"/>
      <c r="AK2" s="45"/>
      <c r="AL2" s="45"/>
      <c r="AM2" s="46"/>
      <c r="AN2" s="47"/>
      <c r="AO2" s="48"/>
      <c r="AP2" s="48"/>
      <c r="AQ2" s="48"/>
      <c r="AR2" s="48"/>
      <c r="AS2" s="48"/>
      <c r="AT2" s="48"/>
      <c r="AU2" s="48"/>
      <c r="AV2" s="48"/>
      <c r="AW2" s="48"/>
      <c r="AX2" s="48"/>
      <c r="AY2" s="48"/>
      <c r="AZ2" s="48"/>
      <c r="BA2" s="48"/>
      <c r="BB2" s="48"/>
      <c r="BC2" s="48"/>
      <c r="BD2" s="48"/>
      <c r="BE2" s="48"/>
      <c r="BF2" s="48"/>
      <c r="BG2" s="48"/>
      <c r="BH2" s="48"/>
      <c r="BI2" s="48"/>
      <c r="BJ2" s="48"/>
      <c r="BK2" s="48"/>
      <c r="BL2" s="48"/>
      <c r="BM2" s="48"/>
      <c r="BN2" s="48"/>
      <c r="BO2" s="48"/>
      <c r="BP2" s="48"/>
      <c r="BQ2" s="48"/>
      <c r="BR2" s="48"/>
      <c r="BS2" s="48"/>
      <c r="BT2" s="48"/>
      <c r="BU2" s="48"/>
      <c r="BV2" s="48"/>
      <c r="BW2" s="48"/>
      <c r="BX2" s="48"/>
      <c r="BY2" s="48"/>
      <c r="BZ2" s="48"/>
      <c r="CA2" s="48"/>
      <c r="CB2" s="48"/>
      <c r="CC2" s="48"/>
      <c r="CD2" s="48"/>
      <c r="CE2" s="48"/>
      <c r="CF2" s="48"/>
      <c r="CG2" s="48"/>
      <c r="CH2" s="48"/>
      <c r="CI2" s="48"/>
      <c r="CJ2" s="48"/>
      <c r="CK2" s="48"/>
      <c r="CL2" s="48"/>
      <c r="CM2" s="48"/>
      <c r="CN2" s="48"/>
      <c r="CO2" s="48"/>
      <c r="CP2" s="48"/>
      <c r="CQ2" s="48"/>
      <c r="CR2" s="48"/>
      <c r="CS2" s="48"/>
      <c r="CT2" s="48"/>
      <c r="CU2" s="48"/>
      <c r="CV2" s="48"/>
      <c r="CW2" s="48"/>
      <c r="CX2" s="48"/>
      <c r="CY2" s="48"/>
      <c r="CZ2" s="48"/>
      <c r="DA2" s="48"/>
      <c r="DB2" s="48"/>
      <c r="DC2" s="48"/>
      <c r="DD2" s="48"/>
      <c r="DE2" s="48"/>
      <c r="DF2" s="48"/>
      <c r="DG2" s="48"/>
      <c r="DH2" s="48"/>
      <c r="DI2" s="48"/>
      <c r="DJ2" s="48"/>
      <c r="DK2" s="48"/>
      <c r="DL2" s="48"/>
      <c r="DM2" s="48"/>
      <c r="DN2" s="48"/>
      <c r="DO2" s="48"/>
      <c r="DP2" s="48"/>
      <c r="DQ2" s="48"/>
      <c r="DR2" s="48"/>
      <c r="DS2" s="48"/>
      <c r="DT2" s="48"/>
      <c r="DU2" s="48"/>
      <c r="DV2" s="48"/>
      <c r="DW2" s="48"/>
      <c r="DX2" s="48"/>
      <c r="DY2" s="48"/>
      <c r="DZ2" s="48"/>
      <c r="EA2" s="48"/>
      <c r="EB2" s="48"/>
    </row>
    <row r="3" spans="1:138" s="73" customFormat="1" ht="18" customHeight="1" x14ac:dyDescent="0.15">
      <c r="A3" s="109" t="s">
        <v>517</v>
      </c>
      <c r="B3" s="110"/>
      <c r="C3" s="45"/>
      <c r="D3" s="45"/>
      <c r="E3" s="115"/>
      <c r="F3" s="115"/>
      <c r="G3" s="115"/>
      <c r="H3" s="115"/>
      <c r="I3" s="115"/>
      <c r="J3" s="115"/>
      <c r="K3" s="115"/>
      <c r="L3" s="115"/>
      <c r="M3" s="115"/>
      <c r="N3" s="45"/>
      <c r="O3" s="45"/>
      <c r="P3" s="45"/>
      <c r="Q3" s="45"/>
      <c r="R3" s="45"/>
      <c r="S3" s="45"/>
      <c r="T3" s="45"/>
      <c r="U3" s="45"/>
      <c r="V3" s="45"/>
      <c r="W3" s="45"/>
      <c r="X3" s="45"/>
      <c r="Y3" s="45"/>
      <c r="Z3" s="45"/>
      <c r="AA3" s="45"/>
      <c r="AB3" s="45"/>
      <c r="AC3" s="45"/>
      <c r="AD3" s="45"/>
      <c r="AE3" s="45"/>
      <c r="AF3" s="45"/>
      <c r="AG3" s="45"/>
      <c r="AH3" s="45"/>
      <c r="AI3" s="45"/>
      <c r="AJ3" s="45"/>
      <c r="AK3" s="45"/>
      <c r="AL3" s="45"/>
      <c r="AM3" s="45"/>
      <c r="AN3" s="45"/>
      <c r="AO3" s="45"/>
      <c r="AP3" s="45"/>
      <c r="AQ3" s="45"/>
      <c r="AR3" s="45"/>
      <c r="AS3" s="45"/>
      <c r="AT3" s="45"/>
      <c r="AU3" s="45"/>
      <c r="AV3" s="45"/>
      <c r="AW3" s="45"/>
      <c r="AX3" s="45"/>
      <c r="AY3" s="45"/>
      <c r="AZ3" s="45"/>
      <c r="BA3" s="45"/>
      <c r="BB3" s="45"/>
      <c r="BC3" s="45"/>
      <c r="BD3" s="45"/>
      <c r="BE3" s="45"/>
      <c r="BF3" s="45"/>
      <c r="BG3" s="45"/>
      <c r="BH3" s="45"/>
      <c r="BI3" s="45"/>
      <c r="BJ3" s="45"/>
      <c r="BK3" s="45"/>
      <c r="BL3" s="45"/>
      <c r="BM3" s="45"/>
      <c r="BN3" s="45"/>
      <c r="BO3" s="45"/>
      <c r="BP3" s="45"/>
      <c r="BQ3" s="45"/>
      <c r="BR3" s="45"/>
      <c r="BS3" s="45"/>
      <c r="BT3" s="45"/>
      <c r="BU3" s="45"/>
      <c r="BV3" s="45"/>
      <c r="BW3" s="45"/>
      <c r="BX3" s="45"/>
      <c r="BY3" s="45"/>
      <c r="BZ3" s="45"/>
      <c r="CA3" s="45"/>
      <c r="CB3" s="45"/>
      <c r="CC3" s="45"/>
      <c r="CD3" s="45"/>
      <c r="CE3" s="45"/>
      <c r="CF3" s="45"/>
      <c r="CG3" s="45"/>
      <c r="CH3" s="45"/>
      <c r="CI3" s="45"/>
      <c r="CJ3" s="45"/>
      <c r="CK3" s="45"/>
      <c r="CL3" s="45"/>
      <c r="CM3" s="45"/>
      <c r="CN3" s="45"/>
      <c r="CO3" s="45"/>
      <c r="CP3" s="45"/>
      <c r="CQ3" s="45"/>
      <c r="CR3" s="45"/>
      <c r="CS3" s="45"/>
      <c r="CT3" s="45"/>
      <c r="CU3" s="45"/>
      <c r="CV3" s="45"/>
      <c r="CW3" s="45"/>
      <c r="CX3" s="45"/>
      <c r="CY3" s="45"/>
      <c r="CZ3" s="45"/>
      <c r="DA3" s="45"/>
      <c r="DB3" s="45"/>
      <c r="DC3" s="45"/>
      <c r="DD3" s="45"/>
      <c r="DE3" s="45"/>
      <c r="DF3" s="45"/>
      <c r="DG3" s="45"/>
      <c r="DH3" s="45"/>
      <c r="DI3" s="45"/>
      <c r="DJ3" s="45"/>
      <c r="DK3" s="45"/>
      <c r="DL3" s="45"/>
      <c r="DM3" s="45"/>
      <c r="DN3" s="45"/>
      <c r="DO3" s="45"/>
      <c r="DP3" s="45"/>
      <c r="DQ3" s="45"/>
      <c r="DR3" s="45"/>
      <c r="DS3" s="45"/>
      <c r="DT3" s="45"/>
      <c r="DU3" s="45"/>
      <c r="DV3" s="45"/>
      <c r="DW3" s="45"/>
      <c r="DX3" s="45"/>
      <c r="DY3" s="45"/>
      <c r="DZ3" s="45"/>
      <c r="EA3" s="45"/>
      <c r="EB3" s="45"/>
      <c r="EC3" s="45"/>
      <c r="ED3" s="45"/>
      <c r="EE3" s="45"/>
      <c r="EF3" s="45"/>
      <c r="EG3" s="45"/>
      <c r="EH3" s="45"/>
    </row>
    <row r="4" spans="1:138" s="78" customFormat="1" ht="20.100000000000001" customHeight="1" x14ac:dyDescent="0.2">
      <c r="A4" s="92" t="s">
        <v>232</v>
      </c>
      <c r="B4" s="92" t="s">
        <v>233</v>
      </c>
      <c r="C4" s="92" t="s">
        <v>234</v>
      </c>
      <c r="D4" s="92" t="s">
        <v>235</v>
      </c>
      <c r="E4" s="92" t="s">
        <v>236</v>
      </c>
      <c r="F4" s="92" t="s">
        <v>237</v>
      </c>
      <c r="G4" s="92" t="s">
        <v>238</v>
      </c>
      <c r="H4" s="92" t="s">
        <v>239</v>
      </c>
      <c r="I4" s="92" t="s">
        <v>240</v>
      </c>
      <c r="J4" s="92" t="s">
        <v>241</v>
      </c>
      <c r="K4" s="92" t="s">
        <v>242</v>
      </c>
      <c r="L4" s="92" t="s">
        <v>243</v>
      </c>
      <c r="M4" s="92" t="s">
        <v>244</v>
      </c>
      <c r="N4" s="92" t="s">
        <v>245</v>
      </c>
      <c r="O4" s="92" t="s">
        <v>246</v>
      </c>
      <c r="P4" s="92" t="s">
        <v>247</v>
      </c>
      <c r="Q4" s="92" t="s">
        <v>248</v>
      </c>
      <c r="R4" s="92" t="s">
        <v>249</v>
      </c>
      <c r="S4" s="92" t="s">
        <v>250</v>
      </c>
      <c r="T4" s="92" t="s">
        <v>251</v>
      </c>
      <c r="U4" s="92" t="s">
        <v>252</v>
      </c>
      <c r="V4" s="92" t="s">
        <v>253</v>
      </c>
      <c r="W4" s="92" t="s">
        <v>254</v>
      </c>
      <c r="X4" s="92" t="s">
        <v>255</v>
      </c>
      <c r="Y4" s="92" t="s">
        <v>256</v>
      </c>
      <c r="Z4" s="92" t="s">
        <v>257</v>
      </c>
      <c r="AA4" s="92" t="s">
        <v>258</v>
      </c>
      <c r="AB4" s="92" t="s">
        <v>259</v>
      </c>
      <c r="AC4" s="92" t="s">
        <v>260</v>
      </c>
      <c r="AD4" s="92" t="s">
        <v>261</v>
      </c>
      <c r="AE4" s="92" t="s">
        <v>262</v>
      </c>
      <c r="AF4" s="92" t="s">
        <v>263</v>
      </c>
      <c r="AG4" s="92" t="s">
        <v>264</v>
      </c>
      <c r="AH4" s="92" t="s">
        <v>265</v>
      </c>
      <c r="AI4" s="92" t="s">
        <v>266</v>
      </c>
      <c r="AJ4" s="92" t="s">
        <v>267</v>
      </c>
      <c r="AK4" s="92" t="s">
        <v>268</v>
      </c>
      <c r="AL4" s="92" t="s">
        <v>269</v>
      </c>
      <c r="AM4" s="92" t="s">
        <v>270</v>
      </c>
      <c r="AN4" s="92" t="s">
        <v>271</v>
      </c>
      <c r="AO4" s="92" t="s">
        <v>272</v>
      </c>
      <c r="AP4" s="92" t="s">
        <v>273</v>
      </c>
      <c r="AQ4" s="92" t="s">
        <v>274</v>
      </c>
      <c r="AR4" s="92" t="s">
        <v>275</v>
      </c>
      <c r="AS4" s="92" t="s">
        <v>276</v>
      </c>
      <c r="AT4" s="92" t="s">
        <v>277</v>
      </c>
      <c r="AU4" s="92" t="s">
        <v>278</v>
      </c>
      <c r="AV4" s="92" t="s">
        <v>279</v>
      </c>
      <c r="AW4" s="92" t="s">
        <v>280</v>
      </c>
      <c r="AX4" s="92" t="s">
        <v>281</v>
      </c>
      <c r="AY4" s="92" t="s">
        <v>282</v>
      </c>
      <c r="AZ4" s="92" t="s">
        <v>283</v>
      </c>
      <c r="BA4" s="92" t="s">
        <v>284</v>
      </c>
      <c r="BB4" s="92" t="s">
        <v>285</v>
      </c>
      <c r="BC4" s="92" t="s">
        <v>286</v>
      </c>
      <c r="BD4" s="92" t="s">
        <v>287</v>
      </c>
      <c r="BE4" s="92" t="s">
        <v>288</v>
      </c>
      <c r="BF4" s="92" t="s">
        <v>289</v>
      </c>
      <c r="BG4" s="92" t="s">
        <v>290</v>
      </c>
      <c r="BH4" s="92" t="s">
        <v>291</v>
      </c>
      <c r="BI4" s="92" t="s">
        <v>292</v>
      </c>
      <c r="BJ4" s="92" t="s">
        <v>293</v>
      </c>
      <c r="BK4" s="92" t="s">
        <v>294</v>
      </c>
      <c r="BL4" s="92" t="s">
        <v>295</v>
      </c>
      <c r="BM4" s="92" t="s">
        <v>296</v>
      </c>
      <c r="BN4" s="92" t="s">
        <v>297</v>
      </c>
      <c r="BO4" s="92" t="s">
        <v>298</v>
      </c>
      <c r="BP4" s="92" t="s">
        <v>299</v>
      </c>
      <c r="BQ4" s="92" t="s">
        <v>300</v>
      </c>
      <c r="BR4" s="92" t="s">
        <v>301</v>
      </c>
      <c r="BS4" s="92" t="s">
        <v>302</v>
      </c>
      <c r="BT4" s="92" t="s">
        <v>303</v>
      </c>
      <c r="BU4" s="92" t="s">
        <v>304</v>
      </c>
      <c r="BV4" s="92" t="s">
        <v>305</v>
      </c>
      <c r="BW4" s="92" t="s">
        <v>306</v>
      </c>
      <c r="BX4" s="92" t="s">
        <v>307</v>
      </c>
      <c r="BY4" s="92" t="s">
        <v>308</v>
      </c>
      <c r="BZ4" s="92" t="s">
        <v>309</v>
      </c>
      <c r="CA4" s="92" t="s">
        <v>310</v>
      </c>
      <c r="CB4" s="92" t="s">
        <v>311</v>
      </c>
      <c r="CC4" s="92" t="s">
        <v>312</v>
      </c>
      <c r="CD4" s="92" t="s">
        <v>313</v>
      </c>
      <c r="CE4" s="92" t="s">
        <v>314</v>
      </c>
      <c r="CF4" s="92" t="s">
        <v>315</v>
      </c>
      <c r="CG4" s="92" t="s">
        <v>316</v>
      </c>
      <c r="CH4" s="92" t="s">
        <v>317</v>
      </c>
      <c r="CI4" s="92" t="s">
        <v>318</v>
      </c>
      <c r="CJ4" s="92" t="s">
        <v>319</v>
      </c>
      <c r="CK4" s="92" t="s">
        <v>320</v>
      </c>
      <c r="CL4" s="92" t="s">
        <v>321</v>
      </c>
      <c r="CM4" s="92" t="s">
        <v>322</v>
      </c>
      <c r="CN4" s="92" t="s">
        <v>323</v>
      </c>
      <c r="CO4" s="92" t="s">
        <v>324</v>
      </c>
      <c r="CP4" s="92" t="s">
        <v>325</v>
      </c>
      <c r="CQ4" s="92" t="s">
        <v>326</v>
      </c>
      <c r="CR4" s="92" t="s">
        <v>327</v>
      </c>
      <c r="CS4" s="92" t="s">
        <v>328</v>
      </c>
      <c r="CT4" s="92" t="s">
        <v>329</v>
      </c>
      <c r="CU4" s="92" t="s">
        <v>330</v>
      </c>
      <c r="CV4" s="92" t="s">
        <v>331</v>
      </c>
      <c r="CW4" s="92" t="s">
        <v>332</v>
      </c>
      <c r="CX4" s="92" t="s">
        <v>333</v>
      </c>
      <c r="CY4" s="92" t="s">
        <v>334</v>
      </c>
      <c r="CZ4" s="92" t="s">
        <v>335</v>
      </c>
      <c r="DA4" s="92" t="s">
        <v>336</v>
      </c>
      <c r="DB4" s="92" t="s">
        <v>337</v>
      </c>
      <c r="DC4" s="92" t="s">
        <v>338</v>
      </c>
      <c r="DD4" s="92" t="s">
        <v>339</v>
      </c>
      <c r="DE4" s="92" t="s">
        <v>340</v>
      </c>
      <c r="DF4" s="92" t="s">
        <v>341</v>
      </c>
      <c r="DG4" s="92" t="s">
        <v>342</v>
      </c>
      <c r="DH4" s="92" t="s">
        <v>343</v>
      </c>
      <c r="DI4" s="92" t="s">
        <v>344</v>
      </c>
      <c r="DJ4" s="92" t="s">
        <v>345</v>
      </c>
      <c r="DK4" s="92" t="s">
        <v>346</v>
      </c>
      <c r="DL4" s="92" t="s">
        <v>347</v>
      </c>
      <c r="DM4" s="92" t="s">
        <v>348</v>
      </c>
      <c r="DN4" s="92" t="s">
        <v>349</v>
      </c>
      <c r="DO4" s="92" t="s">
        <v>350</v>
      </c>
      <c r="DP4" s="92" t="s">
        <v>351</v>
      </c>
      <c r="DQ4" s="92" t="s">
        <v>352</v>
      </c>
      <c r="DR4" s="92" t="s">
        <v>353</v>
      </c>
      <c r="DS4" s="92" t="s">
        <v>354</v>
      </c>
      <c r="DT4" s="92" t="s">
        <v>355</v>
      </c>
      <c r="DU4" s="92" t="s">
        <v>356</v>
      </c>
      <c r="DV4" s="92" t="s">
        <v>357</v>
      </c>
      <c r="DW4" s="92" t="s">
        <v>358</v>
      </c>
      <c r="DX4" s="92" t="s">
        <v>359</v>
      </c>
      <c r="DY4" s="92" t="s">
        <v>360</v>
      </c>
      <c r="DZ4" s="92" t="s">
        <v>361</v>
      </c>
      <c r="EA4" s="92" t="s">
        <v>362</v>
      </c>
      <c r="EB4" s="92" t="s">
        <v>363</v>
      </c>
      <c r="EC4" s="92" t="s">
        <v>364</v>
      </c>
      <c r="ED4" s="92" t="s">
        <v>365</v>
      </c>
      <c r="EE4" s="92" t="s">
        <v>366</v>
      </c>
      <c r="EF4" s="92" t="s">
        <v>367</v>
      </c>
      <c r="EG4" s="92" t="s">
        <v>386</v>
      </c>
      <c r="EH4" s="92" t="s">
        <v>511</v>
      </c>
    </row>
    <row r="5" spans="1:138" s="93" customFormat="1" ht="30" customHeight="1" x14ac:dyDescent="0.15">
      <c r="A5" s="203" t="s">
        <v>199</v>
      </c>
      <c r="B5" s="191" t="s">
        <v>21</v>
      </c>
      <c r="C5" s="125" t="s">
        <v>140</v>
      </c>
      <c r="D5" s="125" t="s">
        <v>228</v>
      </c>
      <c r="E5" s="120" t="s">
        <v>105</v>
      </c>
      <c r="F5" s="130" t="s">
        <v>106</v>
      </c>
      <c r="G5" s="133" t="s">
        <v>1</v>
      </c>
      <c r="H5" s="157" t="s">
        <v>0</v>
      </c>
      <c r="I5" s="157"/>
      <c r="J5" s="125" t="s">
        <v>141</v>
      </c>
      <c r="K5" s="125" t="s">
        <v>27</v>
      </c>
      <c r="L5" s="125" t="s">
        <v>218</v>
      </c>
      <c r="M5" s="125" t="s">
        <v>77</v>
      </c>
      <c r="N5" s="121" t="s">
        <v>512</v>
      </c>
      <c r="O5" s="125" t="s">
        <v>28</v>
      </c>
      <c r="P5" s="126" t="s">
        <v>111</v>
      </c>
      <c r="Q5" s="179"/>
      <c r="R5" s="179"/>
      <c r="S5" s="179"/>
      <c r="T5" s="179"/>
      <c r="U5" s="179"/>
      <c r="V5" s="179"/>
      <c r="W5" s="167"/>
      <c r="X5" s="176" t="s">
        <v>116</v>
      </c>
      <c r="Y5" s="177"/>
      <c r="Z5" s="177"/>
      <c r="AA5" s="177"/>
      <c r="AB5" s="177"/>
      <c r="AC5" s="177"/>
      <c r="AD5" s="177"/>
      <c r="AE5" s="177"/>
      <c r="AF5" s="177"/>
      <c r="AG5" s="177"/>
      <c r="AH5" s="177"/>
      <c r="AI5" s="177"/>
      <c r="AJ5" s="177"/>
      <c r="AK5" s="177"/>
      <c r="AL5" s="177"/>
      <c r="AM5" s="178"/>
      <c r="AN5" s="176" t="s">
        <v>117</v>
      </c>
      <c r="AO5" s="177"/>
      <c r="AP5" s="177"/>
      <c r="AQ5" s="177"/>
      <c r="AR5" s="177"/>
      <c r="AS5" s="177"/>
      <c r="AT5" s="177"/>
      <c r="AU5" s="177"/>
      <c r="AV5" s="177"/>
      <c r="AW5" s="177"/>
      <c r="AX5" s="177"/>
      <c r="AY5" s="177"/>
      <c r="AZ5" s="177"/>
      <c r="BA5" s="177"/>
      <c r="BB5" s="177"/>
      <c r="BC5" s="121" t="s">
        <v>118</v>
      </c>
      <c r="BD5" s="125" t="s">
        <v>119</v>
      </c>
      <c r="BE5" s="76" t="s">
        <v>187</v>
      </c>
      <c r="BF5" s="121" t="s">
        <v>120</v>
      </c>
      <c r="BG5" s="125"/>
      <c r="BH5" s="126" t="s">
        <v>142</v>
      </c>
      <c r="BI5" s="127"/>
      <c r="BJ5" s="127"/>
      <c r="BK5" s="127"/>
      <c r="BL5" s="128"/>
      <c r="BM5" s="126" t="s">
        <v>219</v>
      </c>
      <c r="BN5" s="179"/>
      <c r="BO5" s="179"/>
      <c r="BP5" s="179"/>
      <c r="BQ5" s="179"/>
      <c r="BR5" s="167"/>
      <c r="BS5" s="121" t="s">
        <v>121</v>
      </c>
      <c r="BT5" s="121" t="s">
        <v>122</v>
      </c>
      <c r="BU5" s="126" t="s">
        <v>123</v>
      </c>
      <c r="BV5" s="128"/>
      <c r="BW5" s="126" t="s">
        <v>124</v>
      </c>
      <c r="BX5" s="128"/>
      <c r="BY5" s="121" t="s">
        <v>125</v>
      </c>
      <c r="BZ5" s="116" t="s">
        <v>126</v>
      </c>
      <c r="CA5" s="120"/>
      <c r="CB5" s="116" t="s">
        <v>127</v>
      </c>
      <c r="CC5" s="120"/>
      <c r="CD5" s="121" t="s">
        <v>128</v>
      </c>
      <c r="CE5" s="125"/>
      <c r="CF5" s="121" t="s">
        <v>129</v>
      </c>
      <c r="CG5" s="121" t="s">
        <v>130</v>
      </c>
      <c r="CH5" s="116" t="s">
        <v>188</v>
      </c>
      <c r="CI5" s="120"/>
      <c r="CJ5" s="120"/>
      <c r="CK5" s="120"/>
      <c r="CL5" s="116" t="s">
        <v>131</v>
      </c>
      <c r="CM5" s="120"/>
      <c r="CN5" s="120"/>
      <c r="CO5" s="120"/>
      <c r="CP5" s="121" t="s">
        <v>132</v>
      </c>
      <c r="CQ5" s="167" t="s">
        <v>133</v>
      </c>
      <c r="CR5" s="169" t="s">
        <v>134</v>
      </c>
      <c r="CS5" s="116" t="s">
        <v>135</v>
      </c>
      <c r="CT5" s="116" t="s">
        <v>143</v>
      </c>
      <c r="CU5" s="116" t="s">
        <v>207</v>
      </c>
      <c r="CV5" s="116" t="s">
        <v>208</v>
      </c>
      <c r="CW5" s="116" t="s">
        <v>209</v>
      </c>
      <c r="CX5" s="116" t="s">
        <v>214</v>
      </c>
      <c r="CY5" s="116" t="s">
        <v>136</v>
      </c>
      <c r="CZ5" s="120"/>
      <c r="DA5" s="120"/>
      <c r="DB5" s="120"/>
      <c r="DC5" s="120"/>
      <c r="DD5" s="153" t="s">
        <v>10</v>
      </c>
      <c r="DE5" s="153" t="s">
        <v>5</v>
      </c>
      <c r="DF5" s="153"/>
      <c r="DG5" s="153"/>
      <c r="DH5" s="153"/>
      <c r="DI5" s="153"/>
      <c r="DJ5" s="153"/>
      <c r="DK5" s="153"/>
      <c r="DL5" s="153"/>
      <c r="DM5" s="153"/>
      <c r="DN5" s="153" t="s">
        <v>19</v>
      </c>
      <c r="DO5" s="153"/>
      <c r="DP5" s="153"/>
      <c r="DQ5" s="153"/>
      <c r="DR5" s="153"/>
      <c r="DS5" s="153"/>
      <c r="DT5" s="153"/>
      <c r="DU5" s="153"/>
      <c r="DV5" s="153"/>
      <c r="DW5" s="153" t="s">
        <v>20</v>
      </c>
      <c r="DX5" s="153"/>
      <c r="DY5" s="153"/>
      <c r="DZ5" s="153"/>
      <c r="EA5" s="153"/>
      <c r="EB5" s="153"/>
      <c r="EC5" s="153"/>
      <c r="ED5" s="153"/>
      <c r="EE5" s="153"/>
      <c r="EF5" s="166" t="s">
        <v>6</v>
      </c>
      <c r="EG5" s="153" t="s">
        <v>18</v>
      </c>
      <c r="EH5" s="162" t="s">
        <v>11</v>
      </c>
    </row>
    <row r="6" spans="1:138" s="93" customFormat="1" ht="30" customHeight="1" x14ac:dyDescent="0.15">
      <c r="A6" s="204"/>
      <c r="B6" s="191"/>
      <c r="C6" s="122"/>
      <c r="D6" s="122"/>
      <c r="E6" s="117"/>
      <c r="F6" s="131"/>
      <c r="G6" s="134"/>
      <c r="H6" s="158"/>
      <c r="I6" s="158"/>
      <c r="J6" s="122"/>
      <c r="K6" s="122"/>
      <c r="L6" s="122"/>
      <c r="M6" s="122"/>
      <c r="N6" s="122"/>
      <c r="O6" s="122"/>
      <c r="P6" s="122" t="s">
        <v>29</v>
      </c>
      <c r="Q6" s="284" t="s">
        <v>509</v>
      </c>
      <c r="R6" s="285" t="s">
        <v>510</v>
      </c>
      <c r="S6" s="123" t="s">
        <v>385</v>
      </c>
      <c r="T6" s="122" t="s">
        <v>30</v>
      </c>
      <c r="U6" s="147" t="s">
        <v>112</v>
      </c>
      <c r="V6" s="148"/>
      <c r="W6" s="149"/>
      <c r="X6" s="156" t="s">
        <v>22</v>
      </c>
      <c r="Y6" s="156"/>
      <c r="Z6" s="156"/>
      <c r="AA6" s="156"/>
      <c r="AB6" s="156"/>
      <c r="AC6" s="187" t="s">
        <v>23</v>
      </c>
      <c r="AD6" s="187"/>
      <c r="AE6" s="187"/>
      <c r="AF6" s="187"/>
      <c r="AG6" s="187"/>
      <c r="AH6" s="155" t="s">
        <v>24</v>
      </c>
      <c r="AI6" s="155"/>
      <c r="AJ6" s="155"/>
      <c r="AK6" s="155"/>
      <c r="AL6" s="155"/>
      <c r="AM6" s="165" t="s">
        <v>99</v>
      </c>
      <c r="AN6" s="156" t="s">
        <v>22</v>
      </c>
      <c r="AO6" s="156"/>
      <c r="AP6" s="156"/>
      <c r="AQ6" s="156"/>
      <c r="AR6" s="156"/>
      <c r="AS6" s="187" t="s">
        <v>23</v>
      </c>
      <c r="AT6" s="187"/>
      <c r="AU6" s="187"/>
      <c r="AV6" s="187"/>
      <c r="AW6" s="187"/>
      <c r="AX6" s="155" t="s">
        <v>24</v>
      </c>
      <c r="AY6" s="155"/>
      <c r="AZ6" s="155"/>
      <c r="BA6" s="155"/>
      <c r="BB6" s="155"/>
      <c r="BC6" s="122"/>
      <c r="BD6" s="122"/>
      <c r="BE6" s="154" t="s">
        <v>81</v>
      </c>
      <c r="BF6" s="122" t="s">
        <v>31</v>
      </c>
      <c r="BG6" s="154" t="s">
        <v>206</v>
      </c>
      <c r="BH6" s="122" t="s">
        <v>32</v>
      </c>
      <c r="BI6" s="122" t="s">
        <v>33</v>
      </c>
      <c r="BJ6" s="122" t="s">
        <v>34</v>
      </c>
      <c r="BK6" s="122" t="s">
        <v>35</v>
      </c>
      <c r="BL6" s="129" t="s">
        <v>82</v>
      </c>
      <c r="BM6" s="122" t="s">
        <v>32</v>
      </c>
      <c r="BN6" s="122" t="s">
        <v>33</v>
      </c>
      <c r="BO6" s="122" t="s">
        <v>34</v>
      </c>
      <c r="BP6" s="122" t="s">
        <v>35</v>
      </c>
      <c r="BQ6" s="129" t="s">
        <v>82</v>
      </c>
      <c r="BR6" s="122" t="s">
        <v>368</v>
      </c>
      <c r="BS6" s="122"/>
      <c r="BT6" s="122"/>
      <c r="BU6" s="122" t="s">
        <v>26</v>
      </c>
      <c r="BV6" s="122" t="s">
        <v>203</v>
      </c>
      <c r="BW6" s="122" t="s">
        <v>26</v>
      </c>
      <c r="BX6" s="122" t="s">
        <v>204</v>
      </c>
      <c r="BY6" s="122"/>
      <c r="BZ6" s="122" t="s">
        <v>26</v>
      </c>
      <c r="CA6" s="122" t="s">
        <v>203</v>
      </c>
      <c r="CB6" s="122" t="s">
        <v>26</v>
      </c>
      <c r="CC6" s="122" t="s">
        <v>203</v>
      </c>
      <c r="CD6" s="122"/>
      <c r="CE6" s="122"/>
      <c r="CF6" s="122"/>
      <c r="CG6" s="122"/>
      <c r="CH6" s="117"/>
      <c r="CI6" s="117"/>
      <c r="CJ6" s="117"/>
      <c r="CK6" s="117"/>
      <c r="CL6" s="117"/>
      <c r="CM6" s="117"/>
      <c r="CN6" s="117"/>
      <c r="CO6" s="117"/>
      <c r="CP6" s="122"/>
      <c r="CQ6" s="168"/>
      <c r="CR6" s="170"/>
      <c r="CS6" s="117"/>
      <c r="CT6" s="117"/>
      <c r="CU6" s="117"/>
      <c r="CV6" s="117"/>
      <c r="CW6" s="117"/>
      <c r="CX6" s="117"/>
      <c r="CY6" s="122" t="s">
        <v>12</v>
      </c>
      <c r="CZ6" s="122" t="s">
        <v>13</v>
      </c>
      <c r="DA6" s="122" t="s">
        <v>14</v>
      </c>
      <c r="DB6" s="122" t="s">
        <v>36</v>
      </c>
      <c r="DC6" s="134" t="s">
        <v>17</v>
      </c>
      <c r="DD6" s="152"/>
      <c r="DE6" s="152" t="s">
        <v>12</v>
      </c>
      <c r="DF6" s="152" t="s">
        <v>13</v>
      </c>
      <c r="DG6" s="152" t="s">
        <v>14</v>
      </c>
      <c r="DH6" s="152" t="s">
        <v>15</v>
      </c>
      <c r="DI6" s="152" t="s">
        <v>16</v>
      </c>
      <c r="DJ6" s="152" t="s">
        <v>7</v>
      </c>
      <c r="DK6" s="161" t="s">
        <v>8</v>
      </c>
      <c r="DL6" s="161" t="s">
        <v>17</v>
      </c>
      <c r="DM6" s="152" t="s">
        <v>9</v>
      </c>
      <c r="DN6" s="152" t="s">
        <v>12</v>
      </c>
      <c r="DO6" s="152" t="s">
        <v>13</v>
      </c>
      <c r="DP6" s="152" t="s">
        <v>14</v>
      </c>
      <c r="DQ6" s="152" t="s">
        <v>37</v>
      </c>
      <c r="DR6" s="152" t="s">
        <v>36</v>
      </c>
      <c r="DS6" s="152" t="s">
        <v>7</v>
      </c>
      <c r="DT6" s="161" t="s">
        <v>8</v>
      </c>
      <c r="DU6" s="161" t="s">
        <v>17</v>
      </c>
      <c r="DV6" s="152" t="s">
        <v>38</v>
      </c>
      <c r="DW6" s="152" t="s">
        <v>12</v>
      </c>
      <c r="DX6" s="152" t="s">
        <v>13</v>
      </c>
      <c r="DY6" s="152" t="s">
        <v>14</v>
      </c>
      <c r="DZ6" s="152" t="s">
        <v>15</v>
      </c>
      <c r="EA6" s="152" t="s">
        <v>36</v>
      </c>
      <c r="EB6" s="152" t="s">
        <v>7</v>
      </c>
      <c r="EC6" s="161" t="s">
        <v>8</v>
      </c>
      <c r="ED6" s="161" t="s">
        <v>17</v>
      </c>
      <c r="EE6" s="152" t="s">
        <v>9</v>
      </c>
      <c r="EF6" s="161"/>
      <c r="EG6" s="152"/>
      <c r="EH6" s="163"/>
    </row>
    <row r="7" spans="1:138" s="93" customFormat="1" ht="39.950000000000003" customHeight="1" x14ac:dyDescent="0.15">
      <c r="A7" s="204"/>
      <c r="B7" s="191"/>
      <c r="C7" s="122"/>
      <c r="D7" s="122"/>
      <c r="E7" s="117"/>
      <c r="F7" s="132"/>
      <c r="G7" s="134"/>
      <c r="H7" s="158"/>
      <c r="I7" s="158"/>
      <c r="J7" s="122"/>
      <c r="K7" s="122"/>
      <c r="L7" s="122"/>
      <c r="M7" s="122"/>
      <c r="N7" s="122"/>
      <c r="O7" s="122"/>
      <c r="P7" s="122"/>
      <c r="Q7" s="122"/>
      <c r="R7" s="285"/>
      <c r="S7" s="124"/>
      <c r="T7" s="122"/>
      <c r="U7" s="75" t="s">
        <v>113</v>
      </c>
      <c r="V7" s="75" t="s">
        <v>114</v>
      </c>
      <c r="W7" s="75" t="s">
        <v>115</v>
      </c>
      <c r="X7" s="75" t="s">
        <v>85</v>
      </c>
      <c r="Y7" s="50" t="s">
        <v>86</v>
      </c>
      <c r="Z7" s="50" t="s">
        <v>87</v>
      </c>
      <c r="AA7" s="51" t="s">
        <v>98</v>
      </c>
      <c r="AB7" s="75" t="s">
        <v>25</v>
      </c>
      <c r="AC7" s="75" t="s">
        <v>85</v>
      </c>
      <c r="AD7" s="50" t="s">
        <v>192</v>
      </c>
      <c r="AE7" s="50" t="s">
        <v>87</v>
      </c>
      <c r="AF7" s="51" t="s">
        <v>193</v>
      </c>
      <c r="AG7" s="75" t="s">
        <v>25</v>
      </c>
      <c r="AH7" s="75" t="s">
        <v>85</v>
      </c>
      <c r="AI7" s="50" t="s">
        <v>194</v>
      </c>
      <c r="AJ7" s="50" t="s">
        <v>87</v>
      </c>
      <c r="AK7" s="51" t="s">
        <v>195</v>
      </c>
      <c r="AL7" s="75" t="s">
        <v>25</v>
      </c>
      <c r="AM7" s="165"/>
      <c r="AN7" s="75" t="s">
        <v>85</v>
      </c>
      <c r="AO7" s="50" t="s">
        <v>192</v>
      </c>
      <c r="AP7" s="50" t="s">
        <v>87</v>
      </c>
      <c r="AQ7" s="51" t="s">
        <v>195</v>
      </c>
      <c r="AR7" s="75" t="s">
        <v>25</v>
      </c>
      <c r="AS7" s="75" t="s">
        <v>85</v>
      </c>
      <c r="AT7" s="50" t="s">
        <v>192</v>
      </c>
      <c r="AU7" s="50" t="s">
        <v>87</v>
      </c>
      <c r="AV7" s="51" t="s">
        <v>195</v>
      </c>
      <c r="AW7" s="75" t="s">
        <v>25</v>
      </c>
      <c r="AX7" s="75" t="s">
        <v>85</v>
      </c>
      <c r="AY7" s="50" t="s">
        <v>192</v>
      </c>
      <c r="AZ7" s="50" t="s">
        <v>87</v>
      </c>
      <c r="BA7" s="51" t="s">
        <v>195</v>
      </c>
      <c r="BB7" s="75" t="s">
        <v>25</v>
      </c>
      <c r="BC7" s="122"/>
      <c r="BD7" s="122"/>
      <c r="BE7" s="154"/>
      <c r="BF7" s="122"/>
      <c r="BG7" s="154"/>
      <c r="BH7" s="122"/>
      <c r="BI7" s="122"/>
      <c r="BJ7" s="122"/>
      <c r="BK7" s="122"/>
      <c r="BL7" s="129"/>
      <c r="BM7" s="122"/>
      <c r="BN7" s="122"/>
      <c r="BO7" s="122"/>
      <c r="BP7" s="122"/>
      <c r="BQ7" s="129"/>
      <c r="BR7" s="122"/>
      <c r="BS7" s="122"/>
      <c r="BT7" s="122"/>
      <c r="BU7" s="122"/>
      <c r="BV7" s="122"/>
      <c r="BW7" s="122"/>
      <c r="BX7" s="122"/>
      <c r="BY7" s="122"/>
      <c r="BZ7" s="122"/>
      <c r="CA7" s="122"/>
      <c r="CB7" s="122"/>
      <c r="CC7" s="122"/>
      <c r="CD7" s="75" t="s">
        <v>2</v>
      </c>
      <c r="CE7" s="75" t="s">
        <v>3</v>
      </c>
      <c r="CF7" s="122"/>
      <c r="CG7" s="122"/>
      <c r="CH7" s="75" t="s">
        <v>4</v>
      </c>
      <c r="CI7" s="52" t="s">
        <v>217</v>
      </c>
      <c r="CJ7" s="52" t="s">
        <v>205</v>
      </c>
      <c r="CK7" s="75" t="s">
        <v>220</v>
      </c>
      <c r="CL7" s="75" t="s">
        <v>4</v>
      </c>
      <c r="CM7" s="52" t="s">
        <v>217</v>
      </c>
      <c r="CN7" s="52" t="s">
        <v>205</v>
      </c>
      <c r="CO7" s="75" t="s">
        <v>220</v>
      </c>
      <c r="CP7" s="122"/>
      <c r="CQ7" s="168"/>
      <c r="CR7" s="171"/>
      <c r="CS7" s="117"/>
      <c r="CT7" s="117"/>
      <c r="CU7" s="117"/>
      <c r="CV7" s="117"/>
      <c r="CW7" s="117"/>
      <c r="CX7" s="117"/>
      <c r="CY7" s="122"/>
      <c r="CZ7" s="122"/>
      <c r="DA7" s="122"/>
      <c r="DB7" s="122"/>
      <c r="DC7" s="134"/>
      <c r="DD7" s="152"/>
      <c r="DE7" s="152"/>
      <c r="DF7" s="152"/>
      <c r="DG7" s="152"/>
      <c r="DH7" s="152"/>
      <c r="DI7" s="152"/>
      <c r="DJ7" s="152"/>
      <c r="DK7" s="161"/>
      <c r="DL7" s="161"/>
      <c r="DM7" s="152"/>
      <c r="DN7" s="152"/>
      <c r="DO7" s="152"/>
      <c r="DP7" s="152"/>
      <c r="DQ7" s="152"/>
      <c r="DR7" s="152"/>
      <c r="DS7" s="152"/>
      <c r="DT7" s="161"/>
      <c r="DU7" s="161"/>
      <c r="DV7" s="152"/>
      <c r="DW7" s="152"/>
      <c r="DX7" s="152"/>
      <c r="DY7" s="152"/>
      <c r="DZ7" s="152"/>
      <c r="EA7" s="152"/>
      <c r="EB7" s="152"/>
      <c r="EC7" s="161"/>
      <c r="ED7" s="161"/>
      <c r="EE7" s="152"/>
      <c r="EF7" s="161"/>
      <c r="EG7" s="152"/>
      <c r="EH7" s="164"/>
    </row>
    <row r="8" spans="1:138" s="94" customFormat="1" ht="39.950000000000003" customHeight="1" x14ac:dyDescent="0.15">
      <c r="A8" s="204"/>
      <c r="B8" s="194" t="s">
        <v>40</v>
      </c>
      <c r="C8" s="159" t="s">
        <v>39</v>
      </c>
      <c r="D8" s="159" t="s">
        <v>39</v>
      </c>
      <c r="E8" s="180" t="s">
        <v>41</v>
      </c>
      <c r="F8" s="180" t="s">
        <v>42</v>
      </c>
      <c r="G8" s="180" t="s">
        <v>62</v>
      </c>
      <c r="H8" s="137" t="s">
        <v>78</v>
      </c>
      <c r="I8" s="180" t="s">
        <v>42</v>
      </c>
      <c r="J8" s="137" t="s">
        <v>508</v>
      </c>
      <c r="K8" s="180" t="s">
        <v>43</v>
      </c>
      <c r="L8" s="180" t="s">
        <v>43</v>
      </c>
      <c r="M8" s="159" t="s">
        <v>39</v>
      </c>
      <c r="N8" s="159" t="s">
        <v>39</v>
      </c>
      <c r="O8" s="137" t="s">
        <v>185</v>
      </c>
      <c r="P8" s="137" t="s">
        <v>189</v>
      </c>
      <c r="Q8" s="137" t="s">
        <v>189</v>
      </c>
      <c r="R8" s="137" t="s">
        <v>189</v>
      </c>
      <c r="S8" s="137" t="s">
        <v>189</v>
      </c>
      <c r="T8" s="137" t="s">
        <v>190</v>
      </c>
      <c r="U8" s="137" t="s">
        <v>72</v>
      </c>
      <c r="V8" s="137" t="s">
        <v>72</v>
      </c>
      <c r="W8" s="137" t="s">
        <v>72</v>
      </c>
      <c r="X8" s="139" t="s">
        <v>44</v>
      </c>
      <c r="Y8" s="139" t="s">
        <v>202</v>
      </c>
      <c r="Z8" s="139" t="s">
        <v>202</v>
      </c>
      <c r="AA8" s="141" t="s">
        <v>45</v>
      </c>
      <c r="AB8" s="139" t="s">
        <v>201</v>
      </c>
      <c r="AC8" s="139" t="s">
        <v>44</v>
      </c>
      <c r="AD8" s="139" t="s">
        <v>202</v>
      </c>
      <c r="AE8" s="139" t="s">
        <v>202</v>
      </c>
      <c r="AF8" s="141" t="s">
        <v>45</v>
      </c>
      <c r="AG8" s="139" t="s">
        <v>201</v>
      </c>
      <c r="AH8" s="139" t="s">
        <v>44</v>
      </c>
      <c r="AI8" s="139" t="s">
        <v>202</v>
      </c>
      <c r="AJ8" s="139" t="s">
        <v>202</v>
      </c>
      <c r="AK8" s="141" t="s">
        <v>45</v>
      </c>
      <c r="AL8" s="139" t="s">
        <v>201</v>
      </c>
      <c r="AM8" s="141" t="s">
        <v>191</v>
      </c>
      <c r="AN8" s="139" t="s">
        <v>44</v>
      </c>
      <c r="AO8" s="139" t="s">
        <v>202</v>
      </c>
      <c r="AP8" s="139" t="s">
        <v>202</v>
      </c>
      <c r="AQ8" s="141" t="s">
        <v>45</v>
      </c>
      <c r="AR8" s="139" t="s">
        <v>201</v>
      </c>
      <c r="AS8" s="139" t="s">
        <v>44</v>
      </c>
      <c r="AT8" s="139" t="s">
        <v>202</v>
      </c>
      <c r="AU8" s="139" t="s">
        <v>202</v>
      </c>
      <c r="AV8" s="141" t="s">
        <v>45</v>
      </c>
      <c r="AW8" s="139" t="s">
        <v>201</v>
      </c>
      <c r="AX8" s="139" t="s">
        <v>44</v>
      </c>
      <c r="AY8" s="139" t="s">
        <v>202</v>
      </c>
      <c r="AZ8" s="139" t="s">
        <v>202</v>
      </c>
      <c r="BA8" s="141" t="s">
        <v>45</v>
      </c>
      <c r="BB8" s="139" t="s">
        <v>201</v>
      </c>
      <c r="BC8" s="139" t="s">
        <v>88</v>
      </c>
      <c r="BD8" s="139" t="s">
        <v>74</v>
      </c>
      <c r="BE8" s="198" t="s">
        <v>73</v>
      </c>
      <c r="BF8" s="139" t="s">
        <v>75</v>
      </c>
      <c r="BG8" s="139" t="s">
        <v>75</v>
      </c>
      <c r="BH8" s="139" t="s">
        <v>202</v>
      </c>
      <c r="BI8" s="139" t="s">
        <v>201</v>
      </c>
      <c r="BJ8" s="139" t="s">
        <v>201</v>
      </c>
      <c r="BK8" s="139" t="s">
        <v>201</v>
      </c>
      <c r="BL8" s="196" t="s">
        <v>45</v>
      </c>
      <c r="BM8" s="139" t="s">
        <v>201</v>
      </c>
      <c r="BN8" s="139" t="s">
        <v>201</v>
      </c>
      <c r="BO8" s="139" t="s">
        <v>201</v>
      </c>
      <c r="BP8" s="139" t="s">
        <v>201</v>
      </c>
      <c r="BQ8" s="196" t="s">
        <v>45</v>
      </c>
      <c r="BR8" s="139" t="s">
        <v>370</v>
      </c>
      <c r="BS8" s="139" t="s">
        <v>76</v>
      </c>
      <c r="BT8" s="139" t="s">
        <v>76</v>
      </c>
      <c r="BU8" s="139" t="s">
        <v>46</v>
      </c>
      <c r="BV8" s="139" t="s">
        <v>47</v>
      </c>
      <c r="BW8" s="139" t="s">
        <v>46</v>
      </c>
      <c r="BX8" s="139" t="s">
        <v>48</v>
      </c>
      <c r="BY8" s="139" t="s">
        <v>49</v>
      </c>
      <c r="BZ8" s="139" t="s">
        <v>46</v>
      </c>
      <c r="CA8" s="139" t="s">
        <v>48</v>
      </c>
      <c r="CB8" s="139" t="s">
        <v>46</v>
      </c>
      <c r="CC8" s="139" t="s">
        <v>48</v>
      </c>
      <c r="CD8" s="74" t="s">
        <v>50</v>
      </c>
      <c r="CE8" s="74" t="s">
        <v>50</v>
      </c>
      <c r="CF8" s="74" t="s">
        <v>47</v>
      </c>
      <c r="CG8" s="74" t="s">
        <v>51</v>
      </c>
      <c r="CH8" s="139" t="s">
        <v>89</v>
      </c>
      <c r="CI8" s="174" t="s">
        <v>48</v>
      </c>
      <c r="CJ8" s="174" t="s">
        <v>52</v>
      </c>
      <c r="CK8" s="139" t="s">
        <v>48</v>
      </c>
      <c r="CL8" s="139" t="s">
        <v>196</v>
      </c>
      <c r="CM8" s="174" t="s">
        <v>48</v>
      </c>
      <c r="CN8" s="174" t="s">
        <v>52</v>
      </c>
      <c r="CO8" s="139" t="s">
        <v>48</v>
      </c>
      <c r="CP8" s="139" t="s">
        <v>90</v>
      </c>
      <c r="CQ8" s="74" t="s">
        <v>51</v>
      </c>
      <c r="CR8" s="74" t="s">
        <v>48</v>
      </c>
      <c r="CS8" s="74" t="s">
        <v>53</v>
      </c>
      <c r="CT8" s="74" t="s">
        <v>144</v>
      </c>
      <c r="CU8" s="118" t="s">
        <v>210</v>
      </c>
      <c r="CV8" s="118" t="s">
        <v>210</v>
      </c>
      <c r="CW8" s="118" t="s">
        <v>211</v>
      </c>
      <c r="CX8" s="118" t="s">
        <v>216</v>
      </c>
      <c r="CY8" s="139" t="s">
        <v>92</v>
      </c>
      <c r="CZ8" s="139" t="s">
        <v>92</v>
      </c>
      <c r="DA8" s="139" t="s">
        <v>92</v>
      </c>
      <c r="DB8" s="139" t="s">
        <v>93</v>
      </c>
      <c r="DC8" s="139" t="s">
        <v>94</v>
      </c>
      <c r="DD8" s="172" t="s">
        <v>57</v>
      </c>
      <c r="DE8" s="172" t="s">
        <v>54</v>
      </c>
      <c r="DF8" s="172" t="s">
        <v>54</v>
      </c>
      <c r="DG8" s="172" t="s">
        <v>54</v>
      </c>
      <c r="DH8" s="172" t="s">
        <v>58</v>
      </c>
      <c r="DI8" s="172" t="s">
        <v>55</v>
      </c>
      <c r="DJ8" s="172" t="s">
        <v>59</v>
      </c>
      <c r="DK8" s="172" t="s">
        <v>59</v>
      </c>
      <c r="DL8" s="172" t="s">
        <v>56</v>
      </c>
      <c r="DM8" s="172" t="s">
        <v>197</v>
      </c>
      <c r="DN8" s="172" t="s">
        <v>54</v>
      </c>
      <c r="DO8" s="172" t="s">
        <v>54</v>
      </c>
      <c r="DP8" s="172" t="s">
        <v>54</v>
      </c>
      <c r="DQ8" s="172" t="s">
        <v>58</v>
      </c>
      <c r="DR8" s="172" t="s">
        <v>55</v>
      </c>
      <c r="DS8" s="172" t="s">
        <v>59</v>
      </c>
      <c r="DT8" s="172" t="s">
        <v>59</v>
      </c>
      <c r="DU8" s="172" t="s">
        <v>56</v>
      </c>
      <c r="DV8" s="172" t="s">
        <v>197</v>
      </c>
      <c r="DW8" s="172" t="s">
        <v>54</v>
      </c>
      <c r="DX8" s="172" t="s">
        <v>54</v>
      </c>
      <c r="DY8" s="172" t="s">
        <v>54</v>
      </c>
      <c r="DZ8" s="172" t="s">
        <v>58</v>
      </c>
      <c r="EA8" s="172" t="s">
        <v>55</v>
      </c>
      <c r="EB8" s="172" t="s">
        <v>59</v>
      </c>
      <c r="EC8" s="172" t="s">
        <v>59</v>
      </c>
      <c r="ED8" s="172" t="s">
        <v>56</v>
      </c>
      <c r="EE8" s="172" t="s">
        <v>197</v>
      </c>
      <c r="EF8" s="172" t="s">
        <v>60</v>
      </c>
      <c r="EG8" s="172" t="s">
        <v>61</v>
      </c>
      <c r="EH8" s="172"/>
    </row>
    <row r="9" spans="1:138" s="95" customFormat="1" ht="39.950000000000003" customHeight="1" x14ac:dyDescent="0.15">
      <c r="A9" s="204"/>
      <c r="B9" s="195"/>
      <c r="C9" s="160"/>
      <c r="D9" s="160"/>
      <c r="E9" s="181"/>
      <c r="F9" s="181"/>
      <c r="G9" s="181"/>
      <c r="H9" s="138"/>
      <c r="I9" s="181"/>
      <c r="J9" s="138"/>
      <c r="K9" s="181"/>
      <c r="L9" s="181"/>
      <c r="M9" s="160"/>
      <c r="N9" s="160"/>
      <c r="O9" s="138"/>
      <c r="P9" s="138"/>
      <c r="Q9" s="138"/>
      <c r="R9" s="138"/>
      <c r="S9" s="138"/>
      <c r="T9" s="138"/>
      <c r="U9" s="138"/>
      <c r="V9" s="138"/>
      <c r="W9" s="138"/>
      <c r="X9" s="140"/>
      <c r="Y9" s="140"/>
      <c r="Z9" s="140"/>
      <c r="AA9" s="142"/>
      <c r="AB9" s="140"/>
      <c r="AC9" s="140"/>
      <c r="AD9" s="140"/>
      <c r="AE9" s="140"/>
      <c r="AF9" s="142"/>
      <c r="AG9" s="140"/>
      <c r="AH9" s="140"/>
      <c r="AI9" s="140"/>
      <c r="AJ9" s="140"/>
      <c r="AK9" s="142"/>
      <c r="AL9" s="140"/>
      <c r="AM9" s="142"/>
      <c r="AN9" s="140"/>
      <c r="AO9" s="140"/>
      <c r="AP9" s="140"/>
      <c r="AQ9" s="142"/>
      <c r="AR9" s="140"/>
      <c r="AS9" s="140"/>
      <c r="AT9" s="140"/>
      <c r="AU9" s="140"/>
      <c r="AV9" s="142"/>
      <c r="AW9" s="140"/>
      <c r="AX9" s="140"/>
      <c r="AY9" s="140"/>
      <c r="AZ9" s="140"/>
      <c r="BA9" s="142"/>
      <c r="BB9" s="140"/>
      <c r="BC9" s="140"/>
      <c r="BD9" s="140"/>
      <c r="BE9" s="199"/>
      <c r="BF9" s="140"/>
      <c r="BG9" s="140"/>
      <c r="BH9" s="140"/>
      <c r="BI9" s="140"/>
      <c r="BJ9" s="140"/>
      <c r="BK9" s="140"/>
      <c r="BL9" s="197"/>
      <c r="BM9" s="140"/>
      <c r="BN9" s="140"/>
      <c r="BO9" s="140"/>
      <c r="BP9" s="140"/>
      <c r="BQ9" s="197"/>
      <c r="BR9" s="188"/>
      <c r="BS9" s="140"/>
      <c r="BT9" s="140"/>
      <c r="BU9" s="140"/>
      <c r="BV9" s="140" t="str">
        <f>IF(BV10="","","入力済文字数："&amp;LEN(BV10))</f>
        <v/>
      </c>
      <c r="BW9" s="140"/>
      <c r="BX9" s="140" t="str">
        <f>IF(BX10="","","入力済文字数："&amp;LEN(BX10))</f>
        <v/>
      </c>
      <c r="BY9" s="140"/>
      <c r="BZ9" s="140"/>
      <c r="CA9" s="140" t="str">
        <f>IF(CA10="","","入力済文字数："&amp;LEN(CA10))</f>
        <v/>
      </c>
      <c r="CB9" s="140"/>
      <c r="CC9" s="140" t="str">
        <f>IF(CC10="","","入力済文字数："&amp;LEN(CC10))</f>
        <v/>
      </c>
      <c r="CD9" s="53" t="str">
        <f>IF(CD10="","","入力済文字数："&amp;LEN(CD10))</f>
        <v/>
      </c>
      <c r="CE9" s="53" t="str">
        <f>IF(CE10="","","入力済文字数："&amp;LEN(CE10))</f>
        <v/>
      </c>
      <c r="CF9" s="53" t="str">
        <f>IF(CF10="","","入力済文字数："&amp;LEN(CF10))</f>
        <v/>
      </c>
      <c r="CG9" s="53" t="str">
        <f t="shared" ref="CG9:CO9" si="0">IF(CG10="","","入力済文字数："&amp;LEN(CG10))</f>
        <v/>
      </c>
      <c r="CH9" s="140"/>
      <c r="CI9" s="175" t="str">
        <f t="shared" si="0"/>
        <v/>
      </c>
      <c r="CJ9" s="175"/>
      <c r="CK9" s="140" t="str">
        <f t="shared" si="0"/>
        <v/>
      </c>
      <c r="CL9" s="140"/>
      <c r="CM9" s="175" t="str">
        <f t="shared" si="0"/>
        <v/>
      </c>
      <c r="CN9" s="175"/>
      <c r="CO9" s="140" t="str">
        <f t="shared" si="0"/>
        <v/>
      </c>
      <c r="CP9" s="140"/>
      <c r="CQ9" s="53" t="str">
        <f>IF(CQ10="","","入力済文字数："&amp;LEN(CQ10))</f>
        <v/>
      </c>
      <c r="CR9" s="53" t="str">
        <f>IF(CR10="","","入力済文字数："&amp;LEN(CR10))</f>
        <v/>
      </c>
      <c r="CS9" s="53" t="str">
        <f>IF(CS10="","","入力済文字数："&amp;LEN(CS10))</f>
        <v/>
      </c>
      <c r="CT9" s="53" t="str">
        <f>IF(CT10="","","入力済文字数："&amp;LEN(CT10))</f>
        <v/>
      </c>
      <c r="CU9" s="119"/>
      <c r="CV9" s="119"/>
      <c r="CW9" s="119"/>
      <c r="CX9" s="119"/>
      <c r="CY9" s="140"/>
      <c r="CZ9" s="140"/>
      <c r="DA9" s="140"/>
      <c r="DB9" s="140"/>
      <c r="DC9" s="140"/>
      <c r="DD9" s="173"/>
      <c r="DE9" s="173"/>
      <c r="DF9" s="173"/>
      <c r="DG9" s="173"/>
      <c r="DH9" s="173"/>
      <c r="DI9" s="173"/>
      <c r="DJ9" s="173"/>
      <c r="DK9" s="173"/>
      <c r="DL9" s="173"/>
      <c r="DM9" s="173"/>
      <c r="DN9" s="173"/>
      <c r="DO9" s="173"/>
      <c r="DP9" s="173"/>
      <c r="DQ9" s="173"/>
      <c r="DR9" s="173"/>
      <c r="DS9" s="173"/>
      <c r="DT9" s="173"/>
      <c r="DU9" s="173"/>
      <c r="DV9" s="173"/>
      <c r="DW9" s="173"/>
      <c r="DX9" s="173"/>
      <c r="DY9" s="173"/>
      <c r="DZ9" s="173"/>
      <c r="EA9" s="173"/>
      <c r="EB9" s="173"/>
      <c r="EC9" s="173"/>
      <c r="ED9" s="173"/>
      <c r="EE9" s="173"/>
      <c r="EF9" s="173"/>
      <c r="EG9" s="173"/>
      <c r="EH9" s="173"/>
    </row>
    <row r="10" spans="1:138" s="100" customFormat="1" ht="99.95" customHeight="1" x14ac:dyDescent="0.15">
      <c r="A10" s="96"/>
      <c r="B10" s="112"/>
      <c r="C10" s="111"/>
      <c r="D10" s="54"/>
      <c r="E10" s="55"/>
      <c r="F10" s="55"/>
      <c r="G10" s="56"/>
      <c r="H10" s="56"/>
      <c r="I10" s="55"/>
      <c r="J10" s="55"/>
      <c r="K10" s="57"/>
      <c r="L10" s="57"/>
      <c r="M10" s="54"/>
      <c r="N10" s="54"/>
      <c r="O10" s="56"/>
      <c r="P10" s="58"/>
      <c r="Q10" s="58"/>
      <c r="R10" s="58"/>
      <c r="S10" s="58"/>
      <c r="T10" s="58"/>
      <c r="U10" s="59"/>
      <c r="V10" s="59"/>
      <c r="W10" s="59"/>
      <c r="X10" s="56"/>
      <c r="Y10" s="54"/>
      <c r="Z10" s="54"/>
      <c r="AA10" s="97" t="str">
        <f>IF(AND(Y10="",Z10=""),"",IF(Y10="",0,VALUE(Y10))+IF(Z10="",0,VALUE(Z10)))</f>
        <v/>
      </c>
      <c r="AB10" s="54"/>
      <c r="AC10" s="56"/>
      <c r="AD10" s="54"/>
      <c r="AE10" s="54"/>
      <c r="AF10" s="97" t="str">
        <f>IF(AND(AD10="",AE10=""),"",IF(AD10="",0,VALUE(AD10))+IF(AE10="",0,VALUE(AE10)))</f>
        <v/>
      </c>
      <c r="AG10" s="54"/>
      <c r="AH10" s="56"/>
      <c r="AI10" s="54"/>
      <c r="AJ10" s="54"/>
      <c r="AK10" s="97" t="str">
        <f>IF(AND(AI10="",AJ10=""),"",IF(AI10="",0,VALUE(AI10))+IF(AJ10="",0,VALUE(AJ10)))</f>
        <v/>
      </c>
      <c r="AL10" s="54"/>
      <c r="AM10" s="98" t="e">
        <f>SUM(IF(AB10="",0,VALUE(AB10)),IF(AG10="",0,VALUE(AG10)),IF(AL10="",0,VALUE(AL10)))/SUM(IF(AA10="",0,VALUE(AA10)),IF(AF10="",0,VALUE(AF10)),IF(AK10="",0,VALUE(AK10)))</f>
        <v>#DIV/0!</v>
      </c>
      <c r="AN10" s="56"/>
      <c r="AO10" s="54"/>
      <c r="AP10" s="54"/>
      <c r="AQ10" s="97" t="str">
        <f>IF(AND(AO10="",AP10=""),"",IF(AO10="",0,VALUE(AO10))+IF(AP10="",0,VALUE(AP10)))</f>
        <v/>
      </c>
      <c r="AR10" s="54"/>
      <c r="AS10" s="56"/>
      <c r="AT10" s="54"/>
      <c r="AU10" s="54"/>
      <c r="AV10" s="97" t="str">
        <f>IF(AND(AT10="",AU10=""),"",IF(AT10="",0,VALUE(AT10))+IF(AU10="",0,VALUE(AU10)))</f>
        <v/>
      </c>
      <c r="AW10" s="54"/>
      <c r="AX10" s="56"/>
      <c r="AY10" s="54"/>
      <c r="AZ10" s="54"/>
      <c r="BA10" s="97" t="str">
        <f>IF(AND(AY10="",AZ10=""),"",IF(AY10="",0,VALUE(AY10))+IF(AZ10="",0,VALUE(AZ10)))</f>
        <v/>
      </c>
      <c r="BB10" s="54"/>
      <c r="BC10" s="60"/>
      <c r="BD10" s="60"/>
      <c r="BE10" s="61"/>
      <c r="BF10" s="60"/>
      <c r="BG10" s="60"/>
      <c r="BH10" s="54"/>
      <c r="BI10" s="54"/>
      <c r="BJ10" s="54"/>
      <c r="BK10" s="54"/>
      <c r="BL10" s="99" t="str">
        <f>IF(BJ10=0,"-",BK10/BJ10)</f>
        <v>-</v>
      </c>
      <c r="BM10" s="54"/>
      <c r="BN10" s="54"/>
      <c r="BO10" s="54"/>
      <c r="BP10" s="54"/>
      <c r="BQ10" s="99" t="str">
        <f>IF(BO10=0,"-",BP10/BO10)</f>
        <v>-</v>
      </c>
      <c r="BR10" s="54"/>
      <c r="BS10" s="60"/>
      <c r="BT10" s="108"/>
      <c r="BU10" s="62"/>
      <c r="BV10" s="63"/>
      <c r="BW10" s="62"/>
      <c r="BX10" s="63"/>
      <c r="BY10" s="62"/>
      <c r="BZ10" s="62"/>
      <c r="CA10" s="63"/>
      <c r="CB10" s="62"/>
      <c r="CC10" s="63"/>
      <c r="CD10" s="55"/>
      <c r="CE10" s="55"/>
      <c r="CF10" s="55"/>
      <c r="CG10" s="55"/>
      <c r="CH10" s="56"/>
      <c r="CI10" s="103"/>
      <c r="CJ10" s="103"/>
      <c r="CK10" s="63"/>
      <c r="CL10" s="56"/>
      <c r="CM10" s="103"/>
      <c r="CN10" s="103"/>
      <c r="CO10" s="63"/>
      <c r="CP10" s="56"/>
      <c r="CQ10" s="55"/>
      <c r="CR10" s="55"/>
      <c r="CS10" s="63"/>
      <c r="CT10" s="55"/>
      <c r="CU10" s="55"/>
      <c r="CV10" s="55"/>
      <c r="CW10" s="55"/>
      <c r="CX10" s="55"/>
      <c r="CY10" s="63"/>
      <c r="CZ10" s="58"/>
      <c r="DA10" s="58"/>
      <c r="DB10" s="58"/>
      <c r="DC10" s="58"/>
      <c r="DD10" s="104"/>
      <c r="DE10" s="105"/>
      <c r="DF10" s="105"/>
      <c r="DG10" s="105"/>
      <c r="DH10" s="105"/>
      <c r="DI10" s="105"/>
      <c r="DJ10" s="105"/>
      <c r="DK10" s="105"/>
      <c r="DL10" s="105"/>
      <c r="DM10" s="104"/>
      <c r="DN10" s="105"/>
      <c r="DO10" s="105"/>
      <c r="DP10" s="105"/>
      <c r="DQ10" s="105"/>
      <c r="DR10" s="105"/>
      <c r="DS10" s="105"/>
      <c r="DT10" s="105"/>
      <c r="DU10" s="105"/>
      <c r="DV10" s="104"/>
      <c r="DW10" s="105"/>
      <c r="DX10" s="105"/>
      <c r="DY10" s="105"/>
      <c r="DZ10" s="105"/>
      <c r="EA10" s="105"/>
      <c r="EB10" s="105"/>
      <c r="EC10" s="105"/>
      <c r="ED10" s="105"/>
      <c r="EE10" s="104"/>
      <c r="EF10" s="105"/>
      <c r="EG10" s="106" t="s">
        <v>198</v>
      </c>
      <c r="EH10" s="107"/>
    </row>
    <row r="11" spans="1:138" s="102" customFormat="1" ht="200.1" customHeight="1" x14ac:dyDescent="0.15">
      <c r="A11" s="64" t="s">
        <v>107</v>
      </c>
      <c r="B11" s="71" t="s">
        <v>109</v>
      </c>
      <c r="C11" s="77" t="s">
        <v>145</v>
      </c>
      <c r="D11" s="77" t="s">
        <v>137</v>
      </c>
      <c r="E11" s="77"/>
      <c r="F11" s="77" t="s">
        <v>83</v>
      </c>
      <c r="G11" s="65"/>
      <c r="H11" s="143" t="s">
        <v>79</v>
      </c>
      <c r="I11" s="143"/>
      <c r="J11" s="77" t="s">
        <v>372</v>
      </c>
      <c r="K11" s="66"/>
      <c r="L11" s="67"/>
      <c r="M11" s="71" t="s">
        <v>80</v>
      </c>
      <c r="N11" s="77" t="s">
        <v>373</v>
      </c>
      <c r="O11" s="68" t="s">
        <v>186</v>
      </c>
      <c r="P11" s="150" t="s">
        <v>84</v>
      </c>
      <c r="Q11" s="151"/>
      <c r="R11" s="151"/>
      <c r="S11" s="151"/>
      <c r="T11" s="151"/>
      <c r="U11" s="192" t="s">
        <v>108</v>
      </c>
      <c r="V11" s="193"/>
      <c r="W11" s="193"/>
      <c r="X11" s="144" t="s">
        <v>375</v>
      </c>
      <c r="Y11" s="144"/>
      <c r="Z11" s="144"/>
      <c r="AA11" s="144"/>
      <c r="AB11" s="144"/>
      <c r="AC11" s="144"/>
      <c r="AD11" s="144"/>
      <c r="AE11" s="144"/>
      <c r="AF11" s="144"/>
      <c r="AG11" s="144"/>
      <c r="AH11" s="144"/>
      <c r="AI11" s="144"/>
      <c r="AJ11" s="144"/>
      <c r="AK11" s="144"/>
      <c r="AL11" s="144"/>
      <c r="AM11" s="144"/>
      <c r="AN11" s="184" t="s">
        <v>231</v>
      </c>
      <c r="AO11" s="185"/>
      <c r="AP11" s="185"/>
      <c r="AQ11" s="185"/>
      <c r="AR11" s="185"/>
      <c r="AS11" s="185"/>
      <c r="AT11" s="185"/>
      <c r="AU11" s="185"/>
      <c r="AV11" s="185"/>
      <c r="AW11" s="185"/>
      <c r="AX11" s="185"/>
      <c r="AY11" s="185"/>
      <c r="AZ11" s="185"/>
      <c r="BA11" s="185"/>
      <c r="BB11" s="186"/>
      <c r="BC11" s="70" t="s">
        <v>371</v>
      </c>
      <c r="BD11" s="113" t="s">
        <v>513</v>
      </c>
      <c r="BE11" s="72" t="s">
        <v>374</v>
      </c>
      <c r="BF11" s="72" t="s">
        <v>376</v>
      </c>
      <c r="BG11" s="72" t="s">
        <v>377</v>
      </c>
      <c r="BH11" s="143" t="s">
        <v>378</v>
      </c>
      <c r="BI11" s="143"/>
      <c r="BJ11" s="143"/>
      <c r="BK11" s="143"/>
      <c r="BL11" s="143"/>
      <c r="BM11" s="200" t="s">
        <v>221</v>
      </c>
      <c r="BN11" s="201"/>
      <c r="BO11" s="201"/>
      <c r="BP11" s="201"/>
      <c r="BQ11" s="202"/>
      <c r="BR11" s="71" t="s">
        <v>369</v>
      </c>
      <c r="BS11" s="70" t="s">
        <v>514</v>
      </c>
      <c r="BT11" s="77" t="s">
        <v>515</v>
      </c>
      <c r="BU11" s="71" t="s">
        <v>96</v>
      </c>
      <c r="BV11" s="68" t="s">
        <v>379</v>
      </c>
      <c r="BW11" s="71" t="s">
        <v>146</v>
      </c>
      <c r="BX11" s="69" t="s">
        <v>222</v>
      </c>
      <c r="BY11" s="69" t="s">
        <v>138</v>
      </c>
      <c r="BZ11" s="71" t="s">
        <v>97</v>
      </c>
      <c r="CA11" s="77" t="s">
        <v>229</v>
      </c>
      <c r="CB11" s="71" t="s">
        <v>97</v>
      </c>
      <c r="CC11" s="77" t="s">
        <v>223</v>
      </c>
      <c r="CD11" s="77" t="s">
        <v>383</v>
      </c>
      <c r="CE11" s="77" t="s">
        <v>382</v>
      </c>
      <c r="CF11" s="77" t="s">
        <v>381</v>
      </c>
      <c r="CG11" s="69" t="s">
        <v>380</v>
      </c>
      <c r="CH11" s="77" t="s">
        <v>95</v>
      </c>
      <c r="CI11" s="143" t="s">
        <v>224</v>
      </c>
      <c r="CJ11" s="143"/>
      <c r="CK11" s="143"/>
      <c r="CL11" s="77" t="s">
        <v>95</v>
      </c>
      <c r="CM11" s="143" t="s">
        <v>225</v>
      </c>
      <c r="CN11" s="143"/>
      <c r="CO11" s="143"/>
      <c r="CP11" s="77" t="s">
        <v>91</v>
      </c>
      <c r="CQ11" s="77" t="s">
        <v>139</v>
      </c>
      <c r="CR11" s="77" t="s">
        <v>384</v>
      </c>
      <c r="CS11" s="77" t="s">
        <v>226</v>
      </c>
      <c r="CT11" s="77" t="s">
        <v>227</v>
      </c>
      <c r="CU11" s="77" t="s">
        <v>212</v>
      </c>
      <c r="CV11" s="77" t="s">
        <v>213</v>
      </c>
      <c r="CW11" s="77" t="s">
        <v>230</v>
      </c>
      <c r="CX11" s="77" t="s">
        <v>215</v>
      </c>
      <c r="CY11" s="143" t="s">
        <v>100</v>
      </c>
      <c r="CZ11" s="143"/>
      <c r="DA11" s="143"/>
      <c r="DB11" s="143"/>
      <c r="DC11" s="143"/>
      <c r="DD11" s="101"/>
      <c r="DE11" s="101"/>
      <c r="DF11" s="101"/>
      <c r="DG11" s="101"/>
      <c r="DH11" s="101"/>
      <c r="DI11" s="101"/>
      <c r="DJ11" s="101"/>
      <c r="DK11" s="101"/>
      <c r="DL11" s="101"/>
      <c r="DM11" s="101"/>
      <c r="DN11" s="101"/>
      <c r="DO11" s="101"/>
      <c r="DP11" s="101"/>
      <c r="DQ11" s="101"/>
      <c r="DR11" s="101"/>
      <c r="DS11" s="101"/>
      <c r="DT11" s="101"/>
      <c r="DU11" s="101"/>
      <c r="DV11" s="101"/>
      <c r="DW11" s="101"/>
      <c r="DX11" s="101"/>
      <c r="DY11" s="101"/>
      <c r="DZ11" s="101"/>
      <c r="EA11" s="101"/>
      <c r="EB11" s="101"/>
      <c r="EC11" s="101"/>
      <c r="ED11" s="101"/>
      <c r="EE11" s="101"/>
      <c r="EF11" s="101"/>
      <c r="EG11" s="101"/>
      <c r="EH11" s="101"/>
    </row>
    <row r="12" spans="1:138" ht="30" customHeight="1" x14ac:dyDescent="0.15">
      <c r="A12" s="2"/>
      <c r="D12" s="45"/>
      <c r="E12" s="45"/>
      <c r="F12" s="45"/>
      <c r="H12" s="45"/>
      <c r="K12" s="45"/>
      <c r="L12" s="45"/>
      <c r="M12" s="45"/>
      <c r="N12" s="135" t="s">
        <v>200</v>
      </c>
      <c r="O12" s="135"/>
      <c r="P12" s="80"/>
      <c r="Z12" s="79"/>
      <c r="AA12" s="79"/>
      <c r="AB12" s="79"/>
      <c r="AC12" s="79"/>
      <c r="AE12" s="81"/>
      <c r="AF12" s="79"/>
      <c r="AG12" s="79"/>
      <c r="AH12" s="79"/>
      <c r="AM12" s="45"/>
      <c r="BC12" s="45"/>
      <c r="BD12" s="45"/>
      <c r="BG12" s="136"/>
      <c r="BH12" s="136"/>
      <c r="BM12" s="45"/>
      <c r="BN12" s="45"/>
      <c r="BO12" s="45"/>
      <c r="CE12" s="45"/>
      <c r="CO12" s="45"/>
      <c r="CP12" s="45"/>
      <c r="CQ12" s="45"/>
      <c r="CR12" s="45"/>
      <c r="CU12" s="45"/>
      <c r="CV12" s="45"/>
      <c r="CW12" s="45"/>
      <c r="CX12" s="45"/>
      <c r="CY12" s="45"/>
      <c r="CZ12" s="45"/>
      <c r="DA12" s="45"/>
      <c r="DB12" s="45"/>
    </row>
    <row r="13" spans="1:138" ht="399.95" customHeight="1" x14ac:dyDescent="0.15">
      <c r="D13" s="45"/>
      <c r="E13" s="45"/>
      <c r="F13" s="45"/>
      <c r="G13" s="82"/>
      <c r="H13" s="45"/>
      <c r="I13" s="45"/>
      <c r="J13" s="45"/>
      <c r="K13" s="45"/>
      <c r="L13" s="45"/>
      <c r="M13" s="45"/>
      <c r="N13" s="45"/>
      <c r="O13" s="83"/>
      <c r="Z13" s="79"/>
      <c r="AA13" s="79"/>
      <c r="AB13" s="79"/>
      <c r="AC13" s="79"/>
      <c r="AE13" s="81"/>
      <c r="AF13" s="79"/>
      <c r="AG13" s="79"/>
      <c r="AH13" s="79"/>
      <c r="AM13" s="45"/>
      <c r="BC13" s="45"/>
      <c r="BD13" s="45"/>
      <c r="BM13" s="45"/>
      <c r="BN13" s="45"/>
      <c r="BO13" s="45"/>
      <c r="CE13" s="45"/>
      <c r="CO13" s="45"/>
      <c r="CP13" s="45"/>
      <c r="CQ13" s="45"/>
      <c r="CR13" s="45"/>
      <c r="CU13" s="45"/>
      <c r="CV13" s="45"/>
      <c r="CW13" s="45"/>
      <c r="CX13" s="45"/>
      <c r="CY13" s="45"/>
      <c r="CZ13" s="45"/>
      <c r="DA13" s="45"/>
      <c r="DB13" s="45"/>
    </row>
    <row r="14" spans="1:138" ht="13.5" x14ac:dyDescent="0.15">
      <c r="D14" s="45"/>
      <c r="E14" s="45"/>
      <c r="F14" s="45"/>
      <c r="G14" s="82"/>
      <c r="H14" s="45"/>
      <c r="I14" s="45"/>
      <c r="J14" s="45"/>
      <c r="K14" s="45"/>
      <c r="L14" s="45"/>
      <c r="M14" s="45"/>
      <c r="N14" s="45"/>
      <c r="O14" s="83"/>
      <c r="Z14" s="79"/>
      <c r="AA14" s="79"/>
      <c r="AB14" s="79"/>
      <c r="AC14" s="79"/>
      <c r="AE14" s="81"/>
      <c r="AF14" s="79"/>
      <c r="AG14" s="79"/>
      <c r="AH14" s="79"/>
      <c r="AM14" s="45"/>
      <c r="BC14" s="45"/>
      <c r="BD14" s="45"/>
      <c r="BM14" s="45"/>
      <c r="BN14" s="45"/>
      <c r="BO14" s="45"/>
      <c r="CE14" s="45"/>
      <c r="CO14" s="45"/>
      <c r="CP14" s="45"/>
      <c r="CQ14" s="45"/>
      <c r="CR14" s="45"/>
      <c r="CU14" s="45"/>
      <c r="CV14" s="45"/>
      <c r="CW14" s="45"/>
      <c r="CX14" s="45"/>
      <c r="CY14" s="45"/>
      <c r="CZ14" s="45"/>
      <c r="DA14" s="45"/>
      <c r="DB14" s="45"/>
    </row>
    <row r="15" spans="1:138" ht="13.5" x14ac:dyDescent="0.15">
      <c r="D15" s="45"/>
      <c r="E15" s="45"/>
      <c r="F15" s="45"/>
      <c r="G15" s="82"/>
      <c r="H15" s="45"/>
      <c r="I15" s="45"/>
      <c r="J15" s="45"/>
      <c r="K15" s="45"/>
      <c r="L15" s="45"/>
      <c r="M15" s="45"/>
      <c r="N15" s="45"/>
      <c r="O15" s="83"/>
      <c r="Z15" s="79"/>
      <c r="AA15" s="79"/>
      <c r="AB15" s="79"/>
      <c r="AC15" s="79"/>
      <c r="AE15" s="81"/>
      <c r="AF15" s="79"/>
      <c r="AG15" s="79"/>
      <c r="AH15" s="79"/>
      <c r="AM15" s="45"/>
      <c r="BC15" s="45"/>
      <c r="BD15" s="45"/>
      <c r="BM15" s="45"/>
      <c r="BN15" s="45"/>
      <c r="BO15" s="45"/>
      <c r="CE15" s="45"/>
      <c r="CO15" s="45"/>
      <c r="CP15" s="45"/>
      <c r="CQ15" s="45"/>
      <c r="CR15" s="45"/>
      <c r="CU15" s="45"/>
      <c r="CV15" s="45"/>
      <c r="CW15" s="45"/>
      <c r="CX15" s="45"/>
      <c r="CY15" s="45"/>
      <c r="CZ15" s="45"/>
      <c r="DA15" s="45"/>
      <c r="DB15" s="45"/>
    </row>
    <row r="16" spans="1:138" ht="13.5" x14ac:dyDescent="0.15">
      <c r="D16" s="45"/>
      <c r="E16" s="45"/>
      <c r="F16" s="45"/>
      <c r="G16" s="82"/>
      <c r="H16" s="45"/>
      <c r="I16" s="45"/>
      <c r="J16" s="45"/>
      <c r="K16" s="45"/>
      <c r="L16" s="45"/>
      <c r="M16" s="45"/>
      <c r="N16" s="45"/>
      <c r="O16" s="83"/>
      <c r="Z16" s="79"/>
      <c r="AA16" s="79"/>
      <c r="AB16" s="79"/>
      <c r="AC16" s="79"/>
      <c r="AE16" s="81"/>
      <c r="AF16" s="79"/>
      <c r="AG16" s="79"/>
      <c r="AH16" s="79"/>
      <c r="AM16" s="45"/>
      <c r="BC16" s="45"/>
      <c r="BD16" s="45"/>
      <c r="BM16" s="45"/>
      <c r="BN16" s="45"/>
      <c r="BO16" s="45"/>
      <c r="CE16" s="45"/>
      <c r="CO16" s="45"/>
      <c r="CP16" s="45"/>
      <c r="CQ16" s="45"/>
      <c r="CR16" s="45"/>
      <c r="CU16" s="45"/>
      <c r="CV16" s="45"/>
      <c r="CW16" s="45"/>
      <c r="CX16" s="45"/>
      <c r="CY16" s="45"/>
      <c r="CZ16" s="45"/>
      <c r="DA16" s="45"/>
      <c r="DB16" s="45"/>
    </row>
    <row r="17" spans="4:106" ht="13.5" x14ac:dyDescent="0.15">
      <c r="D17" s="45"/>
      <c r="E17" s="45"/>
      <c r="F17" s="45"/>
      <c r="G17" s="82"/>
      <c r="H17" s="45"/>
      <c r="I17" s="45"/>
      <c r="J17" s="45"/>
      <c r="K17" s="45"/>
      <c r="L17" s="45"/>
      <c r="M17" s="45"/>
      <c r="N17" s="45"/>
      <c r="O17" s="83"/>
      <c r="Z17" s="79"/>
      <c r="AA17" s="79"/>
      <c r="AB17" s="79"/>
      <c r="AC17" s="79"/>
      <c r="AE17" s="81"/>
      <c r="AF17" s="79"/>
      <c r="AG17" s="79"/>
      <c r="AH17" s="79"/>
      <c r="AM17" s="45"/>
      <c r="BC17" s="45"/>
      <c r="BD17" s="45"/>
      <c r="BM17" s="45"/>
      <c r="BN17" s="45"/>
      <c r="BO17" s="45"/>
      <c r="CE17" s="45"/>
      <c r="CO17" s="45"/>
      <c r="CP17" s="45"/>
      <c r="CQ17" s="45"/>
      <c r="CR17" s="45"/>
      <c r="CU17" s="45"/>
      <c r="CV17" s="45"/>
      <c r="CW17" s="45"/>
      <c r="CX17" s="45"/>
      <c r="CY17" s="45"/>
      <c r="CZ17" s="45"/>
      <c r="DA17" s="45"/>
      <c r="DB17" s="45"/>
    </row>
    <row r="18" spans="4:106" ht="13.5" x14ac:dyDescent="0.15">
      <c r="D18" s="45"/>
      <c r="E18" s="45"/>
      <c r="F18" s="45"/>
      <c r="G18" s="82"/>
      <c r="H18" s="45"/>
      <c r="I18" s="45"/>
      <c r="J18" s="45"/>
      <c r="K18" s="45"/>
      <c r="L18" s="45"/>
      <c r="M18" s="45"/>
      <c r="N18" s="45"/>
      <c r="O18" s="83"/>
      <c r="Z18" s="79"/>
      <c r="AA18" s="79"/>
      <c r="AB18" s="79"/>
      <c r="AC18" s="79"/>
      <c r="AE18" s="81"/>
      <c r="AF18" s="79"/>
      <c r="AG18" s="79"/>
      <c r="AH18" s="79"/>
      <c r="AM18" s="45"/>
      <c r="BC18" s="45"/>
      <c r="BD18" s="45"/>
      <c r="BM18" s="45"/>
      <c r="BN18" s="45"/>
      <c r="BO18" s="45"/>
      <c r="CE18" s="45"/>
      <c r="CO18" s="45"/>
      <c r="CP18" s="45"/>
      <c r="CQ18" s="45"/>
      <c r="CR18" s="45"/>
      <c r="CU18" s="45"/>
      <c r="CV18" s="45"/>
      <c r="CW18" s="45"/>
      <c r="CX18" s="45"/>
      <c r="CY18" s="45"/>
      <c r="CZ18" s="45"/>
      <c r="DA18" s="45"/>
      <c r="DB18" s="45"/>
    </row>
    <row r="19" spans="4:106" ht="13.5" x14ac:dyDescent="0.15">
      <c r="D19" s="45"/>
      <c r="E19" s="45"/>
      <c r="F19" s="45"/>
      <c r="G19" s="82"/>
      <c r="H19" s="45"/>
      <c r="I19" s="45"/>
      <c r="J19" s="45"/>
      <c r="K19" s="45"/>
      <c r="L19" s="45"/>
      <c r="M19" s="45"/>
      <c r="N19" s="45"/>
      <c r="O19" s="83"/>
      <c r="Z19" s="79"/>
      <c r="AA19" s="79"/>
      <c r="AB19" s="79"/>
      <c r="AC19" s="79"/>
      <c r="AE19" s="81"/>
      <c r="AF19" s="79"/>
      <c r="AG19" s="79"/>
      <c r="AH19" s="79"/>
      <c r="AM19" s="45"/>
      <c r="BC19" s="45"/>
      <c r="BD19" s="45"/>
      <c r="BM19" s="45"/>
      <c r="BN19" s="45"/>
      <c r="BO19" s="45"/>
      <c r="CE19" s="45"/>
      <c r="CO19" s="45"/>
      <c r="CP19" s="45"/>
      <c r="CQ19" s="45"/>
      <c r="CR19" s="45"/>
      <c r="CU19" s="45"/>
      <c r="CV19" s="45"/>
      <c r="CW19" s="45"/>
      <c r="CX19" s="45"/>
      <c r="CY19" s="45"/>
      <c r="CZ19" s="45"/>
      <c r="DA19" s="45"/>
      <c r="DB19" s="45"/>
    </row>
    <row r="20" spans="4:106" ht="13.5" x14ac:dyDescent="0.15">
      <c r="D20" s="45"/>
      <c r="E20" s="45"/>
      <c r="F20" s="45"/>
      <c r="G20" s="45"/>
      <c r="H20" s="45"/>
      <c r="I20" s="45"/>
      <c r="J20" s="45"/>
      <c r="K20" s="45"/>
      <c r="L20" s="45"/>
      <c r="M20" s="45"/>
      <c r="N20" s="45"/>
      <c r="O20" s="83"/>
      <c r="Z20" s="79"/>
      <c r="AA20" s="79"/>
      <c r="AB20" s="79"/>
      <c r="AC20" s="79"/>
      <c r="AE20" s="81"/>
      <c r="AF20" s="79"/>
      <c r="AG20" s="79"/>
      <c r="AH20" s="79"/>
      <c r="AM20" s="45"/>
      <c r="BC20" s="45"/>
      <c r="BD20" s="45"/>
      <c r="BM20" s="45"/>
      <c r="BN20" s="45"/>
      <c r="BO20" s="45"/>
      <c r="CE20" s="45"/>
      <c r="CO20" s="45"/>
      <c r="CP20" s="45"/>
      <c r="CQ20" s="45"/>
      <c r="CR20" s="45"/>
      <c r="CU20" s="45"/>
      <c r="CV20" s="45"/>
      <c r="CW20" s="45"/>
      <c r="CX20" s="45"/>
      <c r="CY20" s="45"/>
      <c r="CZ20" s="45"/>
      <c r="DA20" s="45"/>
      <c r="DB20" s="45"/>
    </row>
    <row r="21" spans="4:106" ht="13.5" x14ac:dyDescent="0.15">
      <c r="D21" s="45"/>
      <c r="E21" s="45"/>
      <c r="F21" s="45"/>
      <c r="G21" s="45"/>
      <c r="H21" s="45"/>
      <c r="I21" s="45"/>
      <c r="J21" s="45"/>
      <c r="K21" s="45"/>
      <c r="L21" s="45"/>
      <c r="M21" s="45"/>
      <c r="N21" s="45"/>
      <c r="O21" s="83"/>
      <c r="Z21" s="79"/>
      <c r="AA21" s="79"/>
      <c r="AB21" s="79"/>
      <c r="AC21" s="79"/>
      <c r="AE21" s="81"/>
      <c r="AF21" s="79"/>
      <c r="AG21" s="79"/>
      <c r="AH21" s="79"/>
      <c r="AM21" s="45"/>
      <c r="BC21" s="45"/>
      <c r="BD21" s="45"/>
      <c r="BM21" s="45"/>
      <c r="BN21" s="45"/>
      <c r="BO21" s="45"/>
      <c r="CE21" s="45"/>
      <c r="CO21" s="45"/>
      <c r="CP21" s="45"/>
      <c r="CQ21" s="45"/>
      <c r="CR21" s="45"/>
      <c r="CU21" s="45"/>
      <c r="CV21" s="45"/>
      <c r="CW21" s="45"/>
      <c r="CX21" s="45"/>
      <c r="CY21" s="45"/>
      <c r="CZ21" s="45"/>
      <c r="DA21" s="45"/>
      <c r="DB21" s="45"/>
    </row>
    <row r="22" spans="4:106" ht="13.5" x14ac:dyDescent="0.15">
      <c r="D22" s="45"/>
      <c r="E22" s="45"/>
      <c r="F22" s="45"/>
      <c r="G22" s="45"/>
      <c r="H22" s="45"/>
      <c r="I22" s="45"/>
      <c r="J22" s="45"/>
      <c r="K22" s="45"/>
      <c r="L22" s="45"/>
      <c r="M22" s="45"/>
      <c r="N22" s="45"/>
      <c r="O22" s="83"/>
      <c r="Z22" s="79"/>
      <c r="AA22" s="79"/>
      <c r="AB22" s="79"/>
      <c r="AC22" s="79"/>
      <c r="AE22" s="81"/>
      <c r="AF22" s="79"/>
      <c r="AG22" s="79"/>
      <c r="AH22" s="79"/>
      <c r="AM22" s="45"/>
      <c r="BC22" s="45"/>
      <c r="BD22" s="45"/>
      <c r="BM22" s="45"/>
      <c r="BN22" s="45"/>
      <c r="BO22" s="45"/>
      <c r="CE22" s="45"/>
      <c r="CO22" s="45"/>
      <c r="CP22" s="45"/>
      <c r="CQ22" s="45"/>
      <c r="CR22" s="45"/>
      <c r="CU22" s="45"/>
      <c r="CV22" s="45"/>
      <c r="CW22" s="45"/>
      <c r="CX22" s="45"/>
      <c r="CY22" s="45"/>
      <c r="CZ22" s="45"/>
      <c r="DA22" s="45"/>
      <c r="DB22" s="45"/>
    </row>
    <row r="23" spans="4:106" ht="13.5" x14ac:dyDescent="0.15">
      <c r="D23" s="45"/>
      <c r="E23" s="45"/>
      <c r="F23" s="45"/>
      <c r="G23" s="45"/>
      <c r="H23" s="45"/>
      <c r="I23" s="45"/>
      <c r="J23" s="45"/>
      <c r="K23" s="45"/>
      <c r="L23" s="45"/>
      <c r="M23" s="45"/>
      <c r="N23" s="45"/>
      <c r="O23" s="83"/>
      <c r="Z23" s="79"/>
      <c r="AA23" s="79"/>
      <c r="AB23" s="79"/>
      <c r="AC23" s="79"/>
      <c r="AE23" s="81"/>
      <c r="AF23" s="79"/>
      <c r="AG23" s="79"/>
      <c r="AH23" s="79"/>
      <c r="AM23" s="45"/>
      <c r="BC23" s="45"/>
      <c r="BD23" s="45"/>
      <c r="BM23" s="45"/>
      <c r="BN23" s="45"/>
      <c r="BO23" s="45"/>
      <c r="CE23" s="45"/>
      <c r="CO23" s="45"/>
      <c r="CP23" s="45"/>
      <c r="CQ23" s="45"/>
      <c r="CR23" s="45"/>
      <c r="CU23" s="45"/>
      <c r="CV23" s="45"/>
      <c r="CW23" s="45"/>
      <c r="CX23" s="45"/>
      <c r="CY23" s="45"/>
      <c r="CZ23" s="45"/>
      <c r="DA23" s="45"/>
      <c r="DB23" s="45"/>
    </row>
    <row r="24" spans="4:106" ht="13.5" x14ac:dyDescent="0.15">
      <c r="D24" s="45"/>
      <c r="E24" s="45"/>
      <c r="F24" s="45"/>
      <c r="G24" s="45"/>
      <c r="H24" s="45"/>
      <c r="I24" s="45"/>
      <c r="J24" s="45"/>
      <c r="K24" s="45"/>
      <c r="L24" s="45"/>
      <c r="M24" s="45"/>
      <c r="N24" s="45"/>
      <c r="O24" s="83"/>
      <c r="Z24" s="79"/>
      <c r="AA24" s="79"/>
      <c r="AB24" s="79"/>
      <c r="AC24" s="79"/>
      <c r="AE24" s="81"/>
      <c r="AF24" s="79"/>
      <c r="AG24" s="79"/>
      <c r="AH24" s="79"/>
      <c r="AM24" s="45"/>
      <c r="BC24" s="45"/>
      <c r="BD24" s="45"/>
      <c r="BM24" s="45"/>
      <c r="BN24" s="45"/>
      <c r="BO24" s="45"/>
      <c r="CE24" s="45"/>
      <c r="CO24" s="45"/>
      <c r="CP24" s="45"/>
      <c r="CQ24" s="45"/>
      <c r="CR24" s="45"/>
      <c r="CU24" s="45"/>
      <c r="CV24" s="45"/>
      <c r="CW24" s="45"/>
      <c r="CX24" s="45"/>
      <c r="CY24" s="45"/>
      <c r="CZ24" s="45"/>
      <c r="DA24" s="45"/>
      <c r="DB24" s="45"/>
    </row>
    <row r="25" spans="4:106" ht="13.5" x14ac:dyDescent="0.15">
      <c r="D25" s="45"/>
      <c r="E25" s="45"/>
      <c r="F25" s="45"/>
      <c r="G25" s="45"/>
      <c r="H25" s="45"/>
      <c r="I25" s="45"/>
      <c r="J25" s="45"/>
      <c r="K25" s="45"/>
      <c r="L25" s="45"/>
      <c r="M25" s="45"/>
      <c r="N25" s="45"/>
      <c r="O25" s="83"/>
      <c r="Z25" s="79"/>
      <c r="AA25" s="79"/>
      <c r="AB25" s="79"/>
      <c r="AC25" s="79"/>
      <c r="AE25" s="81"/>
      <c r="AF25" s="79"/>
      <c r="AG25" s="79"/>
      <c r="AH25" s="79"/>
      <c r="AM25" s="45"/>
      <c r="BC25" s="45"/>
      <c r="BD25" s="45"/>
      <c r="BM25" s="45"/>
      <c r="BN25" s="45"/>
      <c r="BO25" s="45"/>
      <c r="CE25" s="45"/>
      <c r="CO25" s="45"/>
      <c r="CP25" s="45"/>
      <c r="CQ25" s="45"/>
      <c r="CR25" s="45"/>
      <c r="CU25" s="45"/>
      <c r="CV25" s="45"/>
      <c r="CW25" s="45"/>
      <c r="CX25" s="45"/>
      <c r="CY25" s="45"/>
      <c r="CZ25" s="45"/>
      <c r="DA25" s="45"/>
      <c r="DB25" s="45"/>
    </row>
    <row r="26" spans="4:106" ht="13.5" x14ac:dyDescent="0.15">
      <c r="D26" s="45"/>
      <c r="E26" s="45"/>
      <c r="F26" s="45"/>
      <c r="G26" s="45"/>
      <c r="H26" s="45"/>
      <c r="I26" s="45"/>
      <c r="J26" s="45"/>
      <c r="K26" s="45"/>
      <c r="L26" s="45"/>
      <c r="M26" s="45"/>
      <c r="N26" s="45"/>
      <c r="O26" s="83"/>
      <c r="Z26" s="79"/>
      <c r="AA26" s="79"/>
      <c r="AB26" s="79"/>
      <c r="AC26" s="79"/>
      <c r="AE26" s="81"/>
      <c r="AF26" s="79"/>
      <c r="AG26" s="79"/>
      <c r="AH26" s="79"/>
      <c r="AM26" s="45"/>
      <c r="BC26" s="45"/>
      <c r="BD26" s="45"/>
      <c r="BM26" s="45"/>
      <c r="BN26" s="45"/>
      <c r="BO26" s="45"/>
      <c r="CE26" s="45"/>
      <c r="CO26" s="45"/>
      <c r="CP26" s="45"/>
      <c r="CQ26" s="45"/>
      <c r="CR26" s="45"/>
      <c r="CU26" s="45"/>
      <c r="CV26" s="45"/>
      <c r="CW26" s="45"/>
      <c r="CX26" s="45"/>
      <c r="CY26" s="45"/>
      <c r="CZ26" s="45"/>
      <c r="DA26" s="45"/>
      <c r="DB26" s="45"/>
    </row>
    <row r="27" spans="4:106" ht="13.5" x14ac:dyDescent="0.15">
      <c r="D27" s="45"/>
      <c r="E27" s="45"/>
      <c r="F27" s="45"/>
      <c r="G27" s="45"/>
      <c r="H27" s="45"/>
      <c r="I27" s="45"/>
      <c r="J27" s="45"/>
      <c r="K27" s="45"/>
      <c r="L27" s="45"/>
      <c r="M27" s="45"/>
      <c r="N27" s="45"/>
      <c r="O27" s="83"/>
      <c r="Z27" s="79"/>
      <c r="AA27" s="79"/>
      <c r="AB27" s="79"/>
      <c r="AC27" s="79"/>
      <c r="AE27" s="81"/>
      <c r="AF27" s="79"/>
      <c r="AG27" s="79"/>
      <c r="AH27" s="79"/>
      <c r="AM27" s="45"/>
      <c r="BC27" s="45"/>
      <c r="BD27" s="45"/>
      <c r="BM27" s="45"/>
      <c r="BN27" s="45"/>
      <c r="BO27" s="45"/>
      <c r="CE27" s="45"/>
      <c r="CO27" s="45"/>
      <c r="CP27" s="45"/>
      <c r="CQ27" s="45"/>
      <c r="CR27" s="45"/>
      <c r="CU27" s="45"/>
      <c r="CV27" s="45"/>
      <c r="CW27" s="45"/>
      <c r="CX27" s="45"/>
      <c r="CY27" s="45"/>
      <c r="CZ27" s="45"/>
      <c r="DA27" s="45"/>
      <c r="DB27" s="45"/>
    </row>
    <row r="28" spans="4:106" ht="13.5" x14ac:dyDescent="0.15">
      <c r="D28" s="45"/>
      <c r="E28" s="45"/>
      <c r="F28" s="45"/>
      <c r="G28" s="45"/>
      <c r="H28" s="45"/>
      <c r="I28" s="45"/>
      <c r="J28" s="45"/>
      <c r="K28" s="45"/>
      <c r="L28" s="45"/>
      <c r="M28" s="45"/>
      <c r="N28" s="45"/>
      <c r="O28" s="83"/>
      <c r="Z28" s="79"/>
      <c r="AA28" s="79"/>
      <c r="AB28" s="79"/>
      <c r="AC28" s="79"/>
      <c r="AE28" s="81"/>
      <c r="AF28" s="79"/>
      <c r="AG28" s="79"/>
      <c r="AH28" s="79"/>
      <c r="AM28" s="45"/>
      <c r="BC28" s="45"/>
      <c r="BD28" s="45"/>
      <c r="BM28" s="45"/>
      <c r="BN28" s="45"/>
      <c r="BO28" s="45"/>
      <c r="CE28" s="45"/>
      <c r="CO28" s="45"/>
      <c r="CP28" s="45"/>
      <c r="CQ28" s="45"/>
      <c r="CR28" s="45"/>
      <c r="CU28" s="45"/>
      <c r="CV28" s="45"/>
      <c r="CW28" s="45"/>
      <c r="CX28" s="45"/>
      <c r="CY28" s="45"/>
      <c r="CZ28" s="45"/>
      <c r="DA28" s="45"/>
      <c r="DB28" s="45"/>
    </row>
    <row r="29" spans="4:106" ht="13.5" x14ac:dyDescent="0.15">
      <c r="D29" s="45"/>
      <c r="E29" s="45"/>
      <c r="F29" s="45"/>
      <c r="G29" s="45"/>
      <c r="H29" s="45"/>
      <c r="I29" s="45"/>
      <c r="J29" s="45"/>
      <c r="K29" s="45"/>
      <c r="L29" s="45"/>
      <c r="M29" s="45"/>
      <c r="N29" s="45"/>
      <c r="O29" s="83"/>
      <c r="Z29" s="79"/>
      <c r="AA29" s="79"/>
      <c r="AB29" s="79"/>
      <c r="AC29" s="79"/>
      <c r="AE29" s="81"/>
      <c r="AF29" s="79"/>
      <c r="AG29" s="79"/>
      <c r="AH29" s="79"/>
      <c r="AM29" s="45"/>
      <c r="BC29" s="45"/>
      <c r="BD29" s="45"/>
      <c r="BM29" s="45"/>
      <c r="BN29" s="45"/>
      <c r="BO29" s="45"/>
      <c r="CE29" s="45"/>
      <c r="CO29" s="45"/>
      <c r="CP29" s="45"/>
      <c r="CQ29" s="45"/>
      <c r="CR29" s="45"/>
      <c r="CU29" s="45"/>
      <c r="CV29" s="45"/>
      <c r="CW29" s="45"/>
      <c r="CX29" s="45"/>
      <c r="CY29" s="45"/>
      <c r="CZ29" s="45"/>
      <c r="DA29" s="45"/>
      <c r="DB29" s="45"/>
    </row>
    <row r="30" spans="4:106" ht="13.5" x14ac:dyDescent="0.15">
      <c r="D30" s="45"/>
      <c r="E30" s="45"/>
      <c r="F30" s="45"/>
      <c r="G30" s="45"/>
      <c r="H30" s="45"/>
      <c r="I30" s="45"/>
      <c r="J30" s="45"/>
      <c r="K30" s="45"/>
      <c r="L30" s="45"/>
      <c r="M30" s="45"/>
      <c r="N30" s="45"/>
      <c r="O30" s="83"/>
      <c r="Z30" s="79"/>
      <c r="AA30" s="79"/>
      <c r="AB30" s="79"/>
      <c r="AC30" s="79"/>
      <c r="AE30" s="81"/>
      <c r="AF30" s="79"/>
      <c r="AG30" s="79"/>
      <c r="AH30" s="79"/>
      <c r="AM30" s="45"/>
      <c r="BC30" s="45"/>
      <c r="BD30" s="45"/>
      <c r="BM30" s="45"/>
      <c r="BN30" s="45"/>
      <c r="BO30" s="45"/>
      <c r="CE30" s="45"/>
      <c r="CO30" s="45"/>
      <c r="CP30" s="45"/>
      <c r="CQ30" s="45"/>
      <c r="CR30" s="45"/>
      <c r="CU30" s="45"/>
      <c r="CV30" s="45"/>
      <c r="CW30" s="45"/>
      <c r="CX30" s="45"/>
      <c r="CY30" s="45"/>
      <c r="CZ30" s="45"/>
      <c r="DA30" s="45"/>
      <c r="DB30" s="45"/>
    </row>
    <row r="31" spans="4:106" ht="13.5" x14ac:dyDescent="0.15">
      <c r="D31" s="45"/>
      <c r="E31" s="45"/>
      <c r="F31" s="45"/>
      <c r="G31" s="45"/>
      <c r="H31" s="45"/>
      <c r="I31" s="45"/>
      <c r="J31" s="45"/>
      <c r="K31" s="45"/>
      <c r="L31" s="45"/>
      <c r="M31" s="45"/>
      <c r="N31" s="45"/>
      <c r="O31" s="83"/>
      <c r="Z31" s="79"/>
      <c r="AA31" s="79"/>
      <c r="AB31" s="79"/>
      <c r="AC31" s="79"/>
      <c r="AE31" s="81"/>
      <c r="AF31" s="79"/>
      <c r="AG31" s="79"/>
      <c r="AH31" s="79"/>
      <c r="AM31" s="45"/>
      <c r="BC31" s="45"/>
      <c r="BD31" s="45"/>
      <c r="BM31" s="45"/>
      <c r="BN31" s="45"/>
      <c r="BO31" s="45"/>
      <c r="CE31" s="45"/>
      <c r="CO31" s="45"/>
      <c r="CP31" s="45"/>
      <c r="CQ31" s="45"/>
      <c r="CR31" s="45"/>
      <c r="CU31" s="45"/>
      <c r="CV31" s="45"/>
      <c r="CW31" s="45"/>
      <c r="CX31" s="45"/>
      <c r="CY31" s="45"/>
      <c r="CZ31" s="45"/>
      <c r="DA31" s="45"/>
      <c r="DB31" s="45"/>
    </row>
    <row r="32" spans="4:106" ht="13.5" x14ac:dyDescent="0.15">
      <c r="D32" s="45"/>
      <c r="E32" s="45"/>
      <c r="F32" s="45"/>
      <c r="G32" s="45"/>
      <c r="H32" s="45"/>
      <c r="I32" s="45"/>
      <c r="J32" s="45"/>
      <c r="K32" s="45"/>
      <c r="L32" s="45"/>
      <c r="M32" s="45"/>
      <c r="N32" s="45"/>
      <c r="O32" s="83"/>
      <c r="Z32" s="79"/>
      <c r="AA32" s="79"/>
      <c r="AB32" s="79"/>
      <c r="AC32" s="79"/>
      <c r="AE32" s="81"/>
      <c r="AF32" s="79"/>
      <c r="AG32" s="79"/>
      <c r="AH32" s="79"/>
      <c r="AM32" s="45"/>
      <c r="BC32" s="45"/>
      <c r="BD32" s="45"/>
      <c r="BM32" s="45"/>
      <c r="BN32" s="45"/>
      <c r="BO32" s="45"/>
      <c r="CE32" s="45"/>
      <c r="CO32" s="45"/>
      <c r="CP32" s="45"/>
      <c r="CQ32" s="45"/>
      <c r="CR32" s="45"/>
      <c r="CU32" s="45"/>
      <c r="CV32" s="45"/>
      <c r="CW32" s="45"/>
      <c r="CX32" s="45"/>
      <c r="CY32" s="45"/>
      <c r="CZ32" s="45"/>
      <c r="DA32" s="45"/>
      <c r="DB32" s="45"/>
    </row>
    <row r="33" spans="4:106" ht="13.5" x14ac:dyDescent="0.15">
      <c r="D33" s="45"/>
      <c r="E33" s="45"/>
      <c r="F33" s="45"/>
      <c r="G33" s="45"/>
      <c r="H33" s="45"/>
      <c r="I33" s="45"/>
      <c r="J33" s="45"/>
      <c r="K33" s="45"/>
      <c r="L33" s="45"/>
      <c r="M33" s="45"/>
      <c r="N33" s="45"/>
      <c r="O33" s="83"/>
      <c r="Z33" s="79"/>
      <c r="AA33" s="79"/>
      <c r="AB33" s="79"/>
      <c r="AC33" s="79"/>
      <c r="AE33" s="81"/>
      <c r="AF33" s="79"/>
      <c r="AG33" s="79"/>
      <c r="AH33" s="79"/>
      <c r="AM33" s="45"/>
      <c r="BC33" s="45"/>
      <c r="BD33" s="45"/>
      <c r="BM33" s="45"/>
      <c r="BN33" s="45"/>
      <c r="BO33" s="45"/>
      <c r="CE33" s="45"/>
      <c r="CO33" s="45"/>
      <c r="CP33" s="45"/>
      <c r="CQ33" s="45"/>
      <c r="CR33" s="45"/>
      <c r="CU33" s="45"/>
      <c r="CV33" s="45"/>
      <c r="CW33" s="45"/>
      <c r="CX33" s="45"/>
      <c r="CY33" s="45"/>
      <c r="CZ33" s="45"/>
      <c r="DA33" s="45"/>
      <c r="DB33" s="45"/>
    </row>
    <row r="34" spans="4:106" ht="13.5" x14ac:dyDescent="0.15">
      <c r="D34" s="45"/>
      <c r="E34" s="45"/>
      <c r="F34" s="45"/>
      <c r="G34" s="45"/>
      <c r="H34" s="45"/>
      <c r="I34" s="45"/>
      <c r="J34" s="45"/>
      <c r="K34" s="45"/>
      <c r="L34" s="45"/>
      <c r="M34" s="45"/>
      <c r="N34" s="45"/>
      <c r="O34" s="83"/>
      <c r="Z34" s="79"/>
      <c r="AA34" s="79"/>
      <c r="AB34" s="79"/>
      <c r="AC34" s="79"/>
      <c r="AE34" s="81"/>
      <c r="AF34" s="79"/>
      <c r="AG34" s="79"/>
      <c r="AH34" s="79"/>
      <c r="AM34" s="45"/>
      <c r="BC34" s="45"/>
      <c r="BD34" s="45"/>
      <c r="BM34" s="45"/>
      <c r="BN34" s="45"/>
      <c r="BO34" s="45"/>
      <c r="CE34" s="45"/>
      <c r="CO34" s="45"/>
      <c r="CP34" s="45"/>
      <c r="CQ34" s="45"/>
      <c r="CR34" s="45"/>
      <c r="CU34" s="45"/>
      <c r="CV34" s="45"/>
      <c r="CW34" s="45"/>
      <c r="CX34" s="45"/>
      <c r="CY34" s="45"/>
      <c r="CZ34" s="45"/>
      <c r="DA34" s="45"/>
      <c r="DB34" s="45"/>
    </row>
    <row r="35" spans="4:106" ht="13.5" x14ac:dyDescent="0.15">
      <c r="D35" s="45"/>
      <c r="E35" s="45"/>
      <c r="F35" s="45"/>
      <c r="G35" s="45"/>
      <c r="H35" s="45"/>
      <c r="I35" s="45"/>
      <c r="J35" s="45"/>
      <c r="K35" s="45"/>
      <c r="L35" s="45"/>
      <c r="M35" s="45"/>
      <c r="N35" s="45"/>
      <c r="O35" s="83"/>
      <c r="Z35" s="79"/>
      <c r="AA35" s="79"/>
      <c r="AB35" s="79"/>
      <c r="AC35" s="79"/>
      <c r="AE35" s="81"/>
      <c r="AF35" s="79"/>
      <c r="AG35" s="79"/>
      <c r="AH35" s="79"/>
      <c r="AM35" s="45"/>
      <c r="BC35" s="45"/>
      <c r="BD35" s="45"/>
      <c r="BM35" s="45"/>
      <c r="BN35" s="45"/>
      <c r="BO35" s="45"/>
      <c r="CE35" s="45"/>
      <c r="CO35" s="45"/>
      <c r="CP35" s="45"/>
      <c r="CQ35" s="45"/>
      <c r="CR35" s="45"/>
      <c r="CU35" s="45"/>
      <c r="CV35" s="45"/>
      <c r="CW35" s="45"/>
      <c r="CX35" s="45"/>
      <c r="CY35" s="45"/>
      <c r="CZ35" s="45"/>
      <c r="DA35" s="45"/>
      <c r="DB35" s="45"/>
    </row>
    <row r="36" spans="4:106" ht="13.5" x14ac:dyDescent="0.15">
      <c r="D36" s="45"/>
      <c r="E36" s="45"/>
      <c r="F36" s="45"/>
      <c r="G36" s="45"/>
      <c r="H36" s="45"/>
      <c r="I36" s="45"/>
      <c r="J36" s="45"/>
      <c r="K36" s="45"/>
      <c r="L36" s="45"/>
      <c r="M36" s="45"/>
      <c r="N36" s="45"/>
      <c r="O36" s="83"/>
      <c r="Z36" s="79"/>
      <c r="AA36" s="79"/>
      <c r="AB36" s="79"/>
      <c r="AC36" s="79"/>
      <c r="AE36" s="81"/>
      <c r="AF36" s="79"/>
      <c r="AG36" s="79"/>
      <c r="AH36" s="79"/>
      <c r="AM36" s="45"/>
      <c r="BC36" s="45"/>
      <c r="BD36" s="45"/>
      <c r="BM36" s="45"/>
      <c r="BN36" s="45"/>
      <c r="BO36" s="45"/>
      <c r="CE36" s="45"/>
      <c r="CO36" s="45"/>
      <c r="CP36" s="45"/>
      <c r="CQ36" s="45"/>
      <c r="CR36" s="45"/>
      <c r="CU36" s="45"/>
      <c r="CV36" s="45"/>
      <c r="CW36" s="45"/>
      <c r="CX36" s="45"/>
      <c r="CY36" s="45"/>
      <c r="CZ36" s="45"/>
      <c r="DA36" s="45"/>
      <c r="DB36" s="45"/>
    </row>
    <row r="37" spans="4:106" ht="13.5" x14ac:dyDescent="0.15">
      <c r="D37" s="45"/>
      <c r="E37" s="45"/>
      <c r="F37" s="45"/>
      <c r="G37" s="45"/>
      <c r="H37" s="45"/>
      <c r="I37" s="45"/>
      <c r="J37" s="45"/>
      <c r="K37" s="45"/>
      <c r="L37" s="45"/>
      <c r="M37" s="45"/>
      <c r="N37" s="45"/>
      <c r="O37" s="83"/>
      <c r="Z37" s="79"/>
      <c r="AA37" s="79"/>
      <c r="AB37" s="79"/>
      <c r="AC37" s="79"/>
      <c r="AE37" s="81"/>
      <c r="AF37" s="79"/>
      <c r="AG37" s="79"/>
      <c r="AH37" s="79"/>
      <c r="AM37" s="45"/>
      <c r="BC37" s="45"/>
      <c r="BD37" s="45"/>
      <c r="BM37" s="45"/>
      <c r="BN37" s="45"/>
      <c r="BO37" s="45"/>
      <c r="CE37" s="45"/>
      <c r="CO37" s="45"/>
      <c r="CP37" s="45"/>
      <c r="CQ37" s="45"/>
      <c r="CR37" s="45"/>
      <c r="CU37" s="45"/>
      <c r="CV37" s="45"/>
      <c r="CW37" s="45"/>
      <c r="CX37" s="45"/>
      <c r="CY37" s="45"/>
      <c r="CZ37" s="45"/>
      <c r="DA37" s="45"/>
      <c r="DB37" s="45"/>
    </row>
    <row r="38" spans="4:106" ht="13.5" x14ac:dyDescent="0.15">
      <c r="D38" s="45"/>
      <c r="E38" s="45"/>
      <c r="F38" s="45"/>
      <c r="G38" s="45"/>
      <c r="H38" s="45"/>
      <c r="I38" s="45"/>
      <c r="J38" s="45"/>
      <c r="K38" s="45"/>
      <c r="L38" s="45"/>
      <c r="M38" s="45"/>
      <c r="N38" s="45"/>
      <c r="O38" s="83"/>
      <c r="Z38" s="79"/>
      <c r="AA38" s="79"/>
      <c r="AB38" s="79"/>
      <c r="AC38" s="79"/>
      <c r="AE38" s="81"/>
      <c r="AF38" s="79"/>
      <c r="AG38" s="79"/>
      <c r="AH38" s="79"/>
      <c r="AM38" s="45"/>
      <c r="BC38" s="45"/>
      <c r="BD38" s="45"/>
      <c r="BM38" s="45"/>
      <c r="BN38" s="45"/>
      <c r="BO38" s="45"/>
      <c r="CE38" s="45"/>
      <c r="CO38" s="45"/>
      <c r="CP38" s="45"/>
      <c r="CQ38" s="45"/>
      <c r="CR38" s="45"/>
      <c r="CU38" s="45"/>
      <c r="CV38" s="45"/>
      <c r="CW38" s="45"/>
      <c r="CX38" s="45"/>
      <c r="CY38" s="45"/>
      <c r="CZ38" s="45"/>
      <c r="DA38" s="45"/>
      <c r="DB38" s="45"/>
    </row>
    <row r="39" spans="4:106" ht="13.5" x14ac:dyDescent="0.15">
      <c r="D39" s="45"/>
      <c r="E39" s="45"/>
      <c r="F39" s="45"/>
      <c r="G39" s="45"/>
      <c r="H39" s="45"/>
      <c r="I39" s="45"/>
      <c r="J39" s="45"/>
      <c r="K39" s="45"/>
      <c r="L39" s="45"/>
      <c r="M39" s="45"/>
      <c r="N39" s="45"/>
      <c r="O39" s="83"/>
      <c r="Z39" s="79"/>
      <c r="AA39" s="79"/>
      <c r="AB39" s="79"/>
      <c r="AC39" s="79"/>
      <c r="AE39" s="81"/>
      <c r="AF39" s="79"/>
      <c r="AG39" s="79"/>
      <c r="AH39" s="79"/>
      <c r="AM39" s="45"/>
      <c r="BC39" s="45"/>
      <c r="BD39" s="45"/>
      <c r="BM39" s="45"/>
      <c r="BN39" s="45"/>
      <c r="BO39" s="45"/>
      <c r="CE39" s="45"/>
      <c r="CO39" s="45"/>
      <c r="CP39" s="45"/>
      <c r="CQ39" s="45"/>
      <c r="CR39" s="45"/>
      <c r="CU39" s="45"/>
      <c r="CV39" s="45"/>
      <c r="CW39" s="45"/>
      <c r="CX39" s="45"/>
      <c r="CY39" s="45"/>
      <c r="CZ39" s="45"/>
      <c r="DA39" s="45"/>
      <c r="DB39" s="45"/>
    </row>
    <row r="40" spans="4:106" ht="13.5" x14ac:dyDescent="0.15">
      <c r="D40" s="45"/>
      <c r="E40" s="45"/>
      <c r="F40" s="45"/>
      <c r="G40" s="45"/>
      <c r="H40" s="45"/>
      <c r="I40" s="45"/>
      <c r="J40" s="45"/>
      <c r="K40" s="45"/>
      <c r="L40" s="45"/>
      <c r="M40" s="45"/>
      <c r="N40" s="45"/>
      <c r="O40" s="83"/>
      <c r="Z40" s="79"/>
      <c r="AA40" s="79"/>
      <c r="AB40" s="79"/>
      <c r="AC40" s="79"/>
      <c r="AE40" s="81"/>
      <c r="AF40" s="79"/>
      <c r="AG40" s="79"/>
      <c r="AH40" s="79"/>
      <c r="AM40" s="45"/>
      <c r="BC40" s="45"/>
      <c r="BD40" s="45"/>
      <c r="BM40" s="45"/>
      <c r="BN40" s="45"/>
      <c r="BO40" s="45"/>
      <c r="CE40" s="45"/>
      <c r="CO40" s="45"/>
      <c r="CP40" s="45"/>
      <c r="CQ40" s="45"/>
      <c r="CR40" s="45"/>
      <c r="CU40" s="45"/>
      <c r="CV40" s="45"/>
      <c r="CW40" s="45"/>
      <c r="CX40" s="45"/>
      <c r="CY40" s="45"/>
      <c r="CZ40" s="45"/>
      <c r="DA40" s="45"/>
      <c r="DB40" s="45"/>
    </row>
  </sheetData>
  <sheetProtection sheet="1" formatCells="0" selectLockedCells="1"/>
  <dataConsolidate/>
  <mergeCells count="264">
    <mergeCell ref="EH8:EH9"/>
    <mergeCell ref="A5:A9"/>
    <mergeCell ref="EB8:EB9"/>
    <mergeCell ref="EC8:EC9"/>
    <mergeCell ref="ED8:ED9"/>
    <mergeCell ref="EE8:EE9"/>
    <mergeCell ref="EF8:EF9"/>
    <mergeCell ref="EG8:EG9"/>
    <mergeCell ref="DM8:DM9"/>
    <mergeCell ref="DN8:DN9"/>
    <mergeCell ref="DV8:DV9"/>
    <mergeCell ref="DO8:DO9"/>
    <mergeCell ref="DX8:DX9"/>
    <mergeCell ref="DY8:DY9"/>
    <mergeCell ref="DP8:DP9"/>
    <mergeCell ref="DQ8:DQ9"/>
    <mergeCell ref="DZ8:DZ9"/>
    <mergeCell ref="EA8:EA9"/>
    <mergeCell ref="DW8:DW9"/>
    <mergeCell ref="DU8:DU9"/>
    <mergeCell ref="DR8:DR9"/>
    <mergeCell ref="DT8:DT9"/>
    <mergeCell ref="DD8:DD9"/>
    <mergeCell ref="DE8:DE9"/>
    <mergeCell ref="DS8:DS9"/>
    <mergeCell ref="DI8:DI9"/>
    <mergeCell ref="DJ8:DJ9"/>
    <mergeCell ref="BM11:BQ11"/>
    <mergeCell ref="CZ8:CZ9"/>
    <mergeCell ref="BO8:BO9"/>
    <mergeCell ref="BP8:BP9"/>
    <mergeCell ref="BS8:BS9"/>
    <mergeCell ref="BT8:BT9"/>
    <mergeCell ref="BU8:BU9"/>
    <mergeCell ref="BV8:BV9"/>
    <mergeCell ref="BX8:BX9"/>
    <mergeCell ref="CA8:CA9"/>
    <mergeCell ref="CC8:CC9"/>
    <mergeCell ref="CN8:CN9"/>
    <mergeCell ref="CO8:CO9"/>
    <mergeCell ref="BM8:BM9"/>
    <mergeCell ref="BN8:BN9"/>
    <mergeCell ref="BQ8:BQ9"/>
    <mergeCell ref="CY8:CY9"/>
    <mergeCell ref="CI8:CI9"/>
    <mergeCell ref="BY8:BY9"/>
    <mergeCell ref="BW8:BW9"/>
    <mergeCell ref="CP8:CP9"/>
    <mergeCell ref="CH8:CH9"/>
    <mergeCell ref="AR8:AR9"/>
    <mergeCell ref="AS8:AS9"/>
    <mergeCell ref="AT8:AT9"/>
    <mergeCell ref="AU8:AU9"/>
    <mergeCell ref="AV8:AV9"/>
    <mergeCell ref="AW8:AW9"/>
    <mergeCell ref="BJ8:BJ9"/>
    <mergeCell ref="BK8:BK9"/>
    <mergeCell ref="BL8:BL9"/>
    <mergeCell ref="AX8:AX9"/>
    <mergeCell ref="AY8:AY9"/>
    <mergeCell ref="AZ8:AZ9"/>
    <mergeCell ref="BA8:BA9"/>
    <mergeCell ref="BB8:BB9"/>
    <mergeCell ref="BC8:BC9"/>
    <mergeCell ref="BD8:BD9"/>
    <mergeCell ref="BE8:BE9"/>
    <mergeCell ref="BF8:BF9"/>
    <mergeCell ref="BI8:BI9"/>
    <mergeCell ref="BZ8:BZ9"/>
    <mergeCell ref="CB8:CB9"/>
    <mergeCell ref="C8:C9"/>
    <mergeCell ref="E8:E9"/>
    <mergeCell ref="F8:F9"/>
    <mergeCell ref="G8:G9"/>
    <mergeCell ref="H8:H9"/>
    <mergeCell ref="I8:I9"/>
    <mergeCell ref="J8:J9"/>
    <mergeCell ref="AN8:AN9"/>
    <mergeCell ref="AO8:AO9"/>
    <mergeCell ref="AH8:AH9"/>
    <mergeCell ref="AI8:AI9"/>
    <mergeCell ref="AJ8:AJ9"/>
    <mergeCell ref="AK8:AK9"/>
    <mergeCell ref="AL8:AL9"/>
    <mergeCell ref="AM8:AM9"/>
    <mergeCell ref="M8:M9"/>
    <mergeCell ref="N8:N9"/>
    <mergeCell ref="W8:W9"/>
    <mergeCell ref="X8:X9"/>
    <mergeCell ref="Y8:Y9"/>
    <mergeCell ref="Z8:Z9"/>
    <mergeCell ref="AA8:AA9"/>
    <mergeCell ref="AB8:AB9"/>
    <mergeCell ref="K8:K9"/>
    <mergeCell ref="K5:K7"/>
    <mergeCell ref="L8:L9"/>
    <mergeCell ref="BW6:BW7"/>
    <mergeCell ref="BY5:BY7"/>
    <mergeCell ref="A1:B1"/>
    <mergeCell ref="AN11:BB11"/>
    <mergeCell ref="M5:M7"/>
    <mergeCell ref="AS6:AW6"/>
    <mergeCell ref="AC6:AG6"/>
    <mergeCell ref="X6:AB6"/>
    <mergeCell ref="BR8:BR9"/>
    <mergeCell ref="J1:K1"/>
    <mergeCell ref="B5:B7"/>
    <mergeCell ref="BH11:BL11"/>
    <mergeCell ref="D5:D7"/>
    <mergeCell ref="BU5:BV5"/>
    <mergeCell ref="O8:O9"/>
    <mergeCell ref="P8:P9"/>
    <mergeCell ref="Q8:Q9"/>
    <mergeCell ref="U11:W11"/>
    <mergeCell ref="AN5:BB5"/>
    <mergeCell ref="BM6:BM7"/>
    <mergeCell ref="BF6:BF7"/>
    <mergeCell ref="B8:B9"/>
    <mergeCell ref="AX6:BB6"/>
    <mergeCell ref="BG6:BG7"/>
    <mergeCell ref="BO6:BO7"/>
    <mergeCell ref="BC5:BC7"/>
    <mergeCell ref="R6:R7"/>
    <mergeCell ref="X5:AM5"/>
    <mergeCell ref="BR6:BR7"/>
    <mergeCell ref="BM5:BR5"/>
    <mergeCell ref="BN6:BN7"/>
    <mergeCell ref="P5:W5"/>
    <mergeCell ref="DO6:DO7"/>
    <mergeCell ref="CY11:DC11"/>
    <mergeCell ref="CQ5:CQ7"/>
    <mergeCell ref="CR5:CR7"/>
    <mergeCell ref="CI11:CK11"/>
    <mergeCell ref="CT5:CT7"/>
    <mergeCell ref="DA6:DA7"/>
    <mergeCell ref="DB6:DB7"/>
    <mergeCell ref="CM11:CO11"/>
    <mergeCell ref="DA8:DA9"/>
    <mergeCell ref="DK8:DK9"/>
    <mergeCell ref="DL8:DL9"/>
    <mergeCell ref="DB8:DB9"/>
    <mergeCell ref="DC8:DC9"/>
    <mergeCell ref="CJ8:CJ9"/>
    <mergeCell ref="CL8:CL9"/>
    <mergeCell ref="CK8:CK9"/>
    <mergeCell ref="CM8:CM9"/>
    <mergeCell ref="DF8:DF9"/>
    <mergeCell ref="DG8:DG9"/>
    <mergeCell ref="DH8:DH9"/>
    <mergeCell ref="CX5:CX7"/>
    <mergeCell ref="CX8:CX9"/>
    <mergeCell ref="CU5:CU7"/>
    <mergeCell ref="EH5:EH7"/>
    <mergeCell ref="DP6:DP7"/>
    <mergeCell ref="DJ6:DJ7"/>
    <mergeCell ref="AM6:AM7"/>
    <mergeCell ref="EF5:EF7"/>
    <mergeCell ref="DU6:DU7"/>
    <mergeCell ref="DK6:DK7"/>
    <mergeCell ref="EB6:EB7"/>
    <mergeCell ref="DV6:DV7"/>
    <mergeCell ref="EE6:EE7"/>
    <mergeCell ref="DX6:DX7"/>
    <mergeCell ref="DW6:DW7"/>
    <mergeCell ref="DN6:DN7"/>
    <mergeCell ref="BQ6:BQ7"/>
    <mergeCell ref="BT5:BT7"/>
    <mergeCell ref="CY6:CY7"/>
    <mergeCell ref="CZ6:CZ7"/>
    <mergeCell ref="BZ6:BZ7"/>
    <mergeCell ref="BW5:BX5"/>
    <mergeCell ref="DG6:DG7"/>
    <mergeCell ref="CP5:CP7"/>
    <mergeCell ref="BX6:BX7"/>
    <mergeCell ref="CB6:CB7"/>
    <mergeCell ref="CL5:CO6"/>
    <mergeCell ref="EA6:EA7"/>
    <mergeCell ref="DY6:DY7"/>
    <mergeCell ref="DZ6:DZ7"/>
    <mergeCell ref="CB5:CC5"/>
    <mergeCell ref="DD5:DD7"/>
    <mergeCell ref="ED6:ED7"/>
    <mergeCell ref="EC6:EC7"/>
    <mergeCell ref="EG5:EG7"/>
    <mergeCell ref="DM6:DM7"/>
    <mergeCell ref="DW5:EE5"/>
    <mergeCell ref="CD5:CE6"/>
    <mergeCell ref="CH5:CK6"/>
    <mergeCell ref="CY5:DC5"/>
    <mergeCell ref="CC6:CC7"/>
    <mergeCell ref="DT6:DT7"/>
    <mergeCell ref="DL6:DL7"/>
    <mergeCell ref="DR6:DR7"/>
    <mergeCell ref="DH6:DH7"/>
    <mergeCell ref="CS5:CS7"/>
    <mergeCell ref="DS6:DS7"/>
    <mergeCell ref="DF6:DF7"/>
    <mergeCell ref="DE6:DE7"/>
    <mergeCell ref="DN5:DV5"/>
    <mergeCell ref="DQ6:DQ7"/>
    <mergeCell ref="H11:I11"/>
    <mergeCell ref="X11:AM11"/>
    <mergeCell ref="D1:I1"/>
    <mergeCell ref="U6:W6"/>
    <mergeCell ref="P11:T11"/>
    <mergeCell ref="DI6:DI7"/>
    <mergeCell ref="T6:T7"/>
    <mergeCell ref="DC6:DC7"/>
    <mergeCell ref="DE5:DM5"/>
    <mergeCell ref="P6:P7"/>
    <mergeCell ref="E5:E7"/>
    <mergeCell ref="N5:N7"/>
    <mergeCell ref="BE6:BE7"/>
    <mergeCell ref="AH6:AL6"/>
    <mergeCell ref="CG5:CG7"/>
    <mergeCell ref="AN6:AR6"/>
    <mergeCell ref="H5:I7"/>
    <mergeCell ref="L5:L7"/>
    <mergeCell ref="BD5:BD7"/>
    <mergeCell ref="BU6:BU7"/>
    <mergeCell ref="BV6:BV7"/>
    <mergeCell ref="BS5:BS7"/>
    <mergeCell ref="D8:D9"/>
    <mergeCell ref="BP6:BP7"/>
    <mergeCell ref="N12:O12"/>
    <mergeCell ref="BG12:BH12"/>
    <mergeCell ref="R8:R9"/>
    <mergeCell ref="T8:T9"/>
    <mergeCell ref="U8:U9"/>
    <mergeCell ref="V8:V9"/>
    <mergeCell ref="AC8:AC9"/>
    <mergeCell ref="AD8:AD9"/>
    <mergeCell ref="AE8:AE9"/>
    <mergeCell ref="AF8:AF9"/>
    <mergeCell ref="AG8:AG9"/>
    <mergeCell ref="BG8:BG9"/>
    <mergeCell ref="BH8:BH9"/>
    <mergeCell ref="S8:S9"/>
    <mergeCell ref="AQ8:AQ9"/>
    <mergeCell ref="AP8:AP9"/>
    <mergeCell ref="A2:B2"/>
    <mergeCell ref="E2:M3"/>
    <mergeCell ref="CV5:CV7"/>
    <mergeCell ref="CW5:CW7"/>
    <mergeCell ref="CU8:CU9"/>
    <mergeCell ref="CV8:CV9"/>
    <mergeCell ref="CW8:CW9"/>
    <mergeCell ref="BZ5:CA5"/>
    <mergeCell ref="CF5:CF7"/>
    <mergeCell ref="CA6:CA7"/>
    <mergeCell ref="S6:S7"/>
    <mergeCell ref="C5:C7"/>
    <mergeCell ref="J5:J7"/>
    <mergeCell ref="BH5:BL5"/>
    <mergeCell ref="BH6:BH7"/>
    <mergeCell ref="BI6:BI7"/>
    <mergeCell ref="BJ6:BJ7"/>
    <mergeCell ref="BK6:BK7"/>
    <mergeCell ref="BL6:BL7"/>
    <mergeCell ref="F5:F7"/>
    <mergeCell ref="G5:G7"/>
    <mergeCell ref="BF5:BG5"/>
    <mergeCell ref="O5:O7"/>
    <mergeCell ref="Q6:Q7"/>
  </mergeCells>
  <phoneticPr fontId="1"/>
  <conditionalFormatting sqref="C10:K10 M10:O10 X10:Z10 AB10:AE10 AG10:AJ10 AL10 AN10:AP10 AR10:AU10 AW10:AZ10 BB10:BK10 BM10:BP10 BW10 BY10:BZ10 CB10 CD10:CH10 CL10 CP10:CR10 CT10:CX10">
    <cfRule type="expression" dxfId="16" priority="4" stopIfTrue="1">
      <formula>C$10=""</formula>
    </cfRule>
  </conditionalFormatting>
  <conditionalFormatting sqref="L10 P10:W10 BV10 BX10 CA10 CC10 CK10 CO10 CS10 CY10:DC10">
    <cfRule type="expression" dxfId="15" priority="2" stopIfTrue="1">
      <formula>L$10=""</formula>
    </cfRule>
  </conditionalFormatting>
  <conditionalFormatting sqref="BR10:BU10">
    <cfRule type="expression" dxfId="14" priority="1" stopIfTrue="1">
      <formula>BR$10=""</formula>
    </cfRule>
  </conditionalFormatting>
  <dataValidations count="48">
    <dataValidation type="textLength" allowBlank="1" showInputMessage="1" showErrorMessage="1" errorTitle="入力形式エラー" error="入力可能な文字数（50文字）を超えています" sqref="O8 E8:L8" xr:uid="{00000000-0002-0000-0000-000000000000}">
      <formula1>0</formula1>
      <formula2>50</formula2>
    </dataValidation>
    <dataValidation type="textLength" operator="equal" allowBlank="1" showInputMessage="1" showErrorMessage="1" errorTitle="入力形式エラー" error="こちらの項目は2桁で指定して下さい" sqref="DI10 EA10 DR10" xr:uid="{00000000-0002-0000-0000-000001000000}">
      <formula1>2</formula1>
    </dataValidation>
    <dataValidation type="textLength" allowBlank="1" showInputMessage="1" showErrorMessage="1" errorTitle="入力形式エラー" error="入力可能な文字数（16文字）を超えています" sqref="DJ10:DK10 DS10:DT10 EB10:EC10" xr:uid="{00000000-0002-0000-0000-000002000000}">
      <formula1>0</formula1>
      <formula2>16</formula2>
    </dataValidation>
    <dataValidation type="date" operator="greaterThanOrEqual" allowBlank="1" showInputMessage="1" showErrorMessage="1" errorTitle="入力形式エラー" error="日付形式で入力して下さい。例 2000/01/01" sqref="DD10 DM10 DV10 EE10" xr:uid="{00000000-0002-0000-0000-000003000000}">
      <formula1>36526</formula1>
    </dataValidation>
    <dataValidation type="textLength" imeMode="hiragana" allowBlank="1" showInputMessage="1" showErrorMessage="1" errorTitle="入力形式エラー" error="入力可能な文字数（100文字）を超えています" sqref="CQ10 CG10" xr:uid="{00000000-0002-0000-0000-000004000000}">
      <formula1>0</formula1>
      <formula2>100</formula2>
    </dataValidation>
    <dataValidation type="custom" imeMode="off" allowBlank="1" showErrorMessage="1" errorTitle="入力形式エラー" error="数値のみ指定可能、対象者無しの場合は「-」を指定して下さい" sqref="BM10:BP10 BH10:BK10" xr:uid="{00000000-0002-0000-0000-000005000000}">
      <formula1>OR(ISNUMBER(BH10),BH10="-")</formula1>
    </dataValidation>
    <dataValidation type="textLength" imeMode="off" allowBlank="1" showInputMessage="1" showErrorMessage="1" errorTitle="入力形式エラー" error="入力可能な文字数（11文字）を超えています" sqref="G10" xr:uid="{00000000-0002-0000-0000-000006000000}">
      <formula1>0</formula1>
      <formula2>11</formula2>
    </dataValidation>
    <dataValidation type="list" allowBlank="1" showInputMessage="1" showErrorMessage="1" errorTitle="入力形式エラー" error="○のみ指定可能です。_x000a_" sqref="P10:S10" xr:uid="{00000000-0002-0000-0000-000007000000}">
      <formula1>"○"</formula1>
    </dataValidation>
    <dataValidation type="list" allowBlank="1" showInputMessage="1" showErrorMessage="1" sqref="EF10" xr:uid="{00000000-0002-0000-0000-000008000000}">
      <formula1>"非"</formula1>
    </dataValidation>
    <dataValidation type="list" allowBlank="1" showInputMessage="1" showErrorMessage="1" sqref="DL10 ED10 DU10" xr:uid="{00000000-0002-0000-0000-000009000000}">
      <formula1>"済"</formula1>
    </dataValidation>
    <dataValidation type="whole" imeMode="off" operator="greaterThanOrEqual" allowBlank="1" showInputMessage="1" showErrorMessage="1" errorTitle="入力形式エラー" error="整数以外は指定できません" sqref="N10" xr:uid="{00000000-0002-0000-0000-00000A000000}">
      <formula1>0</formula1>
    </dataValidation>
    <dataValidation type="list" allowBlank="1" showInputMessage="1" showErrorMessage="1" errorTitle="入力形式エラー" error="○か-のみ指定可能です。_x000a_" sqref="X10 AC10" xr:uid="{00000000-0002-0000-0000-00000B000000}">
      <formula1>"○,-"</formula1>
    </dataValidation>
    <dataValidation type="list" imeMode="hiragana" allowBlank="1" showInputMessage="1" showErrorMessage="1" errorTitle="入力形式エラー" sqref="CP10 CL10 CH10" xr:uid="{00000000-0002-0000-0000-00000C000000}">
      <formula1>"可,否"</formula1>
    </dataValidation>
    <dataValidation type="decimal" imeMode="off" allowBlank="1" showInputMessage="1" showErrorMessage="1" errorTitle="入力形式エラー" error="0.0～100.0までで指定して下さい" sqref="BS10:BT10 BC10:BG10" xr:uid="{00000000-0002-0000-0000-00000D000000}">
      <formula1>0</formula1>
      <formula2>100</formula2>
    </dataValidation>
    <dataValidation type="textLength" allowBlank="1" showInputMessage="1" showErrorMessage="1" errorTitle="入力形式エラー" error="20文字以内で入力して下さい_x000a_" sqref="B10" xr:uid="{00000000-0002-0000-0000-00000E000000}">
      <formula1>0</formula1>
      <formula2>20</formula2>
    </dataValidation>
    <dataValidation type="list" allowBlank="1" showInputMessage="1" showErrorMessage="1" errorTitle="入力形式エラー" sqref="DH10 DQ10 DZ10" xr:uid="{00000000-0002-0000-0000-00000F000000}">
      <formula1>"高卒,大卒,一般"</formula1>
    </dataValidation>
    <dataValidation type="textLength" allowBlank="1" showInputMessage="1" showErrorMessage="1" errorTitle="入力形式エラー" error="入力可能な文字数（128文字）を超えています" sqref="EG8:EG10 K10:L10 P8:S9" xr:uid="{00000000-0002-0000-0000-000010000000}">
      <formula1>0</formula1>
      <formula2>128</formula2>
    </dataValidation>
    <dataValidation type="textLength" imeMode="hiragana" allowBlank="1" showInputMessage="1" showErrorMessage="1" errorTitle="入力形式エラー" error="入力可能な文字数（200文字）を超えています" sqref="CF10 BV10" xr:uid="{00000000-0002-0000-0000-000011000000}">
      <formula1>0</formula1>
      <formula2>200</formula2>
    </dataValidation>
    <dataValidation type="textLength" imeMode="hiragana" allowBlank="1" showInputMessage="1" showErrorMessage="1" errorTitle="入力形式エラー" error="入力可能な文字数（300文字）を超えています" sqref="CD10:CE10" xr:uid="{00000000-0002-0000-0000-000012000000}">
      <formula1>0</formula1>
      <formula2>300</formula2>
    </dataValidation>
    <dataValidation type="textLength" operator="equal" allowBlank="1" showInputMessage="1" showErrorMessage="1" errorTitle="入力形式エラー" error="こちらの項目は5桁で指定して下さい" sqref="DE10:DG10 DW10:DY10 DN10:DP10" xr:uid="{00000000-0002-0000-0000-000013000000}">
      <formula1>5</formula1>
    </dataValidation>
    <dataValidation type="textLength" imeMode="hiragana" allowBlank="1" showInputMessage="1" showErrorMessage="1" errorTitle="入力形式エラー" error="入力可能な文字数（140文字）を超えています" sqref="CS10" xr:uid="{00000000-0002-0000-0000-000014000000}">
      <formula1>0</formula1>
      <formula2>140</formula2>
    </dataValidation>
    <dataValidation type="list" allowBlank="1" showInputMessage="1" showErrorMessage="1" errorTitle="入力形式エラー" error="第１段階、第２段階、第３段階　_x000a_のみ入力可能です。" sqref="T10" xr:uid="{00000000-0002-0000-0000-000015000000}">
      <formula1>"第１段階,第２段階,第３段階"</formula1>
    </dataValidation>
    <dataValidation type="whole" operator="greaterThan" allowBlank="1" showErrorMessage="1" errorTitle="入力形式エラー" error="数値のみ指定可能です。" sqref="U10:W10" xr:uid="{00000000-0002-0000-0000-000016000000}">
      <formula1>0</formula1>
    </dataValidation>
    <dataValidation type="custom" allowBlank="1" showErrorMessage="1" errorTitle="入力形式エラー" sqref="AA10 AF10 AK10 AQ10 BA10 AV10" xr:uid="{00000000-0002-0000-0000-000017000000}">
      <formula1>OR(ISNUMBER(AA10),AA10="")</formula1>
    </dataValidation>
    <dataValidation type="list" allowBlank="1" showInputMessage="1" showErrorMessage="1" errorTitle="入力形式エラー" error="有か無で指定して下さい。" sqref="BU10" xr:uid="{00000000-0002-0000-0000-000018000000}">
      <formula1>"有,無"</formula1>
    </dataValidation>
    <dataValidation imeMode="off" allowBlank="1" showInputMessage="1" showErrorMessage="1" sqref="BB10 AO10:AP10 AR10 AT10:AU10 AW10 AY10:AZ10" xr:uid="{00000000-0002-0000-0000-000019000000}"/>
    <dataValidation type="whole" imeMode="off" allowBlank="1" showInputMessage="1" showErrorMessage="1" errorTitle="入力形式エラー" error="数字13桁で入力してください" sqref="C10" xr:uid="{00000000-0002-0000-0000-00001A000000}">
      <formula1>1000000000000</formula1>
      <formula2>9999999999999</formula2>
    </dataValidation>
    <dataValidation type="textLength" imeMode="off" allowBlank="1" showInputMessage="1" showErrorMessage="1" errorTitle="入力形式エラー" error="5桁で指定して下さい" sqref="CY10" xr:uid="{00000000-0002-0000-0000-00001B000000}">
      <formula1>0</formula1>
      <formula2>5</formula2>
    </dataValidation>
    <dataValidation type="textLength" imeMode="hiragana" allowBlank="1" showInputMessage="1" showErrorMessage="1" errorTitle="入力形式エラー" error="入力可能な文字数（15文字）を超えています" sqref="J10" xr:uid="{00000000-0002-0000-0000-00001C000000}">
      <formula1>0</formula1>
      <formula2>15</formula2>
    </dataValidation>
    <dataValidation type="textLength" imeMode="off" operator="equal" allowBlank="1" showInputMessage="1" showErrorMessage="1" errorTitle="入力形式エラー" error="こちらの項目は3桁で指定して下さい" sqref="O10" xr:uid="{00000000-0002-0000-0000-00001D000000}">
      <formula1>3</formula1>
    </dataValidation>
    <dataValidation type="list" imeMode="hiragana" allowBlank="1" showInputMessage="1" showErrorMessage="1" sqref="H10" xr:uid="{00000000-0002-0000-0000-00001E000000}">
      <formula1>"愛知県,北海道,青森県,岩手県,宮城県,秋田県,山形県,福島県,茨城県,栃木県,群馬県,埼玉県,千葉県,東京都,神奈川県,新潟県,富山県,石川県,福井県,山梨県,長野県,岐阜県,静岡県,愛知県,三重県,滋賀県,京都府,大阪府,兵庫県,奈良県,和歌山県,鳥取県,島根県,岡山県,広島県,山口県,徳島県,香川県,愛媛県,高知県,福岡県,佐賀県,長崎県,熊本県,大分県,宮崎県,鹿児島県,沖縄県"</formula1>
    </dataValidation>
    <dataValidation type="whole" imeMode="off" operator="lessThanOrEqual" allowBlank="1" showInputMessage="1" showErrorMessage="1" errorTitle="入力形式エラー" error="整数以外は指定できません" sqref="D10 M10" xr:uid="{00000000-0002-0000-0000-00001F000000}">
      <formula1>3000</formula1>
    </dataValidation>
    <dataValidation type="textLength" imeMode="hiragana" allowBlank="1" showInputMessage="1" showErrorMessage="1" errorTitle="入力形式エラー" error="入力可能な文字数（50文字）を超えています" sqref="E10 I10 CI10 CK10 CR10 CO10 BX10 CA10 CC10 CM10" xr:uid="{00000000-0002-0000-0000-000020000000}">
      <formula1>0</formula1>
      <formula2>50</formula2>
    </dataValidation>
    <dataValidation type="textLength" imeMode="fullKatakana" allowBlank="1" showInputMessage="1" showErrorMessage="1" errorTitle="入力形式エラー" error="入力可能な文字数（50文字）を超えています" sqref="F10" xr:uid="{00000000-0002-0000-0000-000021000000}">
      <formula1>0</formula1>
      <formula2>50</formula2>
    </dataValidation>
    <dataValidation type="textLength" imeMode="hiragana" allowBlank="1" showInputMessage="1" showErrorMessage="1" errorTitle="入力形式エラー" error="入力可能な文字数（30文字）を超えています" sqref="CT10" xr:uid="{00000000-0002-0000-0000-000022000000}">
      <formula1>0</formula1>
      <formula2>30</formula2>
    </dataValidation>
    <dataValidation type="list" imeMode="hiragana" allowBlank="1" showInputMessage="1" showErrorMessage="1" errorTitle="入力形式エラー" error="入力可能な文字数（140文字）を超えています" sqref="CU10:CV10" xr:uid="{00000000-0002-0000-0000-000023000000}">
      <formula1>"対応,応相談,対応なし"</formula1>
    </dataValidation>
    <dataValidation type="list" imeMode="hiragana" allowBlank="1" showInputMessage="1" showErrorMessage="1" errorTitle="入力形式エラー" error="入力可能な文字数（140文字）を超えています" sqref="CX10" xr:uid="{00000000-0002-0000-0000-000024000000}">
      <formula1>"する,しない"</formula1>
    </dataValidation>
    <dataValidation type="list" imeMode="hiragana" allowBlank="1" showInputMessage="1" showErrorMessage="1" errorTitle="入力形式エラー" error="入力可能な文字数（140文字）を超えています" sqref="CW10" xr:uid="{00000000-0002-0000-0000-000025000000}">
      <formula1>"対応,応相談,対応なし,対象外"</formula1>
    </dataValidation>
    <dataValidation type="whole" errorStyle="information" imeMode="off" allowBlank="1" showInputMessage="1" showErrorMessage="1" errorTitle="入力形式エラー" error="整数以外は指定できません" sqref="CJ10 CN10" xr:uid="{00000000-0002-0000-0000-000026000000}">
      <formula1>0</formula1>
      <formula2>100</formula2>
    </dataValidation>
    <dataValidation type="custom" imeMode="off" allowBlank="1" showErrorMessage="1" errorTitle="入力形式エラー" error="数値のみ指定可能、募集無しの場合は「-」を指定して下さい" sqref="Y10:Z10 AB10 AD10:AE10 AG10 AI10:AJ10 AL10" xr:uid="{00000000-0002-0000-0000-000027000000}">
      <formula1>OR(ISNUMBER(Y10),Y10="-")</formula1>
    </dataValidation>
    <dataValidation type="list" imeMode="hiragana" allowBlank="1" showInputMessage="1" showErrorMessage="1" errorTitle="入力形式エラー" error="○か-のみ指定可能です。_x000a_" sqref="AH10 AN10 AS10 AX10" xr:uid="{00000000-0002-0000-0000-000028000000}">
      <formula1>"○,-"</formula1>
    </dataValidation>
    <dataValidation type="list" imeMode="hiragana" allowBlank="1" showInputMessage="1" showErrorMessage="1" errorTitle="入力形式エラー" error="有か無で指定して下さい。" sqref="BW10 BY10:BZ10 CB10" xr:uid="{00000000-0002-0000-0000-000029000000}">
      <formula1>"有,無"</formula1>
    </dataValidation>
    <dataValidation type="textLength" imeMode="off" operator="equal" allowBlank="1" showInputMessage="1" showErrorMessage="1" errorTitle="入力形式エラー" error="2桁で指定して下さい" sqref="DB10" xr:uid="{00000000-0002-0000-0000-00002A000000}">
      <formula1>2</formula1>
    </dataValidation>
    <dataValidation type="list" imeMode="hiragana" operator="equal" allowBlank="1" showInputMessage="1" showErrorMessage="1" errorTitle="入力形式エラー" error="こちらの項目は2桁で指定して下さい" sqref="DC10" xr:uid="{00000000-0002-0000-0000-00002B000000}">
      <formula1>"済"</formula1>
    </dataValidation>
    <dataValidation type="textLength" imeMode="off" operator="equal" allowBlank="1" showInputMessage="1" showErrorMessage="1" errorTitle="入力形式エラー" error="5桁で指定して下さい" sqref="CZ10" xr:uid="{00000000-0002-0000-0000-00002C000000}">
      <formula1>5</formula1>
    </dataValidation>
    <dataValidation type="textLength" imeMode="off" operator="equal" allowBlank="1" showInputMessage="1" showErrorMessage="1" errorTitle="入力形式エラー" error="こちらの項目は5桁で指定して下さい" sqref="DA10" xr:uid="{00000000-0002-0000-0000-00002D000000}">
      <formula1>5</formula1>
    </dataValidation>
    <dataValidation type="list" allowBlank="1" showInputMessage="1" showErrorMessage="1" errorTitle="入力形式エラー" error="0.0～100.0まで、対象者無しの場合は-(ﾊｲﾌﾝ)で指定して下さい" sqref="BR10" xr:uid="{00000000-0002-0000-0000-00002E000000}">
      <formula1>"有,無"</formula1>
    </dataValidation>
    <dataValidation allowBlank="1" showInputMessage="1" showErrorMessage="1" errorTitle="入力形式エラー" error="0.0～100.0まで、対象者無しの場合は-(ﾊｲﾌﾝ)で指定して下さい" sqref="BL10 BQ10" xr:uid="{00000000-0002-0000-0000-00002F000000}"/>
  </dataValidations>
  <pageMargins left="0.31496062992125984" right="0" top="0.74803149606299213" bottom="0.35433070866141736" header="0.31496062992125984" footer="0.31496062992125984"/>
  <pageSetup paperSize="9" scale="33" fitToHeight="0" orientation="landscape" r:id="rId1"/>
  <headerFooter>
    <oddFooter>&amp;C&amp;P/&amp;N</oddFooter>
  </headerFooter>
  <colBreaks count="4" manualBreakCount="4">
    <brk id="56" max="13" man="1"/>
    <brk id="81" max="13" man="1"/>
    <brk id="94" max="13" man="1"/>
    <brk id="108" max="11"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P36"/>
  <sheetViews>
    <sheetView view="pageBreakPreview" topLeftCell="A7" zoomScaleNormal="100" zoomScaleSheetLayoutView="100" workbookViewId="0">
      <selection activeCell="R12" sqref="R12"/>
    </sheetView>
  </sheetViews>
  <sheetFormatPr defaultRowHeight="10.5" x14ac:dyDescent="0.15"/>
  <cols>
    <col min="1" max="1" width="6.625" style="3" customWidth="1"/>
    <col min="2" max="10" width="6.625" style="4" customWidth="1"/>
    <col min="11" max="11" width="2.75" style="4" customWidth="1"/>
    <col min="12" max="12" width="10.625" style="4" customWidth="1"/>
    <col min="13" max="15" width="7.625" style="4" customWidth="1"/>
    <col min="16" max="16" width="14.625" style="4" customWidth="1"/>
    <col min="17" max="16384" width="9" style="4"/>
  </cols>
  <sheetData>
    <row r="1" spans="1:16" ht="32.25" customHeight="1" x14ac:dyDescent="0.15">
      <c r="A1" s="277" t="s">
        <v>71</v>
      </c>
      <c r="B1" s="277"/>
      <c r="C1" s="277"/>
      <c r="D1" s="277"/>
      <c r="E1" s="277"/>
      <c r="F1" s="277"/>
      <c r="G1" s="277"/>
      <c r="H1" s="7"/>
      <c r="I1" s="246"/>
      <c r="J1" s="246"/>
      <c r="K1" s="246"/>
      <c r="L1" s="246"/>
      <c r="M1" s="246"/>
      <c r="N1" s="246"/>
      <c r="O1" s="37"/>
      <c r="P1" s="5"/>
    </row>
    <row r="2" spans="1:16" ht="15" customHeight="1" x14ac:dyDescent="0.15">
      <c r="A2" s="7"/>
      <c r="B2" s="280" t="str">
        <f>IF(企業情報報告書!F$10="","",企業情報報告書!F$10)</f>
        <v/>
      </c>
      <c r="C2" s="280"/>
      <c r="D2" s="280"/>
      <c r="E2" s="280"/>
      <c r="F2" s="280"/>
      <c r="G2" s="280"/>
      <c r="H2" s="280"/>
      <c r="I2" s="280"/>
      <c r="J2" s="280"/>
      <c r="K2" s="6"/>
      <c r="L2" s="280"/>
      <c r="M2" s="280"/>
      <c r="N2" s="281" t="s">
        <v>184</v>
      </c>
      <c r="O2" s="281"/>
      <c r="P2" s="281"/>
    </row>
    <row r="3" spans="1:16" ht="32.25" customHeight="1" thickBot="1" x14ac:dyDescent="0.2">
      <c r="A3" s="16"/>
      <c r="B3" s="283" t="str">
        <f>IF(企業情報報告書!E$10="","",企業情報報告書!E$10)</f>
        <v/>
      </c>
      <c r="C3" s="283"/>
      <c r="D3" s="283"/>
      <c r="E3" s="283"/>
      <c r="F3" s="283"/>
      <c r="G3" s="283"/>
      <c r="H3" s="283"/>
      <c r="I3" s="283"/>
      <c r="J3" s="283"/>
      <c r="K3" s="22"/>
      <c r="L3" s="248" t="e">
        <f>IF(企業情報報告書!#REF!="","",IF(企業情報報告書!#REF!="○","若者応援宣言企業"))</f>
        <v>#REF!</v>
      </c>
      <c r="M3" s="248"/>
      <c r="N3" s="247"/>
      <c r="O3" s="247"/>
      <c r="P3" s="247"/>
    </row>
    <row r="4" spans="1:16" ht="9.9499999999999993" customHeight="1" thickTop="1" x14ac:dyDescent="0.15">
      <c r="A4" s="7"/>
      <c r="B4" s="7"/>
      <c r="C4" s="7"/>
      <c r="D4" s="7"/>
      <c r="E4" s="7"/>
      <c r="F4" s="7"/>
      <c r="G4" s="7"/>
      <c r="H4" s="7"/>
      <c r="I4" s="5"/>
      <c r="J4" s="5"/>
      <c r="K4" s="5"/>
      <c r="L4" s="5"/>
      <c r="M4" s="5"/>
      <c r="N4" s="5"/>
      <c r="O4" s="5"/>
      <c r="P4" s="5"/>
    </row>
    <row r="5" spans="1:16" ht="32.25" customHeight="1" x14ac:dyDescent="0.15">
      <c r="A5" s="264" t="s">
        <v>147</v>
      </c>
      <c r="B5" s="265"/>
      <c r="C5" s="265"/>
      <c r="D5" s="265"/>
      <c r="E5" s="265"/>
      <c r="F5" s="266"/>
      <c r="G5" s="11"/>
      <c r="H5" s="217" t="s">
        <v>148</v>
      </c>
      <c r="I5" s="218"/>
      <c r="J5" s="219"/>
      <c r="K5" s="17"/>
      <c r="L5" s="278" t="str">
        <f>IF(企業情報報告書!CT$10="","",企業情報報告書!CT$10)</f>
        <v/>
      </c>
      <c r="M5" s="278"/>
      <c r="N5" s="278"/>
      <c r="O5" s="278"/>
      <c r="P5" s="278"/>
    </row>
    <row r="6" spans="1:16" ht="32.25" customHeight="1" x14ac:dyDescent="0.15">
      <c r="A6" s="267"/>
      <c r="B6" s="240"/>
      <c r="C6" s="240"/>
      <c r="D6" s="240"/>
      <c r="E6" s="240"/>
      <c r="F6" s="268"/>
      <c r="G6" s="11"/>
      <c r="H6" s="220"/>
      <c r="I6" s="221"/>
      <c r="J6" s="222"/>
      <c r="K6" s="17"/>
      <c r="L6" s="19" t="s">
        <v>63</v>
      </c>
      <c r="M6" s="209" t="str">
        <f>IF(企業情報報告書!CQ$10="","",企業情報報告書!CQ$10)</f>
        <v/>
      </c>
      <c r="N6" s="209"/>
      <c r="O6" s="209"/>
      <c r="P6" s="209"/>
    </row>
    <row r="7" spans="1:16" ht="32.25" customHeight="1" x14ac:dyDescent="0.15">
      <c r="A7" s="267"/>
      <c r="B7" s="240"/>
      <c r="C7" s="240"/>
      <c r="D7" s="240"/>
      <c r="E7" s="240"/>
      <c r="F7" s="268"/>
      <c r="G7" s="11"/>
      <c r="H7" s="9"/>
      <c r="I7" s="17"/>
      <c r="J7" s="17"/>
      <c r="K7" s="17"/>
      <c r="L7" s="19"/>
      <c r="M7" s="209"/>
      <c r="N7" s="209"/>
      <c r="O7" s="209"/>
      <c r="P7" s="209"/>
    </row>
    <row r="8" spans="1:16" ht="32.25" customHeight="1" x14ac:dyDescent="0.15">
      <c r="A8" s="267"/>
      <c r="B8" s="240"/>
      <c r="C8" s="240"/>
      <c r="D8" s="240"/>
      <c r="E8" s="240"/>
      <c r="F8" s="268"/>
      <c r="G8" s="11"/>
      <c r="H8" s="217" t="s">
        <v>173</v>
      </c>
      <c r="I8" s="218"/>
      <c r="J8" s="219"/>
      <c r="K8" s="5"/>
      <c r="L8" s="20"/>
      <c r="M8" s="209"/>
      <c r="N8" s="209"/>
      <c r="O8" s="209"/>
      <c r="P8" s="209"/>
    </row>
    <row r="9" spans="1:16" ht="32.25" customHeight="1" x14ac:dyDescent="0.15">
      <c r="A9" s="269"/>
      <c r="B9" s="270"/>
      <c r="C9" s="270"/>
      <c r="D9" s="270"/>
      <c r="E9" s="270"/>
      <c r="F9" s="271"/>
      <c r="G9" s="11"/>
      <c r="H9" s="220"/>
      <c r="I9" s="221"/>
      <c r="J9" s="222"/>
      <c r="K9" s="17"/>
      <c r="L9" s="19" t="s">
        <v>162</v>
      </c>
      <c r="M9" s="209" t="str">
        <f>IF(企業情報報告書!G10="","",企業情報報告書!G10&amp;"  "&amp;企業情報報告書!H10&amp;企業情報報告書!I10)</f>
        <v/>
      </c>
      <c r="N9" s="209"/>
      <c r="O9" s="209"/>
      <c r="P9" s="209"/>
    </row>
    <row r="10" spans="1:16" ht="9.9499999999999993" customHeight="1" x14ac:dyDescent="0.15">
      <c r="A10" s="10"/>
      <c r="B10" s="10"/>
      <c r="C10" s="10"/>
      <c r="D10" s="10"/>
      <c r="E10" s="10"/>
      <c r="F10" s="10"/>
      <c r="G10" s="11"/>
      <c r="H10" s="32"/>
      <c r="I10" s="32"/>
      <c r="J10" s="32"/>
      <c r="K10" s="17"/>
      <c r="N10" s="18"/>
      <c r="O10" s="18"/>
      <c r="P10" s="18"/>
    </row>
    <row r="11" spans="1:16" ht="32.25" customHeight="1" x14ac:dyDescent="0.15">
      <c r="A11" s="237" t="s">
        <v>152</v>
      </c>
      <c r="B11" s="237"/>
      <c r="C11" s="237"/>
      <c r="D11" s="7"/>
      <c r="E11" s="7"/>
      <c r="F11" s="7"/>
      <c r="G11" s="7"/>
      <c r="H11" s="7"/>
      <c r="I11" s="5"/>
      <c r="J11" s="5"/>
      <c r="K11" s="23"/>
      <c r="L11" s="5"/>
      <c r="M11" s="240" t="str">
        <f>IF(企業情報報告書!J$10="","",企業情報報告書!J$10)</f>
        <v/>
      </c>
      <c r="N11" s="240"/>
      <c r="O11" s="240"/>
      <c r="P11" s="240"/>
    </row>
    <row r="12" spans="1:16" ht="32.25" customHeight="1" thickBot="1" x14ac:dyDescent="0.2">
      <c r="A12" s="273" t="s">
        <v>149</v>
      </c>
      <c r="B12" s="272"/>
      <c r="C12" s="252" t="s">
        <v>64</v>
      </c>
      <c r="D12" s="272"/>
      <c r="E12" s="252" t="s">
        <v>150</v>
      </c>
      <c r="F12" s="272"/>
      <c r="G12" s="252" t="s">
        <v>151</v>
      </c>
      <c r="H12" s="272"/>
      <c r="I12" s="252" t="s">
        <v>69</v>
      </c>
      <c r="J12" s="279"/>
      <c r="K12" s="24"/>
      <c r="L12" s="8"/>
      <c r="M12" s="282" t="str">
        <f>IF(企業情報報告書!K$10="","",企業情報報告書!K$10)</f>
        <v/>
      </c>
      <c r="N12" s="282"/>
      <c r="O12" s="282"/>
      <c r="P12" s="282"/>
    </row>
    <row r="13" spans="1:16" ht="32.25" customHeight="1" thickTop="1" thickBot="1" x14ac:dyDescent="0.2">
      <c r="A13" s="274" t="str">
        <f>IF(企業情報報告書!M$10="","",企業情報報告書!M$10&amp;"年")</f>
        <v/>
      </c>
      <c r="B13" s="275"/>
      <c r="C13" s="250" t="str">
        <f>IF(企業情報報告書!N$10="","",企業情報報告書!N$10&amp;"人")</f>
        <v/>
      </c>
      <c r="D13" s="250"/>
      <c r="E13" s="250" t="str">
        <f>IF(企業情報報告書!BD$10="","",企業情報報告書!BD$10&amp;"歳")</f>
        <v/>
      </c>
      <c r="F13" s="250"/>
      <c r="G13" s="250" t="str">
        <f>IF(企業情報報告書!BC$10="","",企業情報報告書!BC$10&amp;"年")</f>
        <v/>
      </c>
      <c r="H13" s="250"/>
      <c r="I13" s="40" t="str">
        <f>IF(企業情報報告書!BS$10="","","(役員)"&amp;CHAR(10)&amp;企業情報報告書!BS$10&amp;"%")</f>
        <v/>
      </c>
      <c r="J13" s="41" t="str">
        <f>IF(企業情報報告書!BT$10="","","(管理職)"&amp;CHAR(10)&amp;企業情報報告書!BT$10&amp;"%")</f>
        <v/>
      </c>
      <c r="K13" s="25"/>
      <c r="L13" s="5"/>
      <c r="M13" s="225" t="s">
        <v>163</v>
      </c>
      <c r="N13" s="226"/>
      <c r="O13" s="226"/>
      <c r="P13" s="227"/>
    </row>
    <row r="14" spans="1:16" ht="32.25" customHeight="1" thickTop="1" thickBot="1" x14ac:dyDescent="0.2">
      <c r="A14" s="237" t="s">
        <v>153</v>
      </c>
      <c r="B14" s="237"/>
      <c r="C14" s="237"/>
      <c r="D14" s="7"/>
      <c r="E14" s="7"/>
      <c r="F14" s="7"/>
      <c r="G14" s="7"/>
      <c r="H14" s="7"/>
      <c r="I14" s="5"/>
      <c r="J14" s="5"/>
      <c r="K14" s="23"/>
      <c r="L14" s="228" t="s">
        <v>164</v>
      </c>
      <c r="M14" s="228"/>
      <c r="N14" s="228"/>
      <c r="O14" s="21"/>
      <c r="P14" s="21"/>
    </row>
    <row r="15" spans="1:16" ht="32.25" customHeight="1" x14ac:dyDescent="0.15">
      <c r="A15" s="273" t="s">
        <v>154</v>
      </c>
      <c r="B15" s="272"/>
      <c r="C15" s="252" t="s">
        <v>155</v>
      </c>
      <c r="D15" s="253"/>
      <c r="E15" s="253"/>
      <c r="F15" s="272"/>
      <c r="G15" s="252" t="s">
        <v>156</v>
      </c>
      <c r="H15" s="253"/>
      <c r="I15" s="253"/>
      <c r="J15" s="254"/>
      <c r="K15" s="24"/>
      <c r="L15" s="224" t="str">
        <f>IF(企業情報報告書!CE$10="","",企業情報報告書!CE10)</f>
        <v/>
      </c>
      <c r="M15" s="224"/>
      <c r="N15" s="224"/>
      <c r="O15" s="224"/>
      <c r="P15" s="224"/>
    </row>
    <row r="16" spans="1:16" ht="32.25" customHeight="1" x14ac:dyDescent="0.15">
      <c r="A16" s="274" t="str">
        <f>IF(企業情報報告書!BF$10="","",企業情報報告書!BF$10&amp;"日")</f>
        <v/>
      </c>
      <c r="B16" s="275"/>
      <c r="C16" s="234" t="str">
        <f>IF(企業情報報告書!BE$10="","",企業情報報告書!BE$10&amp;"時間")</f>
        <v/>
      </c>
      <c r="D16" s="235"/>
      <c r="E16" s="235"/>
      <c r="F16" s="236"/>
      <c r="G16" s="250" t="str">
        <f>IF(企業情報報告書!BN$10="","男性：0名","男性："&amp;企業情報報告書!BN$10&amp;"名")</f>
        <v>男性：0名</v>
      </c>
      <c r="H16" s="250"/>
      <c r="I16" s="250" t="str">
        <f>IF(企業情報報告書!BQ$10="-","-","女性："&amp;ROUNDDOWN((企業情報報告書!BQ$10),4)*100)&amp;"%"</f>
        <v>-%</v>
      </c>
      <c r="J16" s="251"/>
      <c r="K16" s="26"/>
      <c r="L16" s="209"/>
      <c r="M16" s="209"/>
      <c r="N16" s="209"/>
      <c r="O16" s="209"/>
      <c r="P16" s="209"/>
    </row>
    <row r="17" spans="1:16" ht="32.25" customHeight="1" x14ac:dyDescent="0.15">
      <c r="A17" s="276" t="s">
        <v>157</v>
      </c>
      <c r="B17" s="276"/>
      <c r="C17" s="276"/>
      <c r="D17" s="276"/>
      <c r="E17" s="276"/>
      <c r="F17" s="7"/>
      <c r="G17" s="7"/>
      <c r="H17" s="7"/>
      <c r="I17" s="5"/>
      <c r="J17" s="5"/>
      <c r="K17" s="23"/>
      <c r="L17" s="209"/>
      <c r="M17" s="209"/>
      <c r="N17" s="209"/>
      <c r="O17" s="209"/>
      <c r="P17" s="209"/>
    </row>
    <row r="18" spans="1:16" ht="32.25" customHeight="1" thickBot="1" x14ac:dyDescent="0.2">
      <c r="A18" s="261"/>
      <c r="B18" s="262"/>
      <c r="C18" s="263"/>
      <c r="D18" s="230"/>
      <c r="E18" s="229" t="s">
        <v>67</v>
      </c>
      <c r="F18" s="230"/>
      <c r="G18" s="229" t="s">
        <v>103</v>
      </c>
      <c r="H18" s="230"/>
      <c r="I18" s="229" t="s">
        <v>104</v>
      </c>
      <c r="J18" s="249"/>
      <c r="K18" s="24"/>
      <c r="L18" s="228" t="s">
        <v>165</v>
      </c>
      <c r="M18" s="228"/>
      <c r="N18" s="228"/>
      <c r="O18" s="228"/>
      <c r="P18" s="228"/>
    </row>
    <row r="19" spans="1:16" ht="32.25" customHeight="1" x14ac:dyDescent="0.15">
      <c r="A19" s="205" t="s">
        <v>158</v>
      </c>
      <c r="B19" s="206"/>
      <c r="C19" s="238" t="s">
        <v>159</v>
      </c>
      <c r="D19" s="239"/>
      <c r="E19" s="255" t="str">
        <f>IF(企業情報報告書!AH10="","",企業情報報告書!AH10)</f>
        <v/>
      </c>
      <c r="F19" s="256"/>
      <c r="G19" s="255" t="str">
        <f>IF(企業情報報告書!AC10="","",企業情報報告書!AC10)</f>
        <v/>
      </c>
      <c r="H19" s="256"/>
      <c r="I19" s="255" t="str">
        <f>IF(企業情報報告書!X10="","",企業情報報告書!X10)</f>
        <v/>
      </c>
      <c r="J19" s="256"/>
      <c r="K19" s="26"/>
      <c r="L19" s="224" t="str">
        <f>IF(企業情報報告書!CD$10="","",企業情報報告書!CD10)</f>
        <v/>
      </c>
      <c r="M19" s="224"/>
      <c r="N19" s="224"/>
      <c r="O19" s="224"/>
      <c r="P19" s="224"/>
    </row>
    <row r="20" spans="1:16" ht="32.25" customHeight="1" x14ac:dyDescent="0.15">
      <c r="A20" s="205"/>
      <c r="B20" s="206"/>
      <c r="C20" s="259" t="s">
        <v>161</v>
      </c>
      <c r="D20" s="260"/>
      <c r="E20" s="232" t="str">
        <f>IF(企業情報報告書!AX10="","",企業情報報告書!AX10)</f>
        <v/>
      </c>
      <c r="F20" s="233"/>
      <c r="G20" s="232" t="str">
        <f>IF(企業情報報告書!AS10="","",企業情報報告書!AS10)</f>
        <v/>
      </c>
      <c r="H20" s="233"/>
      <c r="I20" s="232" t="str">
        <f>IF(企業情報報告書!AN10="","",企業情報報告書!AN10)</f>
        <v/>
      </c>
      <c r="J20" s="233"/>
      <c r="K20" s="26"/>
      <c r="L20" s="209"/>
      <c r="M20" s="209"/>
      <c r="N20" s="209"/>
      <c r="O20" s="209"/>
      <c r="P20" s="209"/>
    </row>
    <row r="21" spans="1:16" ht="32.25" customHeight="1" x14ac:dyDescent="0.15">
      <c r="A21" s="205" t="s">
        <v>160</v>
      </c>
      <c r="B21" s="206"/>
      <c r="C21" s="238" t="s">
        <v>159</v>
      </c>
      <c r="D21" s="239"/>
      <c r="E21" s="12" t="str">
        <f>IF(企業情報報告書!$AK$10="","",企業情報報告書!$AK$10&amp;"名")</f>
        <v/>
      </c>
      <c r="F21" s="13" t="str">
        <f>IF(企業情報報告書!$AJ$10="","","("&amp;企業情報報告書!$AJ$10&amp;"名）")</f>
        <v/>
      </c>
      <c r="G21" s="12" t="str">
        <f>IF(企業情報報告書!$AF$10="","",企業情報報告書!$AF$10&amp;"名")</f>
        <v/>
      </c>
      <c r="H21" s="13" t="str">
        <f>IF(企業情報報告書!$AE$10="","","("&amp;企業情報報告書!$AE$10&amp;"名）")</f>
        <v/>
      </c>
      <c r="I21" s="12" t="str">
        <f>IF(企業情報報告書!$AA$10="","",企業情報報告書!$AA$10&amp;"名")</f>
        <v/>
      </c>
      <c r="J21" s="13" t="str">
        <f>IF(企業情報報告書!$Z$10="","","("&amp;企業情報報告書!$Z$10&amp;"名）")</f>
        <v/>
      </c>
      <c r="K21" s="27"/>
      <c r="L21" s="209"/>
      <c r="M21" s="209"/>
      <c r="N21" s="209"/>
      <c r="O21" s="209"/>
      <c r="P21" s="209"/>
    </row>
    <row r="22" spans="1:16" ht="32.25" customHeight="1" thickBot="1" x14ac:dyDescent="0.2">
      <c r="A22" s="205"/>
      <c r="B22" s="206"/>
      <c r="C22" s="259" t="s">
        <v>161</v>
      </c>
      <c r="D22" s="260"/>
      <c r="E22" s="14" t="str">
        <f>IF(企業情報報告書!$BA$10="","",企業情報報告書!$BA$10&amp;"名")</f>
        <v/>
      </c>
      <c r="F22" s="15" t="str">
        <f>IF(企業情報報告書!$AZ$10="","","("&amp;企業情報報告書!$AZ$10&amp;"名）")</f>
        <v/>
      </c>
      <c r="G22" s="14" t="str">
        <f>IF(企業情報報告書!$AV$10="","",企業情報報告書!$AV$10&amp;"名")</f>
        <v/>
      </c>
      <c r="H22" s="15" t="str">
        <f>IF(企業情報報告書!$AU$10="","","("&amp;企業情報報告書!$AU$10&amp;"名）")</f>
        <v/>
      </c>
      <c r="I22" s="14" t="str">
        <f>IF(企業情報報告書!$AQ$10="","",企業情報報告書!$AQ$10&amp;"名")</f>
        <v/>
      </c>
      <c r="J22" s="15" t="str">
        <f>IF(企業情報報告書!$AP$10="","","("&amp;企業情報報告書!$AP$10&amp;"名）")</f>
        <v/>
      </c>
      <c r="K22" s="27"/>
      <c r="L22" s="228" t="s">
        <v>166</v>
      </c>
      <c r="M22" s="228"/>
      <c r="N22" s="228"/>
      <c r="O22" s="21"/>
      <c r="P22" s="21"/>
    </row>
    <row r="23" spans="1:16" ht="32.25" customHeight="1" x14ac:dyDescent="0.15">
      <c r="A23" s="205" t="s">
        <v>68</v>
      </c>
      <c r="B23" s="206"/>
      <c r="C23" s="238" t="s">
        <v>159</v>
      </c>
      <c r="D23" s="239"/>
      <c r="E23" s="257" t="str">
        <f>IF(企業情報報告書!$AL$10="","",企業情報報告書!$AL$10&amp;"名")</f>
        <v/>
      </c>
      <c r="F23" s="258"/>
      <c r="G23" s="257" t="str">
        <f>IF(企業情報報告書!$AG$10="","",企業情報報告書!$AG$10&amp;"名")</f>
        <v/>
      </c>
      <c r="H23" s="258"/>
      <c r="I23" s="257" t="str">
        <f>IF(企業情報報告書!$AB$10="","",企業情報報告書!$AB$10&amp;"名")</f>
        <v/>
      </c>
      <c r="J23" s="258"/>
      <c r="K23" s="27"/>
      <c r="L23" s="224" t="str">
        <f>IF(企業情報報告書!CF$10="","",企業情報報告書!CF$10)</f>
        <v/>
      </c>
      <c r="M23" s="224"/>
      <c r="N23" s="224"/>
      <c r="O23" s="224"/>
      <c r="P23" s="224"/>
    </row>
    <row r="24" spans="1:16" ht="32.25" customHeight="1" x14ac:dyDescent="0.15">
      <c r="A24" s="207"/>
      <c r="B24" s="208"/>
      <c r="C24" s="213" t="s">
        <v>161</v>
      </c>
      <c r="D24" s="214"/>
      <c r="E24" s="215" t="str">
        <f>IF(企業情報報告書!$BB$10="","",企業情報報告書!$BB$10&amp;"名")</f>
        <v/>
      </c>
      <c r="F24" s="216"/>
      <c r="G24" s="215" t="str">
        <f>IF(企業情報報告書!$AW$10="","",企業情報報告書!$AW$10&amp;"名")</f>
        <v/>
      </c>
      <c r="H24" s="216"/>
      <c r="I24" s="215" t="str">
        <f>IF(企業情報報告書!$AR$10="","",企業情報報告書!$AR$10&amp;"名")</f>
        <v/>
      </c>
      <c r="J24" s="216"/>
      <c r="K24" s="27"/>
      <c r="L24" s="209"/>
      <c r="M24" s="209"/>
      <c r="N24" s="209"/>
      <c r="O24" s="209"/>
      <c r="P24" s="209"/>
    </row>
    <row r="25" spans="1:16" ht="32.25" customHeight="1" thickBot="1" x14ac:dyDescent="0.2">
      <c r="A25" s="7"/>
      <c r="B25" s="7"/>
      <c r="C25" s="7"/>
      <c r="D25" s="7"/>
      <c r="E25" s="7"/>
      <c r="F25" s="7"/>
      <c r="G25" s="7"/>
      <c r="H25" s="7"/>
      <c r="I25" s="5"/>
      <c r="J25" s="5"/>
      <c r="K25" s="5"/>
      <c r="L25" s="209"/>
      <c r="M25" s="209"/>
      <c r="N25" s="209"/>
      <c r="O25" s="209"/>
      <c r="P25" s="209"/>
    </row>
    <row r="26" spans="1:16" s="35" customFormat="1" ht="32.25" customHeight="1" thickTop="1" thickBot="1" x14ac:dyDescent="0.25">
      <c r="A26" s="231" t="s">
        <v>167</v>
      </c>
      <c r="B26" s="231"/>
      <c r="C26" s="231"/>
      <c r="D26" s="231"/>
      <c r="E26" s="231"/>
      <c r="F26" s="231"/>
      <c r="G26" s="231"/>
      <c r="H26" s="231"/>
      <c r="I26" s="231"/>
      <c r="J26" s="231"/>
      <c r="K26" s="36"/>
      <c r="L26" s="244" t="s">
        <v>175</v>
      </c>
      <c r="M26" s="244"/>
      <c r="N26" s="244"/>
      <c r="O26" s="244"/>
      <c r="P26" s="244"/>
    </row>
    <row r="27" spans="1:16" ht="30" customHeight="1" x14ac:dyDescent="0.15">
      <c r="A27" s="31" t="s">
        <v>65</v>
      </c>
      <c r="B27" s="33"/>
      <c r="C27" s="31" t="s">
        <v>70</v>
      </c>
      <c r="D27" s="33"/>
      <c r="E27" s="31" t="s">
        <v>168</v>
      </c>
      <c r="F27" s="33"/>
      <c r="G27" s="31" t="s">
        <v>66</v>
      </c>
      <c r="H27" s="33"/>
      <c r="I27" s="31" t="s">
        <v>169</v>
      </c>
      <c r="J27" s="5"/>
      <c r="K27" s="5"/>
      <c r="L27" s="242" t="str">
        <f>IF(企業情報報告書!CS$10="","",企業情報報告書!CS$10)</f>
        <v/>
      </c>
      <c r="M27" s="242"/>
      <c r="N27" s="242"/>
      <c r="O27" s="242"/>
      <c r="P27" s="242"/>
    </row>
    <row r="28" spans="1:16" ht="30" customHeight="1" x14ac:dyDescent="0.15">
      <c r="A28" s="38" t="b">
        <f>IF(企業情報報告書!BU$10="無","なし",IF(企業情報報告書!BU$10="有","あり"))</f>
        <v>0</v>
      </c>
      <c r="B28" s="28"/>
      <c r="C28" s="38" t="b">
        <f>IF(企業情報報告書!BW$10="無","なし",IF(企業情報報告書!BW$10="有","あり"))</f>
        <v>0</v>
      </c>
      <c r="D28" s="28"/>
      <c r="E28" s="38" t="b">
        <f>IF(企業情報報告書!CB$10="無","なし",IF(企業情報報告書!CB$10="有","あり"))</f>
        <v>0</v>
      </c>
      <c r="F28" s="28"/>
      <c r="G28" s="38" t="b">
        <f>IF(企業情報報告書!BY$10="無","なし",IF(企業情報報告書!BY$10="有","あり"))</f>
        <v>0</v>
      </c>
      <c r="H28" s="28"/>
      <c r="I28" s="38" t="b">
        <f>IF(企業情報報告書!BZ$10="無","なし",IF(企業情報報告書!BZ$10="有","あり"))</f>
        <v>0</v>
      </c>
      <c r="J28" s="5"/>
      <c r="K28" s="5"/>
      <c r="L28" s="243"/>
      <c r="M28" s="243"/>
      <c r="N28" s="243"/>
      <c r="O28" s="243"/>
      <c r="P28" s="243"/>
    </row>
    <row r="29" spans="1:16" s="35" customFormat="1" ht="32.25" customHeight="1" thickBot="1" x14ac:dyDescent="0.25">
      <c r="A29" s="212" t="s">
        <v>170</v>
      </c>
      <c r="B29" s="212"/>
      <c r="C29" s="212"/>
      <c r="D29" s="39"/>
      <c r="E29" s="223" t="s">
        <v>174</v>
      </c>
      <c r="F29" s="223"/>
      <c r="G29" s="223"/>
      <c r="H29" s="223"/>
      <c r="I29" s="223"/>
      <c r="J29" s="223"/>
      <c r="K29" s="34"/>
      <c r="L29" s="245" t="s">
        <v>176</v>
      </c>
      <c r="M29" s="245"/>
      <c r="N29" s="245"/>
      <c r="O29" s="245"/>
      <c r="P29" s="245"/>
    </row>
    <row r="30" spans="1:16" ht="32.25" customHeight="1" x14ac:dyDescent="0.15">
      <c r="A30" s="30" t="s">
        <v>171</v>
      </c>
      <c r="B30" s="29"/>
      <c r="C30" s="30" t="s">
        <v>172</v>
      </c>
      <c r="D30" s="7"/>
      <c r="E30" s="242" t="str">
        <f>IF(企業情報報告書!CR$10="","",企業情報報告書!CR$10)</f>
        <v/>
      </c>
      <c r="F30" s="242"/>
      <c r="G30" s="242"/>
      <c r="H30" s="242"/>
      <c r="I30" s="242"/>
      <c r="J30" s="242"/>
      <c r="K30" s="5"/>
      <c r="L30" s="20" t="s">
        <v>183</v>
      </c>
      <c r="M30" s="241" t="s">
        <v>177</v>
      </c>
      <c r="N30" s="241"/>
      <c r="O30" s="241"/>
      <c r="P30" s="241"/>
    </row>
    <row r="31" spans="1:16" ht="32.25" customHeight="1" x14ac:dyDescent="0.15">
      <c r="A31" s="31" t="b">
        <f>IF(企業情報報告書!CH$10="否","なし",IF(企業情報報告書!CH$10="可","あり"))</f>
        <v>0</v>
      </c>
      <c r="B31" s="28"/>
      <c r="C31" s="31" t="b">
        <f>IF(企業情報報告書!CL$10="否","なし",IF(企業情報報告書!CL$10="可","あり"))</f>
        <v>0</v>
      </c>
      <c r="D31" s="7"/>
      <c r="E31" s="243"/>
      <c r="F31" s="243"/>
      <c r="G31" s="243"/>
      <c r="H31" s="243"/>
      <c r="I31" s="243"/>
      <c r="J31" s="243"/>
      <c r="K31" s="5"/>
      <c r="L31" s="209" t="s">
        <v>178</v>
      </c>
      <c r="M31" s="209"/>
      <c r="N31" s="209"/>
      <c r="O31" s="209"/>
      <c r="P31" s="209"/>
    </row>
    <row r="32" spans="1:16" ht="9.9499999999999993" customHeight="1" thickBot="1" x14ac:dyDescent="0.2">
      <c r="A32" s="7"/>
      <c r="B32" s="7"/>
      <c r="C32" s="7"/>
      <c r="D32" s="7"/>
      <c r="E32" s="7"/>
      <c r="F32" s="7"/>
      <c r="G32" s="7"/>
      <c r="H32" s="7"/>
      <c r="I32" s="5"/>
      <c r="J32" s="5"/>
      <c r="K32" s="5"/>
      <c r="L32" s="210"/>
      <c r="M32" s="210"/>
      <c r="N32" s="210"/>
      <c r="O32" s="210"/>
      <c r="P32" s="210"/>
    </row>
    <row r="33" spans="1:16" ht="15" customHeight="1" thickTop="1" x14ac:dyDescent="0.15">
      <c r="A33" s="211" t="s">
        <v>179</v>
      </c>
      <c r="B33" s="211"/>
      <c r="C33" s="211"/>
      <c r="D33" s="211"/>
      <c r="E33" s="211"/>
      <c r="F33" s="211"/>
      <c r="G33" s="211"/>
      <c r="H33" s="211"/>
      <c r="I33" s="211"/>
      <c r="J33" s="211"/>
      <c r="K33" s="211"/>
      <c r="L33" s="211"/>
      <c r="M33" s="211"/>
      <c r="N33" s="211"/>
      <c r="O33" s="211"/>
      <c r="P33" s="211"/>
    </row>
    <row r="34" spans="1:16" ht="15" customHeight="1" x14ac:dyDescent="0.15">
      <c r="A34" s="240" t="s">
        <v>180</v>
      </c>
      <c r="B34" s="240"/>
      <c r="C34" s="240"/>
      <c r="D34" s="240"/>
      <c r="E34" s="240"/>
      <c r="F34" s="240"/>
      <c r="G34" s="240"/>
      <c r="H34" s="240"/>
      <c r="I34" s="240"/>
      <c r="J34" s="240"/>
      <c r="K34" s="240"/>
      <c r="L34" s="240"/>
      <c r="M34" s="240"/>
      <c r="N34" s="240"/>
      <c r="O34" s="240"/>
      <c r="P34" s="240"/>
    </row>
    <row r="35" spans="1:16" ht="15" customHeight="1" x14ac:dyDescent="0.15">
      <c r="A35" s="240" t="s">
        <v>181</v>
      </c>
      <c r="B35" s="240"/>
      <c r="C35" s="240"/>
      <c r="D35" s="240"/>
      <c r="E35" s="240"/>
      <c r="F35" s="240"/>
      <c r="G35" s="240"/>
      <c r="H35" s="240"/>
      <c r="I35" s="240"/>
      <c r="J35" s="240"/>
      <c r="K35" s="240"/>
      <c r="L35" s="240"/>
      <c r="M35" s="240"/>
      <c r="N35" s="240"/>
      <c r="O35" s="240"/>
      <c r="P35" s="240"/>
    </row>
    <row r="36" spans="1:16" ht="15" customHeight="1" x14ac:dyDescent="0.15">
      <c r="A36" s="240" t="s">
        <v>182</v>
      </c>
      <c r="B36" s="240"/>
      <c r="C36" s="240"/>
      <c r="D36" s="240"/>
      <c r="E36" s="240"/>
      <c r="F36" s="240"/>
      <c r="G36" s="240"/>
      <c r="H36" s="240"/>
      <c r="I36" s="240"/>
      <c r="J36" s="240"/>
      <c r="K36" s="240"/>
      <c r="L36" s="240"/>
      <c r="M36" s="240"/>
      <c r="N36" s="240"/>
      <c r="O36" s="240"/>
      <c r="P36" s="240"/>
    </row>
  </sheetData>
  <sheetProtection algorithmName="SHA-512" hashValue="fCBPWFwAhVUlSn5ujhZEFQnUVqUMQxF2GNzjMw/G8TakdtXSk+s7F2iqL9QyvAn4/nIhKeiJhzdomEKTPCjKsg==" saltValue="xbrr3a7s7kox1xQFYAY30g==" spinCount="100000" sheet="1" objects="1" scenarios="1"/>
  <mergeCells count="81">
    <mergeCell ref="A19:B20"/>
    <mergeCell ref="A1:G1"/>
    <mergeCell ref="M11:P11"/>
    <mergeCell ref="L5:P5"/>
    <mergeCell ref="A11:C11"/>
    <mergeCell ref="M6:P8"/>
    <mergeCell ref="C20:D20"/>
    <mergeCell ref="I12:J12"/>
    <mergeCell ref="L2:M2"/>
    <mergeCell ref="M9:P9"/>
    <mergeCell ref="A12:B12"/>
    <mergeCell ref="N2:P2"/>
    <mergeCell ref="M12:P12"/>
    <mergeCell ref="B3:J3"/>
    <mergeCell ref="B2:J2"/>
    <mergeCell ref="C12:D12"/>
    <mergeCell ref="A18:D18"/>
    <mergeCell ref="A5:F9"/>
    <mergeCell ref="G12:H12"/>
    <mergeCell ref="A15:B15"/>
    <mergeCell ref="A16:B16"/>
    <mergeCell ref="E12:F12"/>
    <mergeCell ref="E13:F13"/>
    <mergeCell ref="G13:H13"/>
    <mergeCell ref="C15:F15"/>
    <mergeCell ref="A17:E17"/>
    <mergeCell ref="A13:B13"/>
    <mergeCell ref="C13:D13"/>
    <mergeCell ref="G20:H20"/>
    <mergeCell ref="G19:H19"/>
    <mergeCell ref="I20:J20"/>
    <mergeCell ref="C23:D23"/>
    <mergeCell ref="E23:F23"/>
    <mergeCell ref="E19:F19"/>
    <mergeCell ref="I19:J19"/>
    <mergeCell ref="G23:H23"/>
    <mergeCell ref="C22:D22"/>
    <mergeCell ref="C21:D21"/>
    <mergeCell ref="I23:J23"/>
    <mergeCell ref="I1:N1"/>
    <mergeCell ref="N3:P3"/>
    <mergeCell ref="L3:M3"/>
    <mergeCell ref="L15:P17"/>
    <mergeCell ref="I18:J18"/>
    <mergeCell ref="H5:J6"/>
    <mergeCell ref="I16:J16"/>
    <mergeCell ref="G16:H16"/>
    <mergeCell ref="G15:J15"/>
    <mergeCell ref="G18:H18"/>
    <mergeCell ref="A36:P36"/>
    <mergeCell ref="M30:P30"/>
    <mergeCell ref="E30:J31"/>
    <mergeCell ref="L26:P26"/>
    <mergeCell ref="L29:P29"/>
    <mergeCell ref="L27:P28"/>
    <mergeCell ref="A34:P34"/>
    <mergeCell ref="A35:P35"/>
    <mergeCell ref="A21:B22"/>
    <mergeCell ref="E24:F24"/>
    <mergeCell ref="H8:J9"/>
    <mergeCell ref="E29:J29"/>
    <mergeCell ref="L19:P21"/>
    <mergeCell ref="L23:P25"/>
    <mergeCell ref="M13:P13"/>
    <mergeCell ref="L14:N14"/>
    <mergeCell ref="E18:F18"/>
    <mergeCell ref="L22:N22"/>
    <mergeCell ref="L18:P18"/>
    <mergeCell ref="A26:J26"/>
    <mergeCell ref="E20:F20"/>
    <mergeCell ref="C16:F16"/>
    <mergeCell ref="A14:C14"/>
    <mergeCell ref="C19:D19"/>
    <mergeCell ref="A23:B24"/>
    <mergeCell ref="L31:P31"/>
    <mergeCell ref="L32:P32"/>
    <mergeCell ref="A33:P33"/>
    <mergeCell ref="A29:C29"/>
    <mergeCell ref="C24:D24"/>
    <mergeCell ref="G24:H24"/>
    <mergeCell ref="I24:J24"/>
  </mergeCells>
  <phoneticPr fontId="4"/>
  <conditionalFormatting sqref="A28">
    <cfRule type="containsText" dxfId="13" priority="13" stopIfTrue="1" operator="containsText" text="なし">
      <formula>NOT(ISERROR(SEARCH("なし",A28)))</formula>
    </cfRule>
    <cfRule type="containsText" dxfId="12" priority="14" stopIfTrue="1" operator="containsText" text="あり">
      <formula>NOT(ISERROR(SEARCH("あり",A28)))</formula>
    </cfRule>
  </conditionalFormatting>
  <conditionalFormatting sqref="A31">
    <cfRule type="containsText" dxfId="11" priority="3" stopIfTrue="1" operator="containsText" text="なし">
      <formula>NOT(ISERROR(SEARCH("なし",A31)))</formula>
    </cfRule>
    <cfRule type="containsText" dxfId="10" priority="4" stopIfTrue="1" operator="containsText" text="あり">
      <formula>NOT(ISERROR(SEARCH("あり",A31)))</formula>
    </cfRule>
  </conditionalFormatting>
  <conditionalFormatting sqref="C28">
    <cfRule type="containsText" dxfId="9" priority="11" stopIfTrue="1" operator="containsText" text="なし">
      <formula>NOT(ISERROR(SEARCH("なし",C28)))</formula>
    </cfRule>
    <cfRule type="containsText" dxfId="8" priority="12" stopIfTrue="1" operator="containsText" text="あり">
      <formula>NOT(ISERROR(SEARCH("あり",C28)))</formula>
    </cfRule>
  </conditionalFormatting>
  <conditionalFormatting sqref="C31">
    <cfRule type="containsText" dxfId="7" priority="1" stopIfTrue="1" operator="containsText" text="なし">
      <formula>NOT(ISERROR(SEARCH("なし",C31)))</formula>
    </cfRule>
    <cfRule type="containsText" dxfId="6" priority="2" stopIfTrue="1" operator="containsText" text="あり">
      <formula>NOT(ISERROR(SEARCH("あり",C31)))</formula>
    </cfRule>
  </conditionalFormatting>
  <conditionalFormatting sqref="E28">
    <cfRule type="containsText" dxfId="5" priority="9" stopIfTrue="1" operator="containsText" text="なし">
      <formula>NOT(ISERROR(SEARCH("なし",E28)))</formula>
    </cfRule>
    <cfRule type="containsText" dxfId="4" priority="10" stopIfTrue="1" operator="containsText" text="あり">
      <formula>NOT(ISERROR(SEARCH("あり",E28)))</formula>
    </cfRule>
  </conditionalFormatting>
  <conditionalFormatting sqref="G28">
    <cfRule type="containsText" dxfId="3" priority="7" stopIfTrue="1" operator="containsText" text="なし">
      <formula>NOT(ISERROR(SEARCH("なし",G28)))</formula>
    </cfRule>
    <cfRule type="containsText" dxfId="2" priority="8" stopIfTrue="1" operator="containsText" text="あり">
      <formula>NOT(ISERROR(SEARCH("あり",G28)))</formula>
    </cfRule>
  </conditionalFormatting>
  <conditionalFormatting sqref="I28">
    <cfRule type="containsText" dxfId="1" priority="5" stopIfTrue="1" operator="containsText" text="なし">
      <formula>NOT(ISERROR(SEARCH("なし",I28)))</formula>
    </cfRule>
    <cfRule type="containsText" dxfId="0" priority="6" stopIfTrue="1" operator="containsText" text="あり">
      <formula>NOT(ISERROR(SEARCH("あり",I28)))</formula>
    </cfRule>
  </conditionalFormatting>
  <pageMargins left="0.43307086614173229" right="0.23622047244094491" top="0.15748031496062992" bottom="0.15748031496062992" header="0.31496062992125984" footer="0.31496062992125984"/>
  <pageSetup paperSize="9" scale="83"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40F701-62E5-4D15-976F-958ED4516EF8}">
  <sheetPr>
    <tabColor theme="3"/>
    <pageSetUpPr fitToPage="1"/>
  </sheetPr>
  <dimension ref="A1:O101"/>
  <sheetViews>
    <sheetView zoomScaleNormal="100" workbookViewId="0">
      <pane xSplit="1" ySplit="4" topLeftCell="F28" activePane="bottomRight" state="frozen"/>
      <selection activeCell="E35" sqref="E35"/>
      <selection pane="topRight" activeCell="E35" sqref="E35"/>
      <selection pane="bottomLeft" activeCell="E35" sqref="E35"/>
      <selection pane="bottomRight" activeCell="F37" sqref="F37"/>
    </sheetView>
  </sheetViews>
  <sheetFormatPr defaultColWidth="3.625" defaultRowHeight="11.25" x14ac:dyDescent="0.15"/>
  <cols>
    <col min="1" max="1" width="7.625" style="286" customWidth="1"/>
    <col min="2" max="2" width="35.625" style="288" customWidth="1"/>
    <col min="3" max="3" width="7.625" style="287" customWidth="1"/>
    <col min="4" max="4" width="3.625" style="286" customWidth="1"/>
    <col min="5" max="5" width="7.625" style="286" customWidth="1"/>
    <col min="6" max="6" width="35.625" style="286" customWidth="1"/>
    <col min="7" max="7" width="7.625" style="287" customWidth="1"/>
    <col min="8" max="8" width="3.625" style="286" customWidth="1"/>
    <col min="9" max="9" width="7.625" style="286" customWidth="1"/>
    <col min="10" max="10" width="35.625" style="286" customWidth="1"/>
    <col min="11" max="11" width="7.625" style="287" customWidth="1"/>
    <col min="12" max="12" width="3.625" style="286" customWidth="1"/>
    <col min="13" max="13" width="7.625" style="286" customWidth="1"/>
    <col min="14" max="14" width="35.625" style="286" customWidth="1"/>
    <col min="15" max="15" width="7.625" style="287" customWidth="1"/>
    <col min="16" max="251" width="9" style="286" customWidth="1"/>
    <col min="252" max="252" width="5" style="286" customWidth="1"/>
    <col min="253" max="255" width="14.75" style="286" customWidth="1"/>
    <col min="256" max="16384" width="3.625" style="286"/>
  </cols>
  <sheetData>
    <row r="1" spans="1:15" ht="11.25" customHeight="1" x14ac:dyDescent="0.15"/>
    <row r="2" spans="1:15" ht="31.5" customHeight="1" x14ac:dyDescent="0.15">
      <c r="A2" s="333" t="s">
        <v>646</v>
      </c>
      <c r="B2" s="333"/>
      <c r="C2" s="332"/>
    </row>
    <row r="3" spans="1:15" ht="11.25" customHeight="1" x14ac:dyDescent="0.15">
      <c r="B3" s="331"/>
      <c r="C3" s="330"/>
      <c r="D3" s="329"/>
      <c r="E3" s="329"/>
      <c r="F3" s="329"/>
    </row>
    <row r="4" spans="1:15" s="287" customFormat="1" ht="11.25" customHeight="1" x14ac:dyDescent="0.15">
      <c r="A4" s="327" t="s">
        <v>645</v>
      </c>
      <c r="B4" s="328" t="s">
        <v>387</v>
      </c>
      <c r="C4" s="328" t="s">
        <v>644</v>
      </c>
      <c r="E4" s="328" t="s">
        <v>388</v>
      </c>
      <c r="F4" s="328" t="s">
        <v>387</v>
      </c>
      <c r="G4" s="327" t="s">
        <v>644</v>
      </c>
      <c r="I4" s="327" t="s">
        <v>388</v>
      </c>
      <c r="J4" s="327" t="s">
        <v>387</v>
      </c>
      <c r="K4" s="327" t="s">
        <v>644</v>
      </c>
      <c r="M4" s="327" t="s">
        <v>388</v>
      </c>
      <c r="N4" s="327" t="s">
        <v>387</v>
      </c>
      <c r="O4" s="327" t="s">
        <v>389</v>
      </c>
    </row>
    <row r="5" spans="1:15" ht="24.95" customHeight="1" x14ac:dyDescent="0.15">
      <c r="A5" s="297" t="s">
        <v>643</v>
      </c>
      <c r="B5" s="292" t="s">
        <v>390</v>
      </c>
      <c r="C5" s="291">
        <v>85</v>
      </c>
      <c r="E5" s="297" t="s">
        <v>391</v>
      </c>
      <c r="F5" s="292" t="s">
        <v>392</v>
      </c>
      <c r="G5" s="291">
        <v>34</v>
      </c>
      <c r="I5" s="297" t="s">
        <v>393</v>
      </c>
      <c r="J5" s="292" t="s">
        <v>642</v>
      </c>
      <c r="K5" s="291">
        <v>59</v>
      </c>
      <c r="M5" s="297" t="s">
        <v>394</v>
      </c>
      <c r="N5" s="292" t="s">
        <v>641</v>
      </c>
      <c r="O5" s="300">
        <v>79</v>
      </c>
    </row>
    <row r="6" spans="1:15" ht="24.95" customHeight="1" x14ac:dyDescent="0.15">
      <c r="A6" s="293"/>
      <c r="B6" s="292" t="s">
        <v>395</v>
      </c>
      <c r="C6" s="291">
        <v>86</v>
      </c>
      <c r="E6" s="294"/>
      <c r="F6" s="292" t="s">
        <v>398</v>
      </c>
      <c r="G6" s="291">
        <v>108</v>
      </c>
      <c r="I6" s="294"/>
      <c r="J6" s="292" t="s">
        <v>640</v>
      </c>
      <c r="K6" s="291">
        <v>130</v>
      </c>
      <c r="M6" s="294"/>
      <c r="N6" s="292" t="s">
        <v>639</v>
      </c>
      <c r="O6" s="291">
        <v>158</v>
      </c>
    </row>
    <row r="7" spans="1:15" ht="24.95" customHeight="1" x14ac:dyDescent="0.15">
      <c r="A7" s="297" t="s">
        <v>396</v>
      </c>
      <c r="B7" s="292" t="s">
        <v>397</v>
      </c>
      <c r="C7" s="291">
        <v>6</v>
      </c>
      <c r="E7" s="294"/>
      <c r="F7" s="292" t="s">
        <v>399</v>
      </c>
      <c r="G7" s="291">
        <v>109</v>
      </c>
      <c r="I7" s="294"/>
      <c r="J7" s="292" t="s">
        <v>638</v>
      </c>
      <c r="K7" s="291">
        <v>131</v>
      </c>
      <c r="M7" s="294"/>
      <c r="N7" s="292" t="s">
        <v>637</v>
      </c>
      <c r="O7" s="300">
        <v>159</v>
      </c>
    </row>
    <row r="8" spans="1:15" ht="24.95" customHeight="1" x14ac:dyDescent="0.15">
      <c r="A8" s="294"/>
      <c r="B8" s="292" t="s">
        <v>636</v>
      </c>
      <c r="C8" s="291">
        <v>87</v>
      </c>
      <c r="E8" s="294"/>
      <c r="F8" s="292" t="s">
        <v>635</v>
      </c>
      <c r="G8" s="291">
        <v>35</v>
      </c>
      <c r="I8" s="294"/>
      <c r="J8" s="292" t="s">
        <v>634</v>
      </c>
      <c r="K8" s="291">
        <v>132</v>
      </c>
      <c r="M8" s="294"/>
      <c r="N8" s="292" t="s">
        <v>633</v>
      </c>
      <c r="O8" s="291">
        <v>160</v>
      </c>
    </row>
    <row r="9" spans="1:15" ht="24.95" customHeight="1" x14ac:dyDescent="0.15">
      <c r="A9" s="293"/>
      <c r="B9" s="307" t="s">
        <v>400</v>
      </c>
      <c r="C9" s="291">
        <v>88</v>
      </c>
      <c r="E9" s="294"/>
      <c r="F9" s="292" t="s">
        <v>632</v>
      </c>
      <c r="G9" s="291">
        <v>175</v>
      </c>
      <c r="I9" s="294"/>
      <c r="J9" s="292" t="s">
        <v>631</v>
      </c>
      <c r="K9" s="291">
        <v>133</v>
      </c>
      <c r="M9" s="293"/>
      <c r="N9" s="326" t="s">
        <v>630</v>
      </c>
      <c r="O9" s="291">
        <v>181</v>
      </c>
    </row>
    <row r="10" spans="1:15" ht="24.95" customHeight="1" x14ac:dyDescent="0.15">
      <c r="A10" s="297" t="s">
        <v>403</v>
      </c>
      <c r="B10" s="316" t="s">
        <v>629</v>
      </c>
      <c r="C10" s="291">
        <v>7</v>
      </c>
      <c r="E10" s="294"/>
      <c r="F10" s="292" t="s">
        <v>628</v>
      </c>
      <c r="G10" s="291">
        <v>176</v>
      </c>
      <c r="I10" s="294"/>
      <c r="J10" s="292" t="s">
        <v>627</v>
      </c>
      <c r="K10" s="291">
        <v>134</v>
      </c>
      <c r="M10" s="297" t="s">
        <v>402</v>
      </c>
      <c r="N10" s="292" t="s">
        <v>626</v>
      </c>
      <c r="O10" s="299">
        <v>80</v>
      </c>
    </row>
    <row r="11" spans="1:15" ht="24.95" customHeight="1" x14ac:dyDescent="0.15">
      <c r="A11" s="294"/>
      <c r="B11" s="314"/>
      <c r="C11" s="291">
        <v>8</v>
      </c>
      <c r="E11" s="293"/>
      <c r="F11" s="292" t="s">
        <v>625</v>
      </c>
      <c r="G11" s="291">
        <v>177</v>
      </c>
      <c r="I11" s="293"/>
      <c r="J11" s="292" t="s">
        <v>624</v>
      </c>
      <c r="K11" s="291">
        <v>135</v>
      </c>
      <c r="M11" s="294"/>
      <c r="N11" s="292" t="s">
        <v>405</v>
      </c>
      <c r="O11" s="299">
        <v>161</v>
      </c>
    </row>
    <row r="12" spans="1:15" ht="24.95" customHeight="1" x14ac:dyDescent="0.15">
      <c r="A12" s="294"/>
      <c r="B12" s="325" t="s">
        <v>623</v>
      </c>
      <c r="C12" s="291">
        <v>173</v>
      </c>
      <c r="E12" s="297" t="s">
        <v>401</v>
      </c>
      <c r="F12" s="295" t="s">
        <v>622</v>
      </c>
      <c r="G12" s="291">
        <v>110</v>
      </c>
      <c r="I12" s="297" t="s">
        <v>410</v>
      </c>
      <c r="J12" s="292" t="s">
        <v>621</v>
      </c>
      <c r="K12" s="291">
        <v>61</v>
      </c>
      <c r="M12" s="294"/>
      <c r="N12" s="298" t="s">
        <v>407</v>
      </c>
      <c r="O12" s="299">
        <v>162</v>
      </c>
    </row>
    <row r="13" spans="1:15" ht="24.95" customHeight="1" x14ac:dyDescent="0.15">
      <c r="A13" s="294"/>
      <c r="B13" s="292" t="s">
        <v>408</v>
      </c>
      <c r="C13" s="291">
        <v>9</v>
      </c>
      <c r="E13" s="293"/>
      <c r="F13" s="292" t="s">
        <v>404</v>
      </c>
      <c r="G13" s="291">
        <v>111</v>
      </c>
      <c r="I13" s="294"/>
      <c r="J13" s="292" t="s">
        <v>620</v>
      </c>
      <c r="K13" s="291">
        <v>136</v>
      </c>
      <c r="M13" s="294"/>
      <c r="N13" s="298" t="s">
        <v>411</v>
      </c>
      <c r="O13" s="299">
        <v>163</v>
      </c>
    </row>
    <row r="14" spans="1:15" ht="24.95" customHeight="1" x14ac:dyDescent="0.15">
      <c r="A14" s="294"/>
      <c r="B14" s="292" t="s">
        <v>412</v>
      </c>
      <c r="C14" s="291">
        <v>89</v>
      </c>
      <c r="E14" s="297" t="s">
        <v>406</v>
      </c>
      <c r="F14" s="292" t="s">
        <v>619</v>
      </c>
      <c r="G14" s="291">
        <v>37</v>
      </c>
      <c r="I14" s="294"/>
      <c r="J14" s="292" t="s">
        <v>618</v>
      </c>
      <c r="K14" s="291">
        <v>180</v>
      </c>
      <c r="M14" s="293"/>
      <c r="N14" s="298" t="s">
        <v>413</v>
      </c>
      <c r="O14" s="299">
        <v>164</v>
      </c>
    </row>
    <row r="15" spans="1:15" ht="24.95" customHeight="1" x14ac:dyDescent="0.15">
      <c r="A15" s="293"/>
      <c r="B15" s="292" t="s">
        <v>414</v>
      </c>
      <c r="C15" s="291">
        <v>90</v>
      </c>
      <c r="E15" s="294"/>
      <c r="F15" s="292" t="s">
        <v>409</v>
      </c>
      <c r="G15" s="291">
        <v>38</v>
      </c>
      <c r="I15" s="294"/>
      <c r="J15" s="292" t="s">
        <v>617</v>
      </c>
      <c r="K15" s="291">
        <v>62</v>
      </c>
      <c r="M15" s="297" t="s">
        <v>616</v>
      </c>
      <c r="N15" s="292" t="s">
        <v>416</v>
      </c>
      <c r="O15" s="299">
        <v>82</v>
      </c>
    </row>
    <row r="16" spans="1:15" ht="24.95" customHeight="1" x14ac:dyDescent="0.15">
      <c r="A16" s="297" t="s">
        <v>615</v>
      </c>
      <c r="B16" s="316" t="s">
        <v>417</v>
      </c>
      <c r="C16" s="324">
        <v>10</v>
      </c>
      <c r="E16" s="294"/>
      <c r="F16" s="292" t="s">
        <v>614</v>
      </c>
      <c r="G16" s="291">
        <v>39</v>
      </c>
      <c r="I16" s="293"/>
      <c r="J16" s="292" t="s">
        <v>418</v>
      </c>
      <c r="K16" s="291">
        <v>137</v>
      </c>
      <c r="M16" s="294"/>
      <c r="N16" s="292" t="s">
        <v>419</v>
      </c>
      <c r="O16" s="299">
        <v>166</v>
      </c>
    </row>
    <row r="17" spans="1:15" ht="24.95" customHeight="1" x14ac:dyDescent="0.15">
      <c r="A17" s="294"/>
      <c r="B17" s="314"/>
      <c r="C17" s="323"/>
      <c r="E17" s="294"/>
      <c r="F17" s="292" t="s">
        <v>415</v>
      </c>
      <c r="G17" s="291">
        <v>112</v>
      </c>
      <c r="I17" s="297" t="s">
        <v>422</v>
      </c>
      <c r="J17" s="292" t="s">
        <v>423</v>
      </c>
      <c r="K17" s="291">
        <v>63</v>
      </c>
      <c r="M17" s="294"/>
      <c r="N17" s="292" t="s">
        <v>424</v>
      </c>
      <c r="O17" s="299">
        <v>167</v>
      </c>
    </row>
    <row r="18" spans="1:15" ht="24.95" customHeight="1" x14ac:dyDescent="0.15">
      <c r="A18" s="294"/>
      <c r="B18" s="292" t="s">
        <v>613</v>
      </c>
      <c r="C18" s="291">
        <v>11</v>
      </c>
      <c r="E18" s="293"/>
      <c r="F18" s="295" t="s">
        <v>612</v>
      </c>
      <c r="G18" s="303">
        <v>183</v>
      </c>
      <c r="I18" s="294"/>
      <c r="J18" s="292" t="s">
        <v>426</v>
      </c>
      <c r="K18" s="291">
        <v>138</v>
      </c>
      <c r="M18" s="293"/>
      <c r="N18" s="292" t="s">
        <v>425</v>
      </c>
      <c r="O18" s="299">
        <v>168</v>
      </c>
    </row>
    <row r="19" spans="1:15" ht="24.95" customHeight="1" x14ac:dyDescent="0.15">
      <c r="A19" s="294"/>
      <c r="B19" s="292" t="s">
        <v>611</v>
      </c>
      <c r="C19" s="291">
        <v>91</v>
      </c>
      <c r="E19" s="297" t="s">
        <v>420</v>
      </c>
      <c r="F19" s="292" t="s">
        <v>421</v>
      </c>
      <c r="G19" s="291">
        <v>40</v>
      </c>
      <c r="I19" s="294"/>
      <c r="J19" s="292" t="s">
        <v>429</v>
      </c>
      <c r="K19" s="291">
        <v>139</v>
      </c>
      <c r="M19" s="297" t="s">
        <v>427</v>
      </c>
      <c r="N19" s="292" t="s">
        <v>610</v>
      </c>
      <c r="O19" s="299">
        <v>83</v>
      </c>
    </row>
    <row r="20" spans="1:15" ht="24.95" customHeight="1" x14ac:dyDescent="0.15">
      <c r="A20" s="293"/>
      <c r="B20" s="292" t="s">
        <v>609</v>
      </c>
      <c r="C20" s="291">
        <v>92</v>
      </c>
      <c r="E20" s="293"/>
      <c r="F20" s="292" t="s">
        <v>608</v>
      </c>
      <c r="G20" s="291">
        <v>41</v>
      </c>
      <c r="I20" s="294"/>
      <c r="J20" s="295" t="s">
        <v>607</v>
      </c>
      <c r="K20" s="303">
        <v>190</v>
      </c>
      <c r="M20" s="294"/>
      <c r="N20" s="292" t="s">
        <v>430</v>
      </c>
      <c r="O20" s="299">
        <v>169</v>
      </c>
    </row>
    <row r="21" spans="1:15" ht="24.95" customHeight="1" x14ac:dyDescent="0.15">
      <c r="A21" s="297" t="s">
        <v>431</v>
      </c>
      <c r="B21" s="292" t="s">
        <v>606</v>
      </c>
      <c r="C21" s="320">
        <v>12</v>
      </c>
      <c r="E21" s="297" t="s">
        <v>428</v>
      </c>
      <c r="F21" s="298" t="s">
        <v>605</v>
      </c>
      <c r="G21" s="291">
        <v>43</v>
      </c>
      <c r="I21" s="294"/>
      <c r="J21" s="295" t="s">
        <v>604</v>
      </c>
      <c r="K21" s="303">
        <v>191</v>
      </c>
      <c r="M21" s="293"/>
      <c r="N21" s="292" t="s">
        <v>603</v>
      </c>
      <c r="O21" s="299">
        <v>170</v>
      </c>
    </row>
    <row r="22" spans="1:15" ht="24.95" customHeight="1" x14ac:dyDescent="0.15">
      <c r="A22" s="294"/>
      <c r="B22" s="322" t="s">
        <v>434</v>
      </c>
      <c r="C22" s="321">
        <v>13</v>
      </c>
      <c r="E22" s="294"/>
      <c r="F22" s="301" t="s">
        <v>432</v>
      </c>
      <c r="G22" s="291">
        <v>115</v>
      </c>
      <c r="I22" s="293"/>
      <c r="J22" s="295" t="s">
        <v>602</v>
      </c>
      <c r="K22" s="303">
        <v>192</v>
      </c>
      <c r="M22" s="297" t="s">
        <v>436</v>
      </c>
      <c r="N22" s="316" t="s">
        <v>437</v>
      </c>
      <c r="O22" s="315">
        <v>84</v>
      </c>
    </row>
    <row r="23" spans="1:15" ht="24.95" customHeight="1" x14ac:dyDescent="0.15">
      <c r="A23" s="294"/>
      <c r="B23" s="322" t="s">
        <v>601</v>
      </c>
      <c r="C23" s="321">
        <v>14</v>
      </c>
      <c r="E23" s="294"/>
      <c r="F23" s="319" t="s">
        <v>600</v>
      </c>
      <c r="G23" s="303">
        <v>184</v>
      </c>
      <c r="I23" s="297" t="s">
        <v>433</v>
      </c>
      <c r="J23" s="306" t="s">
        <v>599</v>
      </c>
      <c r="K23" s="291">
        <v>65</v>
      </c>
      <c r="M23" s="294"/>
      <c r="N23" s="314"/>
      <c r="O23" s="313"/>
    </row>
    <row r="24" spans="1:15" ht="24.95" customHeight="1" x14ac:dyDescent="0.15">
      <c r="A24" s="293"/>
      <c r="B24" s="292" t="s">
        <v>598</v>
      </c>
      <c r="C24" s="320">
        <v>16</v>
      </c>
      <c r="E24" s="294"/>
      <c r="F24" s="319" t="s">
        <v>597</v>
      </c>
      <c r="G24" s="303">
        <v>185</v>
      </c>
      <c r="I24" s="294"/>
      <c r="J24" s="292" t="s">
        <v>596</v>
      </c>
      <c r="K24" s="291">
        <v>66</v>
      </c>
      <c r="M24" s="293"/>
      <c r="N24" s="292" t="s">
        <v>595</v>
      </c>
      <c r="O24" s="291">
        <v>171</v>
      </c>
    </row>
    <row r="25" spans="1:15" ht="24.95" customHeight="1" x14ac:dyDescent="0.15">
      <c r="A25" s="308" t="s">
        <v>442</v>
      </c>
      <c r="B25" s="292" t="s">
        <v>443</v>
      </c>
      <c r="C25" s="291">
        <v>93</v>
      </c>
      <c r="E25" s="294"/>
      <c r="F25" s="319" t="s">
        <v>594</v>
      </c>
      <c r="G25" s="303">
        <v>186</v>
      </c>
      <c r="I25" s="294"/>
      <c r="J25" s="292" t="s">
        <v>593</v>
      </c>
      <c r="K25" s="291">
        <v>69</v>
      </c>
      <c r="M25" s="308" t="s">
        <v>440</v>
      </c>
      <c r="N25" s="292" t="s">
        <v>441</v>
      </c>
      <c r="O25" s="299">
        <v>10018</v>
      </c>
    </row>
    <row r="26" spans="1:15" ht="24.95" customHeight="1" x14ac:dyDescent="0.15">
      <c r="A26" s="297" t="s">
        <v>592</v>
      </c>
      <c r="B26" s="295" t="s">
        <v>591</v>
      </c>
      <c r="C26" s="291">
        <v>19</v>
      </c>
      <c r="E26" s="293"/>
      <c r="F26" s="318" t="s">
        <v>590</v>
      </c>
      <c r="G26" s="303">
        <v>187</v>
      </c>
      <c r="I26" s="294"/>
      <c r="J26" s="292" t="s">
        <v>589</v>
      </c>
      <c r="K26" s="291">
        <v>70</v>
      </c>
      <c r="M26" s="302" t="s">
        <v>445</v>
      </c>
      <c r="N26" s="292" t="s">
        <v>588</v>
      </c>
      <c r="O26" s="299">
        <v>10002</v>
      </c>
    </row>
    <row r="27" spans="1:15" ht="24.95" customHeight="1" x14ac:dyDescent="0.15">
      <c r="A27" s="294"/>
      <c r="B27" s="292" t="s">
        <v>448</v>
      </c>
      <c r="C27" s="291">
        <v>20</v>
      </c>
      <c r="E27" s="297" t="s">
        <v>435</v>
      </c>
      <c r="F27" s="292" t="s">
        <v>587</v>
      </c>
      <c r="G27" s="291">
        <v>44</v>
      </c>
      <c r="I27" s="294"/>
      <c r="J27" s="292" t="s">
        <v>586</v>
      </c>
      <c r="K27" s="291">
        <v>140</v>
      </c>
      <c r="M27" s="302" t="s">
        <v>585</v>
      </c>
      <c r="N27" s="292" t="s">
        <v>584</v>
      </c>
      <c r="O27" s="317">
        <v>10025</v>
      </c>
    </row>
    <row r="28" spans="1:15" ht="24.95" customHeight="1" x14ac:dyDescent="0.15">
      <c r="A28" s="293"/>
      <c r="B28" s="292" t="s">
        <v>452</v>
      </c>
      <c r="C28" s="291">
        <v>94</v>
      </c>
      <c r="E28" s="294"/>
      <c r="F28" s="292" t="s">
        <v>583</v>
      </c>
      <c r="G28" s="291">
        <v>116</v>
      </c>
      <c r="I28" s="293"/>
      <c r="J28" s="292" t="s">
        <v>582</v>
      </c>
      <c r="K28" s="291">
        <v>141</v>
      </c>
      <c r="M28" s="302" t="s">
        <v>447</v>
      </c>
      <c r="N28" s="292" t="s">
        <v>581</v>
      </c>
      <c r="O28" s="299">
        <v>10003</v>
      </c>
    </row>
    <row r="29" spans="1:15" ht="24.95" customHeight="1" x14ac:dyDescent="0.15">
      <c r="A29" s="297" t="s">
        <v>456</v>
      </c>
      <c r="B29" s="292" t="s">
        <v>457</v>
      </c>
      <c r="C29" s="291">
        <v>95</v>
      </c>
      <c r="E29" s="294"/>
      <c r="F29" s="292" t="s">
        <v>438</v>
      </c>
      <c r="G29" s="291">
        <v>117</v>
      </c>
      <c r="I29" s="297" t="s">
        <v>446</v>
      </c>
      <c r="J29" s="292" t="s">
        <v>580</v>
      </c>
      <c r="K29" s="291">
        <v>71</v>
      </c>
      <c r="M29" s="297" t="s">
        <v>450</v>
      </c>
      <c r="N29" s="316" t="s">
        <v>451</v>
      </c>
      <c r="O29" s="315">
        <v>10004</v>
      </c>
    </row>
    <row r="30" spans="1:15" ht="24.95" customHeight="1" thickBot="1" x14ac:dyDescent="0.2">
      <c r="A30" s="294"/>
      <c r="B30" s="292" t="s">
        <v>579</v>
      </c>
      <c r="C30" s="291">
        <v>96</v>
      </c>
      <c r="E30" s="294"/>
      <c r="F30" s="307" t="s">
        <v>439</v>
      </c>
      <c r="G30" s="334">
        <v>118</v>
      </c>
      <c r="I30" s="294"/>
      <c r="J30" s="292" t="s">
        <v>449</v>
      </c>
      <c r="K30" s="291">
        <v>142</v>
      </c>
      <c r="M30" s="293"/>
      <c r="N30" s="314"/>
      <c r="O30" s="313"/>
    </row>
    <row r="31" spans="1:15" ht="24.95" customHeight="1" thickTop="1" thickBot="1" x14ac:dyDescent="0.2">
      <c r="A31" s="294"/>
      <c r="B31" s="292" t="s">
        <v>578</v>
      </c>
      <c r="C31" s="291">
        <v>97</v>
      </c>
      <c r="E31" s="335" t="s">
        <v>444</v>
      </c>
      <c r="F31" s="336" t="s">
        <v>577</v>
      </c>
      <c r="G31" s="337">
        <v>45</v>
      </c>
      <c r="I31" s="294"/>
      <c r="J31" s="292" t="s">
        <v>453</v>
      </c>
      <c r="K31" s="291">
        <v>143</v>
      </c>
      <c r="M31" s="308" t="s">
        <v>454</v>
      </c>
      <c r="N31" s="307" t="s">
        <v>455</v>
      </c>
      <c r="O31" s="343">
        <v>10005</v>
      </c>
    </row>
    <row r="32" spans="1:15" ht="24.95" customHeight="1" thickTop="1" x14ac:dyDescent="0.15">
      <c r="A32" s="293"/>
      <c r="B32" s="292" t="s">
        <v>576</v>
      </c>
      <c r="C32" s="291">
        <v>172</v>
      </c>
      <c r="E32" s="338"/>
      <c r="F32" s="292" t="s">
        <v>575</v>
      </c>
      <c r="G32" s="339">
        <v>46</v>
      </c>
      <c r="I32" s="294"/>
      <c r="J32" s="292" t="s">
        <v>459</v>
      </c>
      <c r="K32" s="291">
        <v>144</v>
      </c>
      <c r="M32" s="335" t="s">
        <v>460</v>
      </c>
      <c r="N32" s="336" t="s">
        <v>574</v>
      </c>
      <c r="O32" s="345">
        <v>10006</v>
      </c>
    </row>
    <row r="33" spans="1:15" ht="24.95" customHeight="1" x14ac:dyDescent="0.15">
      <c r="A33" s="297" t="s">
        <v>465</v>
      </c>
      <c r="B33" s="292" t="s">
        <v>466</v>
      </c>
      <c r="C33" s="291">
        <v>98</v>
      </c>
      <c r="E33" s="338"/>
      <c r="F33" s="292" t="s">
        <v>573</v>
      </c>
      <c r="G33" s="339">
        <v>119</v>
      </c>
      <c r="I33" s="293"/>
      <c r="J33" s="292" t="s">
        <v>572</v>
      </c>
      <c r="K33" s="291">
        <v>145</v>
      </c>
      <c r="M33" s="338"/>
      <c r="N33" s="292" t="s">
        <v>571</v>
      </c>
      <c r="O33" s="346">
        <v>10007</v>
      </c>
    </row>
    <row r="34" spans="1:15" ht="24.95" customHeight="1" thickBot="1" x14ac:dyDescent="0.2">
      <c r="A34" s="294"/>
      <c r="B34" s="292" t="s">
        <v>570</v>
      </c>
      <c r="C34" s="291">
        <v>99</v>
      </c>
      <c r="E34" s="338"/>
      <c r="F34" s="292" t="s">
        <v>569</v>
      </c>
      <c r="G34" s="339">
        <v>120</v>
      </c>
      <c r="I34" s="297" t="s">
        <v>463</v>
      </c>
      <c r="J34" s="292" t="s">
        <v>568</v>
      </c>
      <c r="K34" s="291">
        <v>72</v>
      </c>
      <c r="M34" s="340"/>
      <c r="N34" s="341" t="s">
        <v>464</v>
      </c>
      <c r="O34" s="347">
        <v>10019</v>
      </c>
    </row>
    <row r="35" spans="1:15" ht="24.95" customHeight="1" thickTop="1" thickBot="1" x14ac:dyDescent="0.2">
      <c r="A35" s="293"/>
      <c r="B35" s="292" t="s">
        <v>471</v>
      </c>
      <c r="C35" s="291">
        <v>100</v>
      </c>
      <c r="E35" s="340"/>
      <c r="F35" s="341" t="s">
        <v>567</v>
      </c>
      <c r="G35" s="342">
        <v>178</v>
      </c>
      <c r="I35" s="294"/>
      <c r="J35" s="292" t="s">
        <v>566</v>
      </c>
      <c r="K35" s="291">
        <v>73</v>
      </c>
      <c r="M35" s="294" t="s">
        <v>469</v>
      </c>
      <c r="N35" s="301" t="s">
        <v>565</v>
      </c>
      <c r="O35" s="344">
        <v>10008</v>
      </c>
    </row>
    <row r="36" spans="1:15" ht="24.95" customHeight="1" thickTop="1" x14ac:dyDescent="0.15">
      <c r="A36" s="297" t="s">
        <v>473</v>
      </c>
      <c r="B36" s="292" t="s">
        <v>564</v>
      </c>
      <c r="C36" s="291">
        <v>23</v>
      </c>
      <c r="E36" s="294" t="s">
        <v>458</v>
      </c>
      <c r="F36" s="301" t="s">
        <v>563</v>
      </c>
      <c r="G36" s="300">
        <v>121</v>
      </c>
      <c r="I36" s="294"/>
      <c r="J36" s="292" t="s">
        <v>562</v>
      </c>
      <c r="K36" s="291">
        <v>146</v>
      </c>
      <c r="M36" s="293"/>
      <c r="N36" s="292" t="s">
        <v>561</v>
      </c>
      <c r="O36" s="299">
        <v>10009</v>
      </c>
    </row>
    <row r="37" spans="1:15" ht="24.95" customHeight="1" x14ac:dyDescent="0.15">
      <c r="A37" s="293"/>
      <c r="B37" s="292" t="s">
        <v>476</v>
      </c>
      <c r="C37" s="291">
        <v>101</v>
      </c>
      <c r="E37" s="293"/>
      <c r="F37" s="295" t="s">
        <v>560</v>
      </c>
      <c r="G37" s="303">
        <v>188</v>
      </c>
      <c r="I37" s="294"/>
      <c r="J37" s="292" t="s">
        <v>559</v>
      </c>
      <c r="K37" s="291">
        <v>147</v>
      </c>
      <c r="M37" s="308" t="s">
        <v>472</v>
      </c>
      <c r="N37" s="292" t="s">
        <v>558</v>
      </c>
      <c r="O37" s="299">
        <v>10010</v>
      </c>
    </row>
    <row r="38" spans="1:15" ht="24.95" customHeight="1" x14ac:dyDescent="0.15">
      <c r="A38" s="312" t="s">
        <v>479</v>
      </c>
      <c r="B38" s="311" t="s">
        <v>557</v>
      </c>
      <c r="C38" s="310">
        <v>24</v>
      </c>
      <c r="E38" s="297" t="s">
        <v>461</v>
      </c>
      <c r="F38" s="295" t="s">
        <v>556</v>
      </c>
      <c r="G38" s="303">
        <v>48</v>
      </c>
      <c r="I38" s="294"/>
      <c r="J38" s="292" t="s">
        <v>555</v>
      </c>
      <c r="K38" s="291">
        <v>148</v>
      </c>
      <c r="M38" s="297" t="s">
        <v>474</v>
      </c>
      <c r="N38" s="292" t="s">
        <v>475</v>
      </c>
      <c r="O38" s="299">
        <v>10011</v>
      </c>
    </row>
    <row r="39" spans="1:15" ht="24.95" customHeight="1" x14ac:dyDescent="0.15">
      <c r="A39" s="297" t="s">
        <v>483</v>
      </c>
      <c r="B39" s="292" t="s">
        <v>554</v>
      </c>
      <c r="C39" s="291">
        <v>25</v>
      </c>
      <c r="E39" s="293"/>
      <c r="F39" s="295" t="s">
        <v>462</v>
      </c>
      <c r="G39" s="303">
        <v>49</v>
      </c>
      <c r="I39" s="294"/>
      <c r="J39" s="292" t="s">
        <v>553</v>
      </c>
      <c r="K39" s="291">
        <v>149</v>
      </c>
      <c r="M39" s="293"/>
      <c r="N39" s="292" t="s">
        <v>478</v>
      </c>
      <c r="O39" s="299">
        <v>10020</v>
      </c>
    </row>
    <row r="40" spans="1:15" ht="24.95" customHeight="1" x14ac:dyDescent="0.15">
      <c r="A40" s="293"/>
      <c r="B40" s="292" t="s">
        <v>552</v>
      </c>
      <c r="C40" s="291">
        <v>26</v>
      </c>
      <c r="E40" s="297" t="s">
        <v>467</v>
      </c>
      <c r="F40" s="295" t="s">
        <v>468</v>
      </c>
      <c r="G40" s="303">
        <v>50</v>
      </c>
      <c r="I40" s="293"/>
      <c r="J40" s="292" t="s">
        <v>480</v>
      </c>
      <c r="K40" s="291">
        <v>150</v>
      </c>
      <c r="M40" s="302" t="s">
        <v>481</v>
      </c>
      <c r="N40" s="292" t="s">
        <v>482</v>
      </c>
      <c r="O40" s="299">
        <v>10012</v>
      </c>
    </row>
    <row r="41" spans="1:15" ht="24.95" customHeight="1" x14ac:dyDescent="0.15">
      <c r="A41" s="297" t="s">
        <v>489</v>
      </c>
      <c r="B41" s="292" t="s">
        <v>490</v>
      </c>
      <c r="C41" s="309">
        <v>27</v>
      </c>
      <c r="E41" s="294"/>
      <c r="F41" s="295" t="s">
        <v>470</v>
      </c>
      <c r="G41" s="303">
        <v>51</v>
      </c>
      <c r="I41" s="308" t="s">
        <v>484</v>
      </c>
      <c r="J41" s="295" t="s">
        <v>551</v>
      </c>
      <c r="K41" s="291">
        <v>151</v>
      </c>
      <c r="M41" s="297" t="s">
        <v>485</v>
      </c>
      <c r="N41" s="292" t="s">
        <v>486</v>
      </c>
      <c r="O41" s="299">
        <v>10013</v>
      </c>
    </row>
    <row r="42" spans="1:15" ht="24.95" customHeight="1" x14ac:dyDescent="0.15">
      <c r="A42" s="293"/>
      <c r="B42" s="307" t="s">
        <v>550</v>
      </c>
      <c r="C42" s="309">
        <v>102</v>
      </c>
      <c r="E42" s="293"/>
      <c r="F42" s="295" t="s">
        <v>549</v>
      </c>
      <c r="G42" s="303">
        <v>182</v>
      </c>
      <c r="I42" s="302" t="s">
        <v>492</v>
      </c>
      <c r="J42" s="292" t="s">
        <v>548</v>
      </c>
      <c r="K42" s="291">
        <v>74</v>
      </c>
      <c r="M42" s="293"/>
      <c r="N42" s="298" t="s">
        <v>488</v>
      </c>
      <c r="O42" s="299">
        <v>10021</v>
      </c>
    </row>
    <row r="43" spans="1:15" ht="24.95" customHeight="1" x14ac:dyDescent="0.15">
      <c r="A43" s="308" t="s">
        <v>496</v>
      </c>
      <c r="B43" s="307" t="s">
        <v>497</v>
      </c>
      <c r="C43" s="291">
        <v>103</v>
      </c>
      <c r="E43" s="297" t="s">
        <v>547</v>
      </c>
      <c r="F43" s="295" t="s">
        <v>546</v>
      </c>
      <c r="G43" s="303">
        <v>122</v>
      </c>
      <c r="I43" s="297" t="s">
        <v>495</v>
      </c>
      <c r="J43" s="292" t="s">
        <v>545</v>
      </c>
      <c r="K43" s="291">
        <v>154</v>
      </c>
      <c r="M43" s="297" t="s">
        <v>493</v>
      </c>
      <c r="N43" s="306" t="s">
        <v>544</v>
      </c>
      <c r="O43" s="299">
        <v>10014</v>
      </c>
    </row>
    <row r="44" spans="1:15" ht="24.95" customHeight="1" x14ac:dyDescent="0.15">
      <c r="A44" s="297" t="s">
        <v>503</v>
      </c>
      <c r="B44" s="305" t="s">
        <v>543</v>
      </c>
      <c r="C44" s="291">
        <v>28</v>
      </c>
      <c r="E44" s="294"/>
      <c r="F44" s="295" t="s">
        <v>542</v>
      </c>
      <c r="G44" s="303">
        <v>123</v>
      </c>
      <c r="I44" s="294"/>
      <c r="J44" s="292" t="s">
        <v>541</v>
      </c>
      <c r="K44" s="291">
        <v>75</v>
      </c>
      <c r="M44" s="294"/>
      <c r="N44" s="292" t="s">
        <v>540</v>
      </c>
      <c r="O44" s="299">
        <v>10015</v>
      </c>
    </row>
    <row r="45" spans="1:15" ht="24.95" customHeight="1" x14ac:dyDescent="0.15">
      <c r="A45" s="293"/>
      <c r="B45" s="292" t="s">
        <v>539</v>
      </c>
      <c r="C45" s="291">
        <v>29</v>
      </c>
      <c r="E45" s="293"/>
      <c r="F45" s="295" t="s">
        <v>538</v>
      </c>
      <c r="G45" s="303">
        <v>189</v>
      </c>
      <c r="I45" s="293"/>
      <c r="J45" s="292" t="s">
        <v>537</v>
      </c>
      <c r="K45" s="291">
        <v>76</v>
      </c>
      <c r="M45" s="294"/>
      <c r="N45" s="304" t="s">
        <v>536</v>
      </c>
      <c r="O45" s="299">
        <v>10022</v>
      </c>
    </row>
    <row r="46" spans="1:15" ht="24.95" customHeight="1" x14ac:dyDescent="0.15">
      <c r="A46" s="297" t="s">
        <v>504</v>
      </c>
      <c r="B46" s="292" t="s">
        <v>535</v>
      </c>
      <c r="C46" s="291">
        <v>30</v>
      </c>
      <c r="E46" s="297" t="s">
        <v>477</v>
      </c>
      <c r="F46" s="295" t="s">
        <v>534</v>
      </c>
      <c r="G46" s="303">
        <v>52</v>
      </c>
      <c r="I46" s="297" t="s">
        <v>533</v>
      </c>
      <c r="J46" s="292" t="s">
        <v>532</v>
      </c>
      <c r="K46" s="291">
        <v>155</v>
      </c>
      <c r="M46" s="293"/>
      <c r="N46" s="292" t="s">
        <v>499</v>
      </c>
      <c r="O46" s="299">
        <v>10023</v>
      </c>
    </row>
    <row r="47" spans="1:15" ht="24.95" customHeight="1" x14ac:dyDescent="0.15">
      <c r="A47" s="294"/>
      <c r="B47" s="292" t="s">
        <v>531</v>
      </c>
      <c r="C47" s="291">
        <v>174</v>
      </c>
      <c r="E47" s="294"/>
      <c r="F47" s="295" t="s">
        <v>530</v>
      </c>
      <c r="G47" s="303">
        <v>53</v>
      </c>
      <c r="I47" s="293"/>
      <c r="J47" s="292" t="s">
        <v>529</v>
      </c>
      <c r="K47" s="291">
        <v>156</v>
      </c>
      <c r="M47" s="302" t="s">
        <v>501</v>
      </c>
      <c r="N47" s="292" t="s">
        <v>502</v>
      </c>
      <c r="O47" s="299">
        <v>10016</v>
      </c>
    </row>
    <row r="48" spans="1:15" s="287" customFormat="1" ht="42" customHeight="1" x14ac:dyDescent="0.15">
      <c r="A48" s="294"/>
      <c r="B48" s="292" t="s">
        <v>528</v>
      </c>
      <c r="C48" s="291">
        <v>33</v>
      </c>
      <c r="D48" s="286"/>
      <c r="E48" s="294"/>
      <c r="F48" s="295" t="s">
        <v>527</v>
      </c>
      <c r="G48" s="291">
        <v>54</v>
      </c>
      <c r="H48" s="286"/>
      <c r="I48" s="297" t="s">
        <v>506</v>
      </c>
      <c r="J48" s="301" t="s">
        <v>526</v>
      </c>
      <c r="K48" s="300">
        <v>77</v>
      </c>
      <c r="L48" s="286"/>
      <c r="M48" s="296"/>
      <c r="N48" s="289"/>
    </row>
    <row r="49" spans="1:14" s="287" customFormat="1" ht="24.95" customHeight="1" x14ac:dyDescent="0.15">
      <c r="A49" s="293"/>
      <c r="B49" s="292" t="s">
        <v>507</v>
      </c>
      <c r="C49" s="291">
        <v>107</v>
      </c>
      <c r="D49" s="286"/>
      <c r="E49" s="293"/>
      <c r="F49" s="295" t="s">
        <v>487</v>
      </c>
      <c r="G49" s="299">
        <v>124</v>
      </c>
      <c r="H49" s="286"/>
      <c r="I49" s="293"/>
      <c r="J49" s="292" t="s">
        <v>525</v>
      </c>
      <c r="K49" s="291">
        <v>78</v>
      </c>
      <c r="L49" s="286"/>
      <c r="M49" s="296"/>
      <c r="N49" s="286"/>
    </row>
    <row r="50" spans="1:14" s="287" customFormat="1" ht="30" customHeight="1" x14ac:dyDescent="0.15">
      <c r="A50" s="286"/>
      <c r="B50" s="288"/>
      <c r="D50" s="286"/>
      <c r="E50" s="297" t="s">
        <v>491</v>
      </c>
      <c r="F50" s="295" t="s">
        <v>524</v>
      </c>
      <c r="G50" s="291">
        <v>55</v>
      </c>
      <c r="H50" s="286"/>
      <c r="I50" s="286"/>
      <c r="J50" s="286"/>
      <c r="L50" s="286"/>
      <c r="M50" s="296"/>
      <c r="N50" s="289"/>
    </row>
    <row r="51" spans="1:14" s="287" customFormat="1" ht="39.75" customHeight="1" x14ac:dyDescent="0.15">
      <c r="A51" s="286"/>
      <c r="B51" s="288"/>
      <c r="D51" s="286"/>
      <c r="E51" s="293"/>
      <c r="F51" s="295" t="s">
        <v>494</v>
      </c>
      <c r="G51" s="291">
        <v>125</v>
      </c>
      <c r="H51" s="286"/>
      <c r="I51" s="286"/>
      <c r="J51" s="286"/>
      <c r="L51" s="286"/>
      <c r="M51" s="296"/>
      <c r="N51" s="289"/>
    </row>
    <row r="52" spans="1:14" s="287" customFormat="1" ht="30" customHeight="1" x14ac:dyDescent="0.15">
      <c r="A52" s="286"/>
      <c r="B52" s="288"/>
      <c r="D52" s="286"/>
      <c r="E52" s="297" t="s">
        <v>498</v>
      </c>
      <c r="F52" s="298" t="s">
        <v>523</v>
      </c>
      <c r="G52" s="291">
        <v>126</v>
      </c>
      <c r="H52" s="286"/>
      <c r="I52" s="286"/>
      <c r="J52" s="286"/>
      <c r="L52" s="286"/>
      <c r="M52" s="296"/>
      <c r="N52" s="289"/>
    </row>
    <row r="53" spans="1:14" s="287" customFormat="1" ht="30" customHeight="1" x14ac:dyDescent="0.15">
      <c r="A53" s="286"/>
      <c r="B53" s="288"/>
      <c r="D53" s="286"/>
      <c r="E53" s="293"/>
      <c r="F53" s="298" t="s">
        <v>522</v>
      </c>
      <c r="G53" s="291">
        <v>127</v>
      </c>
      <c r="H53" s="286"/>
      <c r="I53" s="286"/>
      <c r="J53" s="286"/>
      <c r="L53" s="286"/>
      <c r="M53" s="296"/>
      <c r="N53" s="289"/>
    </row>
    <row r="54" spans="1:14" s="287" customFormat="1" ht="30" customHeight="1" x14ac:dyDescent="0.15">
      <c r="A54" s="286"/>
      <c r="B54" s="288"/>
      <c r="D54" s="286"/>
      <c r="E54" s="297" t="s">
        <v>500</v>
      </c>
      <c r="F54" s="292" t="s">
        <v>521</v>
      </c>
      <c r="G54" s="291">
        <v>57</v>
      </c>
      <c r="H54" s="286"/>
      <c r="I54" s="286"/>
      <c r="J54" s="286"/>
      <c r="L54" s="286"/>
      <c r="M54" s="296"/>
      <c r="N54" s="289"/>
    </row>
    <row r="55" spans="1:14" s="287" customFormat="1" ht="30" customHeight="1" x14ac:dyDescent="0.15">
      <c r="A55" s="286"/>
      <c r="B55" s="288"/>
      <c r="D55" s="286"/>
      <c r="E55" s="294"/>
      <c r="F55" s="295" t="s">
        <v>520</v>
      </c>
      <c r="G55" s="291">
        <v>58</v>
      </c>
      <c r="H55" s="286"/>
      <c r="I55" s="286"/>
      <c r="J55" s="286"/>
      <c r="L55" s="286"/>
      <c r="M55" s="286"/>
      <c r="N55" s="286"/>
    </row>
    <row r="56" spans="1:14" s="287" customFormat="1" ht="30" customHeight="1" x14ac:dyDescent="0.15">
      <c r="A56" s="286"/>
      <c r="B56" s="288"/>
      <c r="D56" s="286"/>
      <c r="E56" s="294"/>
      <c r="F56" s="292" t="s">
        <v>519</v>
      </c>
      <c r="G56" s="291">
        <v>128</v>
      </c>
      <c r="H56" s="286"/>
      <c r="I56" s="286"/>
      <c r="J56" s="286"/>
      <c r="L56" s="286"/>
      <c r="M56" s="286"/>
      <c r="N56" s="286"/>
    </row>
    <row r="57" spans="1:14" s="287" customFormat="1" ht="30" customHeight="1" x14ac:dyDescent="0.15">
      <c r="A57" s="286"/>
      <c r="B57" s="288"/>
      <c r="D57" s="286"/>
      <c r="E57" s="294"/>
      <c r="F57" s="292" t="s">
        <v>518</v>
      </c>
      <c r="G57" s="291">
        <v>179</v>
      </c>
      <c r="H57" s="286"/>
      <c r="I57" s="286"/>
      <c r="J57" s="286"/>
      <c r="L57" s="286"/>
      <c r="M57" s="286"/>
      <c r="N57" s="286"/>
    </row>
    <row r="58" spans="1:14" s="287" customFormat="1" ht="30" customHeight="1" x14ac:dyDescent="0.15">
      <c r="A58" s="286"/>
      <c r="B58" s="288"/>
      <c r="D58" s="286"/>
      <c r="E58" s="293"/>
      <c r="F58" s="292" t="s">
        <v>505</v>
      </c>
      <c r="G58" s="291">
        <v>129</v>
      </c>
      <c r="H58" s="286"/>
      <c r="I58" s="286"/>
      <c r="J58" s="286"/>
      <c r="L58" s="286"/>
      <c r="M58" s="286"/>
      <c r="N58" s="286"/>
    </row>
    <row r="59" spans="1:14" s="287" customFormat="1" ht="30" customHeight="1" x14ac:dyDescent="0.15">
      <c r="A59" s="286"/>
      <c r="B59" s="288"/>
      <c r="D59" s="286"/>
      <c r="E59" s="286"/>
      <c r="F59" s="286"/>
      <c r="H59" s="286"/>
      <c r="I59" s="286"/>
      <c r="J59" s="286"/>
      <c r="L59" s="286"/>
      <c r="M59" s="286"/>
      <c r="N59" s="286"/>
    </row>
    <row r="60" spans="1:14" s="287" customFormat="1" ht="30" customHeight="1" x14ac:dyDescent="0.15">
      <c r="A60" s="286"/>
      <c r="B60" s="288"/>
      <c r="D60" s="286"/>
      <c r="E60" s="286"/>
      <c r="F60" s="286"/>
      <c r="H60" s="286"/>
      <c r="I60" s="286"/>
      <c r="J60" s="286"/>
      <c r="L60" s="286"/>
      <c r="M60" s="286"/>
      <c r="N60" s="286"/>
    </row>
    <row r="61" spans="1:14" s="287" customFormat="1" ht="30" customHeight="1" x14ac:dyDescent="0.15">
      <c r="A61" s="286"/>
      <c r="B61" s="288"/>
      <c r="D61" s="286"/>
      <c r="E61" s="286"/>
      <c r="F61" s="286"/>
      <c r="H61" s="286"/>
      <c r="I61" s="286"/>
      <c r="J61" s="286"/>
      <c r="L61" s="286"/>
      <c r="M61" s="290"/>
      <c r="N61" s="289"/>
    </row>
    <row r="62" spans="1:14" s="287" customFormat="1" ht="30" customHeight="1" x14ac:dyDescent="0.15">
      <c r="A62" s="286"/>
      <c r="B62" s="288"/>
      <c r="D62" s="286"/>
      <c r="E62" s="286"/>
      <c r="F62" s="286"/>
      <c r="H62" s="286"/>
      <c r="I62" s="286"/>
      <c r="J62" s="286"/>
      <c r="L62" s="286"/>
      <c r="M62" s="290"/>
      <c r="N62" s="289"/>
    </row>
    <row r="63" spans="1:14" s="287" customFormat="1" ht="30" customHeight="1" x14ac:dyDescent="0.15">
      <c r="A63" s="286"/>
      <c r="B63" s="288"/>
      <c r="D63" s="286"/>
      <c r="E63" s="286"/>
      <c r="F63" s="286"/>
      <c r="H63" s="286"/>
      <c r="I63" s="286"/>
      <c r="J63" s="286"/>
      <c r="L63" s="286"/>
      <c r="M63" s="290"/>
      <c r="N63" s="289"/>
    </row>
    <row r="64" spans="1:14" s="287" customFormat="1" ht="30" customHeight="1" x14ac:dyDescent="0.15">
      <c r="A64" s="286"/>
      <c r="B64" s="288"/>
      <c r="D64" s="286"/>
      <c r="E64" s="286"/>
      <c r="F64" s="286"/>
      <c r="H64" s="286"/>
      <c r="I64" s="286"/>
      <c r="J64" s="286"/>
      <c r="L64" s="286"/>
      <c r="M64" s="290"/>
      <c r="N64" s="289"/>
    </row>
    <row r="65" spans="1:14" s="287" customFormat="1" ht="30" customHeight="1" x14ac:dyDescent="0.15">
      <c r="A65" s="286"/>
      <c r="B65" s="288"/>
      <c r="D65" s="286"/>
      <c r="E65" s="286"/>
      <c r="F65" s="286"/>
      <c r="H65" s="286"/>
      <c r="I65" s="286"/>
      <c r="J65" s="286"/>
      <c r="L65" s="286"/>
      <c r="M65" s="286"/>
      <c r="N65" s="286"/>
    </row>
    <row r="66" spans="1:14" s="287" customFormat="1" ht="30" customHeight="1" x14ac:dyDescent="0.15">
      <c r="A66" s="286"/>
      <c r="B66" s="288"/>
      <c r="D66" s="286"/>
      <c r="E66" s="286"/>
      <c r="F66" s="286"/>
      <c r="H66" s="286"/>
      <c r="I66" s="286"/>
      <c r="J66" s="286"/>
      <c r="L66" s="286"/>
      <c r="M66" s="286"/>
      <c r="N66" s="286"/>
    </row>
    <row r="67" spans="1:14" s="287" customFormat="1" ht="30" customHeight="1" x14ac:dyDescent="0.15">
      <c r="A67" s="286"/>
      <c r="B67" s="288"/>
      <c r="D67" s="286"/>
      <c r="E67" s="286"/>
      <c r="F67" s="286"/>
      <c r="H67" s="286"/>
      <c r="I67" s="286"/>
      <c r="J67" s="286"/>
      <c r="L67" s="286"/>
      <c r="M67" s="286"/>
      <c r="N67" s="286"/>
    </row>
    <row r="68" spans="1:14" s="287" customFormat="1" ht="30" customHeight="1" x14ac:dyDescent="0.15">
      <c r="A68" s="286"/>
      <c r="B68" s="288"/>
      <c r="D68" s="286"/>
      <c r="E68" s="286"/>
      <c r="F68" s="286"/>
      <c r="H68" s="286"/>
      <c r="I68" s="286"/>
      <c r="J68" s="286"/>
      <c r="L68" s="286"/>
      <c r="M68" s="286"/>
      <c r="N68" s="286"/>
    </row>
    <row r="69" spans="1:14" s="287" customFormat="1" ht="30" customHeight="1" x14ac:dyDescent="0.15">
      <c r="A69" s="286"/>
      <c r="B69" s="288"/>
      <c r="D69" s="286"/>
      <c r="E69" s="286"/>
      <c r="F69" s="286"/>
      <c r="H69" s="286"/>
      <c r="I69" s="286"/>
      <c r="J69" s="286"/>
      <c r="L69" s="286"/>
      <c r="M69" s="286"/>
      <c r="N69" s="286"/>
    </row>
    <row r="70" spans="1:14" s="287" customFormat="1" ht="30" customHeight="1" x14ac:dyDescent="0.15">
      <c r="A70" s="286"/>
      <c r="B70" s="288"/>
      <c r="D70" s="286"/>
      <c r="E70" s="286"/>
      <c r="F70" s="286"/>
      <c r="H70" s="286"/>
      <c r="I70" s="286"/>
      <c r="J70" s="286"/>
      <c r="L70" s="286"/>
      <c r="M70" s="286"/>
      <c r="N70" s="286"/>
    </row>
    <row r="71" spans="1:14" s="287" customFormat="1" ht="30" customHeight="1" x14ac:dyDescent="0.15">
      <c r="A71" s="286"/>
      <c r="B71" s="288"/>
      <c r="D71" s="286"/>
      <c r="E71" s="286"/>
      <c r="F71" s="286"/>
      <c r="H71" s="286"/>
      <c r="I71" s="286"/>
      <c r="J71" s="286"/>
      <c r="L71" s="286"/>
      <c r="M71" s="286"/>
      <c r="N71" s="286"/>
    </row>
    <row r="72" spans="1:14" s="287" customFormat="1" ht="30" customHeight="1" x14ac:dyDescent="0.15">
      <c r="A72" s="286"/>
      <c r="B72" s="288"/>
      <c r="D72" s="286"/>
      <c r="E72" s="286"/>
      <c r="F72" s="286"/>
      <c r="H72" s="286"/>
      <c r="I72" s="286"/>
      <c r="J72" s="286"/>
      <c r="L72" s="286"/>
      <c r="M72" s="286"/>
      <c r="N72" s="286"/>
    </row>
    <row r="73" spans="1:14" s="287" customFormat="1" ht="30" customHeight="1" x14ac:dyDescent="0.15">
      <c r="A73" s="286"/>
      <c r="B73" s="288"/>
      <c r="D73" s="286"/>
      <c r="E73" s="286"/>
      <c r="F73" s="286"/>
      <c r="H73" s="286"/>
      <c r="I73" s="286"/>
      <c r="J73" s="286"/>
      <c r="L73" s="286"/>
      <c r="M73" s="286"/>
      <c r="N73" s="286"/>
    </row>
    <row r="74" spans="1:14" s="287" customFormat="1" ht="30" customHeight="1" x14ac:dyDescent="0.15">
      <c r="A74" s="286"/>
      <c r="B74" s="288"/>
      <c r="D74" s="286"/>
      <c r="E74" s="286"/>
      <c r="F74" s="286"/>
      <c r="H74" s="286"/>
      <c r="I74" s="286"/>
      <c r="J74" s="286"/>
      <c r="L74" s="286"/>
      <c r="M74" s="286"/>
      <c r="N74" s="286"/>
    </row>
    <row r="75" spans="1:14" s="287" customFormat="1" ht="30" customHeight="1" x14ac:dyDescent="0.15">
      <c r="A75" s="286"/>
      <c r="B75" s="288"/>
      <c r="D75" s="286"/>
      <c r="E75" s="286"/>
      <c r="F75" s="286"/>
      <c r="H75" s="286"/>
      <c r="I75" s="286"/>
      <c r="J75" s="286"/>
      <c r="L75" s="286"/>
      <c r="M75" s="286"/>
      <c r="N75" s="286"/>
    </row>
    <row r="76" spans="1:14" s="287" customFormat="1" ht="30" customHeight="1" x14ac:dyDescent="0.15">
      <c r="A76" s="286"/>
      <c r="B76" s="288"/>
      <c r="D76" s="286"/>
      <c r="E76" s="286"/>
      <c r="F76" s="286"/>
      <c r="H76" s="286"/>
      <c r="I76" s="286"/>
      <c r="J76" s="286"/>
      <c r="L76" s="286"/>
      <c r="M76" s="286"/>
      <c r="N76" s="286"/>
    </row>
    <row r="77" spans="1:14" s="287" customFormat="1" ht="30" customHeight="1" x14ac:dyDescent="0.15">
      <c r="A77" s="286"/>
      <c r="B77" s="288"/>
      <c r="D77" s="286"/>
      <c r="E77" s="286"/>
      <c r="F77" s="286"/>
      <c r="H77" s="286"/>
      <c r="I77" s="286"/>
      <c r="J77" s="286"/>
      <c r="L77" s="286"/>
      <c r="M77" s="286"/>
      <c r="N77" s="286"/>
    </row>
    <row r="78" spans="1:14" s="287" customFormat="1" ht="30" customHeight="1" x14ac:dyDescent="0.15">
      <c r="A78" s="286"/>
      <c r="B78" s="288"/>
      <c r="D78" s="286"/>
      <c r="E78" s="286"/>
      <c r="F78" s="286"/>
      <c r="H78" s="286"/>
      <c r="I78" s="286"/>
      <c r="J78" s="286"/>
      <c r="L78" s="286"/>
      <c r="M78" s="286"/>
      <c r="N78" s="286"/>
    </row>
    <row r="79" spans="1:14" s="287" customFormat="1" ht="22.5" customHeight="1" x14ac:dyDescent="0.15">
      <c r="A79" s="286"/>
      <c r="B79" s="288"/>
      <c r="D79" s="286"/>
      <c r="E79" s="286"/>
      <c r="F79" s="286"/>
      <c r="H79" s="286"/>
      <c r="I79" s="286"/>
      <c r="J79" s="286"/>
      <c r="L79" s="286"/>
      <c r="M79" s="286"/>
      <c r="N79" s="286"/>
    </row>
    <row r="80" spans="1:14" ht="22.5" customHeight="1" x14ac:dyDescent="0.15"/>
    <row r="81" ht="22.5" customHeight="1" x14ac:dyDescent="0.15"/>
    <row r="82" ht="22.5" customHeight="1" x14ac:dyDescent="0.15"/>
    <row r="83" ht="22.5" customHeight="1" x14ac:dyDescent="0.15"/>
    <row r="84" ht="32.25" customHeight="1" x14ac:dyDescent="0.15"/>
    <row r="85" ht="32.25" customHeight="1" x14ac:dyDescent="0.15"/>
    <row r="86" ht="22.5" customHeight="1" x14ac:dyDescent="0.15"/>
    <row r="87" ht="22.5" customHeight="1" x14ac:dyDescent="0.15"/>
    <row r="88" ht="22.5" customHeight="1" x14ac:dyDescent="0.15"/>
    <row r="89" ht="22.5" customHeight="1" x14ac:dyDescent="0.15"/>
    <row r="90" ht="22.5" customHeight="1" x14ac:dyDescent="0.15"/>
    <row r="91" ht="22.5" customHeight="1" x14ac:dyDescent="0.15"/>
    <row r="92" ht="22.5" customHeight="1" x14ac:dyDescent="0.15"/>
    <row r="93" ht="22.5" customHeight="1" x14ac:dyDescent="0.15"/>
    <row r="94" ht="22.5" customHeight="1" x14ac:dyDescent="0.15"/>
    <row r="95" ht="22.5" customHeight="1" x14ac:dyDescent="0.15"/>
    <row r="96" ht="22.5" customHeight="1" x14ac:dyDescent="0.15"/>
    <row r="97" ht="22.5" customHeight="1" x14ac:dyDescent="0.15"/>
    <row r="98" ht="22.5" customHeight="1" x14ac:dyDescent="0.15"/>
    <row r="99" ht="22.5" customHeight="1" x14ac:dyDescent="0.15"/>
    <row r="100" ht="22.5" customHeight="1" x14ac:dyDescent="0.15"/>
    <row r="101" ht="22.5" customHeight="1" x14ac:dyDescent="0.15"/>
  </sheetData>
  <mergeCells count="58">
    <mergeCell ref="A2:B2"/>
    <mergeCell ref="A5:A6"/>
    <mergeCell ref="E5:E11"/>
    <mergeCell ref="I5:I11"/>
    <mergeCell ref="M5:M9"/>
    <mergeCell ref="A7:A9"/>
    <mergeCell ref="A10:A15"/>
    <mergeCell ref="B10:B11"/>
    <mergeCell ref="M10:M14"/>
    <mergeCell ref="E12:E13"/>
    <mergeCell ref="I12:I16"/>
    <mergeCell ref="E14:E18"/>
    <mergeCell ref="M15:M18"/>
    <mergeCell ref="A16:A20"/>
    <mergeCell ref="B16:B17"/>
    <mergeCell ref="C16:C17"/>
    <mergeCell ref="I17:I22"/>
    <mergeCell ref="E19:E20"/>
    <mergeCell ref="M19:M21"/>
    <mergeCell ref="A21:A24"/>
    <mergeCell ref="E21:E26"/>
    <mergeCell ref="M22:M24"/>
    <mergeCell ref="N22:N23"/>
    <mergeCell ref="O22:O23"/>
    <mergeCell ref="I23:I28"/>
    <mergeCell ref="A26:A28"/>
    <mergeCell ref="E27:E30"/>
    <mergeCell ref="A29:A32"/>
    <mergeCell ref="I29:I33"/>
    <mergeCell ref="M29:M30"/>
    <mergeCell ref="N29:N30"/>
    <mergeCell ref="O29:O30"/>
    <mergeCell ref="E31:E35"/>
    <mergeCell ref="M32:M34"/>
    <mergeCell ref="A33:A35"/>
    <mergeCell ref="I34:I40"/>
    <mergeCell ref="M35:M36"/>
    <mergeCell ref="A36:A37"/>
    <mergeCell ref="E36:E37"/>
    <mergeCell ref="E38:E39"/>
    <mergeCell ref="M38:M39"/>
    <mergeCell ref="A39:A40"/>
    <mergeCell ref="E40:E42"/>
    <mergeCell ref="A41:A42"/>
    <mergeCell ref="M41:M42"/>
    <mergeCell ref="E43:E45"/>
    <mergeCell ref="I43:I45"/>
    <mergeCell ref="M43:M46"/>
    <mergeCell ref="A44:A45"/>
    <mergeCell ref="A46:A49"/>
    <mergeCell ref="M61:M62"/>
    <mergeCell ref="M63:M64"/>
    <mergeCell ref="E46:E49"/>
    <mergeCell ref="I46:I47"/>
    <mergeCell ref="I48:I49"/>
    <mergeCell ref="E50:E51"/>
    <mergeCell ref="E52:E53"/>
    <mergeCell ref="E54:E58"/>
  </mergeCells>
  <phoneticPr fontId="58"/>
  <pageMargins left="0.7" right="0.7" top="0.75" bottom="0.75" header="0.3" footer="0.3"/>
  <pageSetup paperSize="9" scale="38"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企業情報報告書</vt:lpstr>
      <vt:lpstr>PRシートイメージ(入力後このようにＰＲシートが作られます）</vt:lpstr>
      <vt:lpstr>【その他の自治体の認定企業】登録コード一覧表 </vt:lpstr>
      <vt:lpstr>'PRシートイメージ(入力後このようにＰＲシートが作られます）'!Print_Area</vt:lpstr>
      <vt:lpstr>企業情報報告書!Print_Area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