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etApp-549b.kikan-ad.esb.mhlw.go.jp\NAS\HKHAFS\Desktop\保管\"/>
    </mc:Choice>
  </mc:AlternateContent>
  <bookViews>
    <workbookView xWindow="0" yWindow="0" windowWidth="19200" windowHeight="11370"/>
  </bookViews>
  <sheets>
    <sheet name="賃金月額証明書" sheetId="1" r:id="rId1"/>
  </sheets>
  <definedNames>
    <definedName name="_xlnm.Print_Area" localSheetId="0">賃金月額証明書!$A$10:$AH$37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1" i="1" l="1"/>
  <c r="T8" i="1" l="1"/>
  <c r="T7" i="1"/>
  <c r="AG20" i="1" l="1"/>
  <c r="AG19" i="1"/>
  <c r="AF19" i="1"/>
  <c r="AF20" i="1" s="1"/>
  <c r="F18" i="1"/>
  <c r="AF21" i="1" l="1"/>
  <c r="AH21" i="1" s="1"/>
  <c r="AF22" i="1" s="1"/>
  <c r="B19" i="1"/>
  <c r="G20" i="1" s="1"/>
  <c r="B20" i="1" s="1"/>
  <c r="AH11" i="1" l="1"/>
  <c r="AE11" i="1"/>
  <c r="AD11" i="1"/>
  <c r="AK20" i="1" l="1"/>
  <c r="AM20" i="1" s="1"/>
  <c r="AK18" i="1" l="1"/>
  <c r="AN20" i="1" l="1"/>
  <c r="AP20" i="1" s="1"/>
  <c r="AQ20" i="1" s="1"/>
  <c r="G21" i="1" l="1"/>
  <c r="B21" i="1" s="1"/>
  <c r="G22" i="1" s="1"/>
  <c r="B22" i="1" s="1"/>
  <c r="G23" i="1" s="1"/>
  <c r="B23" i="1" s="1"/>
  <c r="G24" i="1" s="1"/>
  <c r="B24" i="1" s="1"/>
  <c r="N19" i="1"/>
  <c r="R20" i="1" s="1"/>
  <c r="G25" i="1" l="1"/>
  <c r="B25" i="1" s="1"/>
  <c r="AK21" i="1"/>
  <c r="AM21" i="1" s="1"/>
  <c r="N20" i="1" l="1"/>
  <c r="R21" i="1" s="1"/>
  <c r="G26" i="1"/>
  <c r="B26" i="1" s="1"/>
  <c r="AK22" i="1"/>
  <c r="AM22" i="1" s="1"/>
  <c r="N21" i="1" l="1"/>
  <c r="R22" i="1" s="1"/>
  <c r="G27" i="1"/>
  <c r="AK23" i="1"/>
  <c r="AM23" i="1" s="1"/>
  <c r="N22" i="1" l="1"/>
  <c r="R23" i="1" s="1"/>
  <c r="B27" i="1"/>
  <c r="G28" i="1" s="1"/>
  <c r="AK24" i="1"/>
  <c r="AM24" i="1" l="1"/>
  <c r="N23" i="1" s="1"/>
  <c r="R24" i="1" s="1"/>
  <c r="B28" i="1"/>
  <c r="G29" i="1" s="1"/>
  <c r="AK25" i="1" l="1"/>
  <c r="AM25" i="1" s="1"/>
  <c r="N24" i="1" s="1"/>
  <c r="R25" i="1" s="1"/>
  <c r="B29" i="1"/>
  <c r="G30" i="1" s="1"/>
  <c r="B30" i="1" s="1"/>
  <c r="G31" i="1" s="1"/>
  <c r="B31" i="1" s="1"/>
  <c r="G32" i="1" s="1"/>
  <c r="B32" i="1" s="1"/>
  <c r="G33" i="1" s="1"/>
  <c r="B33" i="1" s="1"/>
  <c r="G34" i="1" s="1"/>
  <c r="B34" i="1" s="1"/>
  <c r="AK26" i="1" l="1"/>
  <c r="AM26" i="1" s="1"/>
  <c r="N25" i="1" l="1"/>
  <c r="R26" i="1" s="1"/>
  <c r="AK27" i="1"/>
  <c r="AM27" i="1" s="1"/>
  <c r="AK28" i="1" s="1"/>
  <c r="AM28" i="1" l="1"/>
  <c r="AK29" i="1" s="1"/>
  <c r="N26" i="1"/>
  <c r="R27" i="1" l="1"/>
  <c r="N27" i="1" s="1"/>
  <c r="R28" i="1" s="1"/>
  <c r="AM29" i="1"/>
  <c r="AK30" i="1" s="1"/>
  <c r="N28" i="1" l="1"/>
  <c r="AM30" i="1"/>
  <c r="AK31" i="1" s="1"/>
  <c r="AM31" i="1" l="1"/>
  <c r="AK32" i="1" s="1"/>
  <c r="AM32" i="1" s="1"/>
  <c r="AK33" i="1" s="1"/>
  <c r="AM33" i="1" s="1"/>
</calcChain>
</file>

<file path=xl/sharedStrings.xml><?xml version="1.0" encoding="utf-8"?>
<sst xmlns="http://schemas.openxmlformats.org/spreadsheetml/2006/main" count="78" uniqueCount="36">
  <si>
    <t>取得年月日（≒入社）</t>
    <rPh sb="0" eb="2">
      <t>シュトク</t>
    </rPh>
    <rPh sb="2" eb="5">
      <t>ネンガッピ</t>
    </rPh>
    <rPh sb="7" eb="9">
      <t>ニュウシャ</t>
    </rPh>
    <phoneticPr fontId="1"/>
  </si>
  <si>
    <t>※離職年月日までの期間が1年未満の場合は必ず入力してください。（1年以上の場合は空欄可）</t>
    <phoneticPr fontId="1"/>
  </si>
  <si>
    <t>産前休業開始年月日</t>
    <rPh sb="0" eb="2">
      <t>サンゼン</t>
    </rPh>
    <rPh sb="2" eb="4">
      <t>キュウギョウ</t>
    </rPh>
    <rPh sb="4" eb="6">
      <t>カイシ</t>
    </rPh>
    <rPh sb="6" eb="9">
      <t>ネンガッピ</t>
    </rPh>
    <phoneticPr fontId="1"/>
  </si>
  <si>
    <t>※女性の場合は入力してください。</t>
    <rPh sb="1" eb="3">
      <t>ジョセイ</t>
    </rPh>
    <rPh sb="4" eb="6">
      <t>バアイ</t>
    </rPh>
    <rPh sb="7" eb="9">
      <t>ニュウリョク</t>
    </rPh>
    <phoneticPr fontId="1"/>
  </si>
  <si>
    <t>出産年月日</t>
    <rPh sb="0" eb="2">
      <t>シュッサン</t>
    </rPh>
    <rPh sb="2" eb="5">
      <t>ネンガッピ</t>
    </rPh>
    <phoneticPr fontId="1"/>
  </si>
  <si>
    <t>育児休業開始年月日</t>
    <rPh sb="0" eb="2">
      <t>イクジ</t>
    </rPh>
    <rPh sb="2" eb="4">
      <t>キュウギョウ</t>
    </rPh>
    <rPh sb="4" eb="6">
      <t>カイシ</t>
    </rPh>
    <rPh sb="6" eb="9">
      <t>ネンガッピ</t>
    </rPh>
    <phoneticPr fontId="1"/>
  </si>
  <si>
    <t>賃金締切日</t>
    <rPh sb="0" eb="2">
      <t>チンギン</t>
    </rPh>
    <rPh sb="2" eb="5">
      <t>シメキリビ</t>
    </rPh>
    <phoneticPr fontId="1"/>
  </si>
  <si>
    <t>※毎月末日締めの場合は「31」を入力してください。</t>
    <rPh sb="1" eb="3">
      <t>マイツキ</t>
    </rPh>
    <rPh sb="5" eb="6">
      <t>シ</t>
    </rPh>
    <rPh sb="8" eb="10">
      <t>バアイ</t>
    </rPh>
    <phoneticPr fontId="1"/>
  </si>
  <si>
    <t>賃金形態</t>
  </si>
  <si>
    <t>賃金形態説明・・</t>
    <rPh sb="0" eb="2">
      <t>チンギン</t>
    </rPh>
    <rPh sb="2" eb="4">
      <t>ケイタイ</t>
    </rPh>
    <rPh sb="4" eb="6">
      <t>セツメイ</t>
    </rPh>
    <phoneticPr fontId="1"/>
  </si>
  <si>
    <t>賃金額記入欄・・</t>
    <rPh sb="0" eb="3">
      <t>チンギンガク</t>
    </rPh>
    <rPh sb="3" eb="6">
      <t>キニュウラン</t>
    </rPh>
    <phoneticPr fontId="1"/>
  </si>
  <si>
    <t>雇用保険被保険者休業開始時賃金月額証明書</t>
    <rPh sb="0" eb="2">
      <t>コヨウ</t>
    </rPh>
    <rPh sb="2" eb="4">
      <t>ホケン</t>
    </rPh>
    <rPh sb="4" eb="8">
      <t>ヒホケンシャ</t>
    </rPh>
    <rPh sb="8" eb="10">
      <t>キュウギョウ</t>
    </rPh>
    <rPh sb="10" eb="12">
      <t>カイシ</t>
    </rPh>
    <rPh sb="12" eb="13">
      <t>ジ</t>
    </rPh>
    <rPh sb="13" eb="15">
      <t>チンギン</t>
    </rPh>
    <rPh sb="15" eb="17">
      <t>ゲツガク</t>
    </rPh>
    <rPh sb="17" eb="20">
      <t>ショウメイショ</t>
    </rPh>
    <phoneticPr fontId="1"/>
  </si>
  <si>
    <t>休業等を開始した日前の賃金支払状況等</t>
    <rPh sb="0" eb="2">
      <t>キュウギョウ</t>
    </rPh>
    <rPh sb="2" eb="3">
      <t>トウ</t>
    </rPh>
    <rPh sb="4" eb="6">
      <t>カイシ</t>
    </rPh>
    <rPh sb="8" eb="9">
      <t>ヒ</t>
    </rPh>
    <rPh sb="9" eb="10">
      <t>マエ</t>
    </rPh>
    <rPh sb="11" eb="13">
      <t>チンギン</t>
    </rPh>
    <rPh sb="13" eb="15">
      <t>シハラ</t>
    </rPh>
    <rPh sb="15" eb="17">
      <t>ジョウキョウ</t>
    </rPh>
    <rPh sb="17" eb="18">
      <t>トウ</t>
    </rPh>
    <phoneticPr fontId="1"/>
  </si>
  <si>
    <t>⑦　休業等を開始した日の前日に離職したとみなした場合の被保険者期間算定対象期間</t>
    <rPh sb="2" eb="4">
      <t>キュウギョウ</t>
    </rPh>
    <rPh sb="4" eb="5">
      <t>トウ</t>
    </rPh>
    <rPh sb="6" eb="8">
      <t>カイシ</t>
    </rPh>
    <rPh sb="10" eb="11">
      <t>ヒ</t>
    </rPh>
    <rPh sb="12" eb="14">
      <t>ゼンジツ</t>
    </rPh>
    <rPh sb="15" eb="17">
      <t>リショク</t>
    </rPh>
    <rPh sb="24" eb="26">
      <t>バアイ</t>
    </rPh>
    <rPh sb="27" eb="31">
      <t>ヒホケンシャ</t>
    </rPh>
    <rPh sb="31" eb="33">
      <t>キカン</t>
    </rPh>
    <rPh sb="33" eb="35">
      <t>サンテイ</t>
    </rPh>
    <rPh sb="35" eb="37">
      <t>タイショウ</t>
    </rPh>
    <rPh sb="37" eb="39">
      <t>キカン</t>
    </rPh>
    <phoneticPr fontId="1"/>
  </si>
  <si>
    <t>賃 金 支 払 対 象 期</t>
    <phoneticPr fontId="1"/>
  </si>
  <si>
    <t>備　　考</t>
    <rPh sb="0" eb="1">
      <t>ソナエ</t>
    </rPh>
    <rPh sb="3" eb="4">
      <t>コウ</t>
    </rPh>
    <phoneticPr fontId="1"/>
  </si>
  <si>
    <t>計</t>
    <rPh sb="0" eb="1">
      <t>ケイ</t>
    </rPh>
    <phoneticPr fontId="1"/>
  </si>
  <si>
    <t>～</t>
    <phoneticPr fontId="1"/>
  </si>
  <si>
    <t>計算式</t>
    <rPh sb="0" eb="2">
      <t>ケイサン</t>
    </rPh>
    <rPh sb="2" eb="3">
      <t>シキ</t>
    </rPh>
    <phoneticPr fontId="1"/>
  </si>
  <si>
    <t>完全月給</t>
    <phoneticPr fontId="1"/>
  </si>
  <si>
    <t>完全月給とは賃金計算期間に欠勤があっても控除しない月給制</t>
    <rPh sb="0" eb="2">
      <t>カンゼン</t>
    </rPh>
    <rPh sb="2" eb="4">
      <t>ゲッキュウ</t>
    </rPh>
    <rPh sb="6" eb="8">
      <t>チンギン</t>
    </rPh>
    <rPh sb="8" eb="10">
      <t>ケイサン</t>
    </rPh>
    <rPh sb="10" eb="12">
      <t>キカン</t>
    </rPh>
    <rPh sb="13" eb="15">
      <t>ケッキン</t>
    </rPh>
    <rPh sb="20" eb="22">
      <t>コウジョ</t>
    </rPh>
    <rPh sb="25" eb="28">
      <t>ゲッキュウセイ</t>
    </rPh>
    <phoneticPr fontId="1"/>
  </si>
  <si>
    <t>A欄に記入</t>
    <phoneticPr fontId="1"/>
  </si>
  <si>
    <t>日給月給</t>
    <phoneticPr fontId="1"/>
  </si>
  <si>
    <t>日給月給とは賃金計算期間に欠勤日数分欠勤控除する月給制</t>
    <rPh sb="0" eb="2">
      <t>ニッキュウ</t>
    </rPh>
    <rPh sb="2" eb="4">
      <t>ゲッキュウ</t>
    </rPh>
    <rPh sb="13" eb="15">
      <t>ケッキン</t>
    </rPh>
    <rPh sb="15" eb="17">
      <t>ニッスウ</t>
    </rPh>
    <rPh sb="17" eb="18">
      <t>ブン</t>
    </rPh>
    <rPh sb="18" eb="20">
      <t>ケッキン</t>
    </rPh>
    <rPh sb="20" eb="22">
      <t>コウジョ</t>
    </rPh>
    <rPh sb="24" eb="27">
      <t>ゲッキュウセイ</t>
    </rPh>
    <phoneticPr fontId="1"/>
  </si>
  <si>
    <t>A欄に記入</t>
  </si>
  <si>
    <t>日給</t>
    <phoneticPr fontId="1"/>
  </si>
  <si>
    <t>日給制とは1日あたりの額× 勤務日数により賃金を支払う賃金形態</t>
    <rPh sb="0" eb="3">
      <t>ニッキュウセイ</t>
    </rPh>
    <rPh sb="6" eb="7">
      <t>ニチ</t>
    </rPh>
    <rPh sb="11" eb="12">
      <t>ガク</t>
    </rPh>
    <rPh sb="14" eb="16">
      <t>キンム</t>
    </rPh>
    <rPh sb="16" eb="18">
      <t>ニッスウ</t>
    </rPh>
    <rPh sb="21" eb="23">
      <t>チンギン</t>
    </rPh>
    <rPh sb="24" eb="26">
      <t>シハラ</t>
    </rPh>
    <rPh sb="27" eb="29">
      <t>チンギン</t>
    </rPh>
    <rPh sb="29" eb="31">
      <t>ケイタイ</t>
    </rPh>
    <phoneticPr fontId="1"/>
  </si>
  <si>
    <t>Ｂ欄に記入</t>
    <phoneticPr fontId="1"/>
  </si>
  <si>
    <t>時給</t>
    <phoneticPr fontId="1"/>
  </si>
  <si>
    <t>時給制とは時間あたりの額× 勤務日数により賃金を支払う賃金形態</t>
    <rPh sb="0" eb="2">
      <t>ジキュウ</t>
    </rPh>
    <rPh sb="5" eb="7">
      <t>ジカン</t>
    </rPh>
    <phoneticPr fontId="1"/>
  </si>
  <si>
    <t xml:space="preserve">  月　　日</t>
    <phoneticPr fontId="1"/>
  </si>
  <si>
    <t xml:space="preserve">  月　　日</t>
  </si>
  <si>
    <t>１週間の所定労働時間が（　30時間以上　・　30時間未満　）　←いずれかに○</t>
    <rPh sb="1" eb="3">
      <t>シュウカン</t>
    </rPh>
    <rPh sb="4" eb="6">
      <t>ショテイ</t>
    </rPh>
    <rPh sb="6" eb="8">
      <t>ロウドウ</t>
    </rPh>
    <rPh sb="8" eb="10">
      <t>ジカン</t>
    </rPh>
    <rPh sb="15" eb="17">
      <t>ジカン</t>
    </rPh>
    <rPh sb="17" eb="19">
      <t>イジョウ</t>
    </rPh>
    <rPh sb="24" eb="26">
      <t>ジカン</t>
    </rPh>
    <rPh sb="26" eb="28">
      <t>ミマン</t>
    </rPh>
    <phoneticPr fontId="1"/>
  </si>
  <si>
    <t>⑭（休業開始時における）雇用期間</t>
    <rPh sb="2" eb="4">
      <t>キュウギョウ</t>
    </rPh>
    <rPh sb="4" eb="6">
      <t>カイシ</t>
    </rPh>
    <rPh sb="6" eb="7">
      <t>ジ</t>
    </rPh>
    <rPh sb="12" eb="14">
      <t>コヨウ</t>
    </rPh>
    <rPh sb="14" eb="16">
      <t>キカン</t>
    </rPh>
    <phoneticPr fontId="1"/>
  </si>
  <si>
    <t>イ　定めなし　　　　ロ　定めあり　→　令和　　　年　　　月　　　日まで（休業開始日を含めて　　　年　　　カ月）</t>
    <rPh sb="2" eb="3">
      <t>サダ</t>
    </rPh>
    <rPh sb="12" eb="13">
      <t>サダ</t>
    </rPh>
    <rPh sb="19" eb="21">
      <t>レイワ</t>
    </rPh>
    <rPh sb="24" eb="25">
      <t>ネン</t>
    </rPh>
    <rPh sb="28" eb="29">
      <t>ガツ</t>
    </rPh>
    <rPh sb="32" eb="33">
      <t>ニチ</t>
    </rPh>
    <rPh sb="36" eb="38">
      <t>キュウギョウ</t>
    </rPh>
    <rPh sb="38" eb="40">
      <t>カイシ</t>
    </rPh>
    <rPh sb="40" eb="41">
      <t>ビ</t>
    </rPh>
    <rPh sb="42" eb="43">
      <t>フク</t>
    </rPh>
    <rPh sb="48" eb="49">
      <t>ネン</t>
    </rPh>
    <rPh sb="53" eb="54">
      <t>ゲツ</t>
    </rPh>
    <phoneticPr fontId="1"/>
  </si>
  <si>
    <t>日給月給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</si>
</sst>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e\.m\.d;@"/>
  </numFmts>
  <fonts count="26" x14ac:knownFonts="1">
    <font>
      <sz val="11"/>
      <name val="ＭＳ Ｐゴシック"/>
      <family val="3"/>
      <charset val="128"/>
    </font>
    <font>
      <sz val="6"/>
      <name val="ＭＳ Ｐゴシック"/>
      <family val="3"/>
      <charset val="128"/>
    </font>
    <font>
      <sz val="16"/>
      <color indexed="17"/>
      <name val="ＭＳ Ｐゴシック"/>
      <family val="3"/>
      <charset val="128"/>
    </font>
    <font>
      <sz val="8"/>
      <color indexed="17"/>
      <name val="ＭＳ Ｐゴシック"/>
      <family val="3"/>
      <charset val="128"/>
    </font>
    <font>
      <sz val="11"/>
      <color indexed="17"/>
      <name val="ＭＳ Ｐゴシック"/>
      <family val="3"/>
      <charset val="128"/>
    </font>
    <font>
      <sz val="10"/>
      <color indexed="17"/>
      <name val="ＭＳ Ｐゴシック"/>
      <family val="3"/>
      <charset val="128"/>
    </font>
    <font>
      <sz val="8"/>
      <color indexed="10"/>
      <name val="ＭＳ Ｐゴシック"/>
      <family val="3"/>
      <charset val="128"/>
    </font>
    <font>
      <b/>
      <sz val="14"/>
      <color indexed="18"/>
      <name val="ＭＳ Ｐゴシック"/>
      <family val="3"/>
      <charset val="128"/>
    </font>
    <font>
      <b/>
      <sz val="16"/>
      <color indexed="10"/>
      <name val="ＭＳ Ｐゴシック"/>
      <family val="3"/>
      <charset val="128"/>
    </font>
    <font>
      <b/>
      <sz val="11"/>
      <color indexed="10"/>
      <name val="ＭＳ Ｐゴシック"/>
      <family val="3"/>
      <charset val="128"/>
    </font>
    <font>
      <b/>
      <sz val="11"/>
      <color indexed="17"/>
      <name val="ＭＳ Ｐゴシック"/>
      <family val="3"/>
      <charset val="128"/>
    </font>
    <font>
      <b/>
      <sz val="11"/>
      <color rgb="FFFF0000"/>
      <name val="ＭＳ Ｐゴシック"/>
      <family val="3"/>
      <charset val="128"/>
    </font>
    <font>
      <b/>
      <sz val="12"/>
      <color indexed="10"/>
      <name val="ＭＳ Ｐゴシック"/>
      <family val="3"/>
      <charset val="128"/>
    </font>
    <font>
      <sz val="8"/>
      <color rgb="FF006600"/>
      <name val="ＭＳ Ｐゴシック"/>
      <family val="3"/>
      <charset val="128"/>
    </font>
    <font>
      <b/>
      <sz val="10"/>
      <color rgb="FF0070C0"/>
      <name val="ＭＳ Ｐゴシック"/>
      <family val="3"/>
      <charset val="128"/>
    </font>
    <font>
      <sz val="10"/>
      <name val="ＭＳ Ｐゴシック"/>
      <family val="3"/>
      <charset val="128"/>
    </font>
    <font>
      <b/>
      <u/>
      <sz val="10"/>
      <color rgb="FFFF0000"/>
      <name val="ＭＳ Ｐゴシック"/>
      <family val="3"/>
      <charset val="128"/>
    </font>
    <font>
      <sz val="11"/>
      <color rgb="FFFF0000"/>
      <name val="ＭＳ Ｐゴシック"/>
      <family val="3"/>
      <charset val="128"/>
    </font>
    <font>
      <sz val="10"/>
      <color indexed="10"/>
      <name val="ＭＳ Ｐゴシック"/>
      <family val="3"/>
      <charset val="128"/>
    </font>
    <font>
      <sz val="8"/>
      <color rgb="FFFF0000"/>
      <name val="ＭＳ Ｐゴシック"/>
      <family val="3"/>
      <charset val="128"/>
    </font>
    <font>
      <sz val="9"/>
      <color rgb="FFFF0000"/>
      <name val="ＭＳ Ｐゴシック"/>
      <family val="3"/>
      <charset val="128"/>
    </font>
    <font>
      <sz val="10"/>
      <color rgb="FFFF0000"/>
      <name val="ＭＳ Ｐゴシック"/>
      <family val="3"/>
      <charset val="128"/>
    </font>
    <font>
      <b/>
      <sz val="14"/>
      <color indexed="17"/>
      <name val="ＭＳ Ｐゴシック"/>
      <family val="3"/>
      <charset val="128"/>
    </font>
    <font>
      <b/>
      <sz val="10"/>
      <color indexed="18"/>
      <name val="ＭＳ Ｐゴシック"/>
      <family val="3"/>
      <charset val="128"/>
    </font>
    <font>
      <b/>
      <sz val="10"/>
      <color theme="1"/>
      <name val="ＭＳ Ｐゴシック"/>
      <family val="3"/>
      <charset val="128"/>
    </font>
    <font>
      <b/>
      <sz val="10"/>
      <color theme="3" tint="0.3999755851924192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FFCCCC"/>
        <bgColor indexed="64"/>
      </patternFill>
    </fill>
  </fills>
  <borders count="51">
    <border>
      <left/>
      <right/>
      <top/>
      <bottom/>
      <diagonal/>
    </border>
    <border>
      <left/>
      <right/>
      <top style="thin">
        <color indexed="17"/>
      </top>
      <bottom style="hair">
        <color indexed="64"/>
      </bottom>
      <diagonal/>
    </border>
    <border>
      <left style="hair">
        <color indexed="17"/>
      </left>
      <right style="hair">
        <color indexed="17"/>
      </right>
      <top style="thin">
        <color indexed="17"/>
      </top>
      <bottom/>
      <diagonal/>
    </border>
    <border>
      <left style="hair">
        <color indexed="17"/>
      </left>
      <right style="hair">
        <color indexed="17"/>
      </right>
      <top/>
      <bottom style="hair">
        <color indexed="17"/>
      </bottom>
      <diagonal/>
    </border>
    <border>
      <left style="thin">
        <color indexed="17"/>
      </left>
      <right/>
      <top style="hair">
        <color indexed="17"/>
      </top>
      <bottom style="hair">
        <color indexed="17"/>
      </bottom>
      <diagonal/>
    </border>
    <border>
      <left/>
      <right/>
      <top style="hair">
        <color indexed="17"/>
      </top>
      <bottom style="hair">
        <color indexed="17"/>
      </bottom>
      <diagonal/>
    </border>
    <border>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right style="thin">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hair">
        <color indexed="17"/>
      </top>
      <bottom style="hair">
        <color indexed="17"/>
      </bottom>
      <diagonal/>
    </border>
    <border diagonalDown="1">
      <left style="hair">
        <color indexed="17"/>
      </left>
      <right style="hair">
        <color indexed="17"/>
      </right>
      <top style="hair">
        <color indexed="17"/>
      </top>
      <bottom style="hair">
        <color indexed="17"/>
      </bottom>
      <diagonal style="hair">
        <color indexed="17"/>
      </diagonal>
    </border>
    <border diagonalDown="1">
      <left style="hair">
        <color indexed="17"/>
      </left>
      <right style="thin">
        <color indexed="17"/>
      </right>
      <top style="hair">
        <color indexed="17"/>
      </top>
      <bottom style="hair">
        <color indexed="17"/>
      </bottom>
      <diagonal style="hair">
        <color indexed="17"/>
      </diagonal>
    </border>
    <border>
      <left style="thin">
        <color indexed="17"/>
      </left>
      <right style="hair">
        <color indexed="17"/>
      </right>
      <top style="hair">
        <color indexed="17"/>
      </top>
      <bottom style="hair">
        <color indexed="17"/>
      </bottom>
      <diagonal/>
    </border>
    <border>
      <left style="thin">
        <color indexed="17"/>
      </left>
      <right/>
      <top style="thin">
        <color indexed="17"/>
      </top>
      <bottom style="hair">
        <color indexed="17"/>
      </bottom>
      <diagonal/>
    </border>
    <border>
      <left/>
      <right/>
      <top style="thin">
        <color indexed="17"/>
      </top>
      <bottom style="hair">
        <color indexed="17"/>
      </bottom>
      <diagonal/>
    </border>
    <border>
      <left/>
      <right style="hair">
        <color indexed="17"/>
      </right>
      <top style="thin">
        <color indexed="17"/>
      </top>
      <bottom style="hair">
        <color indexed="17"/>
      </bottom>
      <diagonal/>
    </border>
    <border>
      <left style="hair">
        <color indexed="17"/>
      </left>
      <right style="hair">
        <color indexed="17"/>
      </right>
      <top style="hair">
        <color indexed="64"/>
      </top>
      <bottom style="hair">
        <color indexed="17"/>
      </bottom>
      <diagonal/>
    </border>
    <border>
      <left style="hair">
        <color indexed="17"/>
      </left>
      <right style="thin">
        <color indexed="17"/>
      </right>
      <top/>
      <bottom style="hair">
        <color indexed="17"/>
      </bottom>
      <diagonal/>
    </border>
    <border>
      <left style="thin">
        <color indexed="17"/>
      </left>
      <right style="hair">
        <color indexed="17"/>
      </right>
      <top/>
      <bottom style="hair">
        <color indexed="17"/>
      </bottom>
      <diagonal/>
    </border>
    <border>
      <left style="hair">
        <color indexed="17"/>
      </left>
      <right/>
      <top style="thin">
        <color indexed="17"/>
      </top>
      <bottom style="hair">
        <color indexed="17"/>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17"/>
      </left>
      <right style="hair">
        <color indexed="17"/>
      </right>
      <top style="thin">
        <color rgb="FF006600"/>
      </top>
      <bottom style="hair">
        <color indexed="17"/>
      </bottom>
      <diagonal/>
    </border>
    <border>
      <left style="hair">
        <color indexed="17"/>
      </left>
      <right style="thin">
        <color rgb="FF006600"/>
      </right>
      <top style="thin">
        <color rgb="FF006600"/>
      </top>
      <bottom style="hair">
        <color indexed="17"/>
      </bottom>
      <diagonal/>
    </border>
    <border>
      <left style="hair">
        <color indexed="17"/>
      </left>
      <right style="hair">
        <color indexed="17"/>
      </right>
      <top style="hair">
        <color indexed="17"/>
      </top>
      <bottom style="thin">
        <color rgb="FF006600"/>
      </bottom>
      <diagonal/>
    </border>
    <border>
      <left style="hair">
        <color indexed="17"/>
      </left>
      <right style="thin">
        <color rgb="FF006600"/>
      </right>
      <top style="hair">
        <color indexed="17"/>
      </top>
      <bottom style="thin">
        <color rgb="FF006600"/>
      </bottom>
      <diagonal/>
    </border>
    <border>
      <left style="hair">
        <color rgb="FF006600"/>
      </left>
      <right style="hair">
        <color indexed="17"/>
      </right>
      <top style="thin">
        <color rgb="FF006600"/>
      </top>
      <bottom style="hair">
        <color indexed="17"/>
      </bottom>
      <diagonal/>
    </border>
    <border>
      <left style="hair">
        <color rgb="FF006600"/>
      </left>
      <right style="hair">
        <color indexed="17"/>
      </right>
      <top style="hair">
        <color indexed="17"/>
      </top>
      <bottom style="thin">
        <color rgb="FF00660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diagonal/>
    </border>
    <border>
      <left style="thin">
        <color indexed="17"/>
      </left>
      <right/>
      <top style="hair">
        <color indexed="17"/>
      </top>
      <bottom style="thin">
        <color indexed="17"/>
      </bottom>
      <diagonal/>
    </border>
    <border>
      <left/>
      <right/>
      <top style="hair">
        <color indexed="17"/>
      </top>
      <bottom style="thin">
        <color indexed="17"/>
      </bottom>
      <diagonal/>
    </border>
    <border>
      <left/>
      <right style="thin">
        <color indexed="17"/>
      </right>
      <top style="hair">
        <color indexed="17"/>
      </top>
      <bottom style="thin">
        <color indexed="17"/>
      </bottom>
      <diagonal/>
    </border>
    <border>
      <left style="thin">
        <color indexed="17"/>
      </left>
      <right/>
      <top style="hair">
        <color indexed="17"/>
      </top>
      <bottom/>
      <diagonal/>
    </border>
    <border>
      <left/>
      <right/>
      <top style="hair">
        <color indexed="17"/>
      </top>
      <bottom/>
      <diagonal/>
    </border>
    <border>
      <left/>
      <right style="hair">
        <color indexed="17"/>
      </right>
      <top style="hair">
        <color indexed="17"/>
      </top>
      <bottom/>
      <diagonal/>
    </border>
    <border>
      <left style="thin">
        <color indexed="17"/>
      </left>
      <right/>
      <top/>
      <bottom style="hair">
        <color indexed="17"/>
      </bottom>
      <diagonal/>
    </border>
    <border>
      <left/>
      <right/>
      <top/>
      <bottom style="hair">
        <color indexed="17"/>
      </bottom>
      <diagonal/>
    </border>
    <border>
      <left/>
      <right style="hair">
        <color indexed="17"/>
      </right>
      <top/>
      <bottom/>
      <diagonal/>
    </border>
  </borders>
  <cellStyleXfs count="1">
    <xf numFmtId="0" fontId="0" fillId="0" borderId="0">
      <alignment vertical="center"/>
    </xf>
  </cellStyleXfs>
  <cellXfs count="131">
    <xf numFmtId="0" fontId="0" fillId="0" borderId="0" xfId="0">
      <alignment vertical="center"/>
    </xf>
    <xf numFmtId="177" fontId="7" fillId="3" borderId="22" xfId="0" applyNumberFormat="1" applyFont="1" applyFill="1" applyBorder="1" applyAlignment="1" applyProtection="1">
      <alignment horizontal="center" vertical="center" shrinkToFit="1"/>
      <protection locked="0"/>
    </xf>
    <xf numFmtId="177" fontId="7" fillId="3" borderId="23" xfId="0" applyNumberFormat="1" applyFont="1" applyFill="1" applyBorder="1" applyAlignment="1" applyProtection="1">
      <alignment horizontal="center" vertical="center" shrinkToFit="1"/>
      <protection locked="0"/>
    </xf>
    <xf numFmtId="177" fontId="7" fillId="3" borderId="24" xfId="0" applyNumberFormat="1" applyFont="1" applyFill="1" applyBorder="1" applyAlignment="1" applyProtection="1">
      <alignment horizontal="center" vertical="center" shrinkToFit="1"/>
      <protection locked="0"/>
    </xf>
    <xf numFmtId="0" fontId="23" fillId="4" borderId="22" xfId="0" applyFont="1" applyFill="1" applyBorder="1" applyAlignment="1" applyProtection="1">
      <alignment horizontal="center" vertical="center" wrapText="1"/>
      <protection locked="0"/>
    </xf>
    <xf numFmtId="0" fontId="23" fillId="4" borderId="23" xfId="0" applyFont="1" applyFill="1" applyBorder="1" applyAlignment="1" applyProtection="1">
      <alignment horizontal="center" vertical="center" wrapText="1"/>
      <protection locked="0"/>
    </xf>
    <xf numFmtId="0" fontId="23" fillId="4" borderId="24"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177" fontId="7" fillId="2" borderId="22" xfId="0" applyNumberFormat="1" applyFont="1" applyFill="1" applyBorder="1" applyAlignment="1" applyProtection="1">
      <alignment horizontal="center" vertical="center" shrinkToFit="1"/>
      <protection locked="0"/>
    </xf>
    <xf numFmtId="177" fontId="7" fillId="2" borderId="23" xfId="0" applyNumberFormat="1" applyFont="1" applyFill="1" applyBorder="1" applyAlignment="1" applyProtection="1">
      <alignment horizontal="center" vertical="center" shrinkToFit="1"/>
      <protection locked="0"/>
    </xf>
    <xf numFmtId="177" fontId="7" fillId="2" borderId="24" xfId="0" applyNumberFormat="1" applyFont="1" applyFill="1" applyBorder="1" applyAlignment="1" applyProtection="1">
      <alignment horizontal="center" vertical="center" shrinkToFit="1"/>
      <protection locked="0"/>
    </xf>
    <xf numFmtId="177" fontId="7" fillId="3" borderId="22" xfId="0" applyNumberFormat="1" applyFont="1" applyFill="1" applyBorder="1" applyAlignment="1" applyProtection="1">
      <alignment horizontal="center" vertical="center"/>
      <protection locked="0"/>
    </xf>
    <xf numFmtId="177" fontId="7" fillId="3" borderId="23" xfId="0" applyNumberFormat="1" applyFont="1" applyFill="1" applyBorder="1" applyAlignment="1" applyProtection="1">
      <alignment horizontal="center" vertical="center"/>
      <protection locked="0"/>
    </xf>
    <xf numFmtId="177" fontId="7" fillId="3" borderId="24" xfId="0" applyNumberFormat="1" applyFont="1" applyFill="1" applyBorder="1" applyAlignment="1" applyProtection="1">
      <alignment horizontal="center" vertical="center"/>
      <protection locked="0"/>
    </xf>
    <xf numFmtId="14" fontId="3" fillId="0" borderId="0" xfId="0" applyNumberFormat="1" applyFont="1" applyProtection="1">
      <alignment vertical="center"/>
    </xf>
    <xf numFmtId="0" fontId="3" fillId="0" borderId="0" xfId="0" applyFont="1" applyProtection="1">
      <alignment vertical="center"/>
    </xf>
    <xf numFmtId="56" fontId="3" fillId="0" borderId="0" xfId="0" applyNumberFormat="1" applyFont="1" applyProtection="1">
      <alignment vertical="center"/>
    </xf>
    <xf numFmtId="58" fontId="3" fillId="0" borderId="0" xfId="0" applyNumberFormat="1" applyFont="1" applyProtection="1">
      <alignment vertical="center"/>
    </xf>
    <xf numFmtId="0" fontId="25" fillId="0" borderId="0" xfId="0" applyFont="1" applyAlignment="1" applyProtection="1">
      <alignment horizontal="right" vertical="center" wrapText="1"/>
    </xf>
    <xf numFmtId="0" fontId="16" fillId="0" borderId="41" xfId="0" applyFont="1" applyBorder="1" applyProtection="1">
      <alignment vertical="center"/>
    </xf>
    <xf numFmtId="0" fontId="22" fillId="0" borderId="0" xfId="0" applyFont="1" applyAlignment="1" applyProtection="1">
      <alignment horizontal="center" vertical="center"/>
    </xf>
    <xf numFmtId="0" fontId="15" fillId="0" borderId="0" xfId="0" applyFont="1" applyAlignment="1" applyProtection="1">
      <alignment vertical="center" wrapText="1"/>
    </xf>
    <xf numFmtId="0" fontId="25" fillId="0" borderId="0" xfId="0" applyFont="1" applyAlignment="1" applyProtection="1">
      <alignment horizontal="right" vertical="center"/>
    </xf>
    <xf numFmtId="0" fontId="16" fillId="0" borderId="0" xfId="0" applyFont="1" applyProtection="1">
      <alignment vertical="center"/>
    </xf>
    <xf numFmtId="56" fontId="22" fillId="0" borderId="0" xfId="0" applyNumberFormat="1" applyFont="1" applyAlignment="1" applyProtection="1">
      <alignment horizontal="center" vertical="center"/>
    </xf>
    <xf numFmtId="0" fontId="22" fillId="0" borderId="0" xfId="0" applyFont="1" applyAlignment="1" applyProtection="1">
      <alignment horizontal="center" vertical="center"/>
    </xf>
    <xf numFmtId="0" fontId="3" fillId="0" borderId="0" xfId="0" applyFont="1" applyAlignment="1" applyProtection="1">
      <alignment horizontal="center" vertical="center"/>
    </xf>
    <xf numFmtId="0" fontId="5" fillId="0" borderId="0" xfId="0" applyFont="1" applyProtection="1">
      <alignment vertical="center"/>
    </xf>
    <xf numFmtId="0" fontId="14" fillId="0" borderId="0" xfId="0" applyFont="1" applyProtection="1">
      <alignment vertical="center"/>
    </xf>
    <xf numFmtId="0" fontId="15" fillId="0" borderId="0" xfId="0" applyFont="1" applyProtection="1">
      <alignment vertical="center"/>
    </xf>
    <xf numFmtId="0" fontId="22" fillId="0" borderId="0" xfId="0" applyFont="1" applyProtection="1">
      <alignment vertical="center"/>
    </xf>
    <xf numFmtId="0" fontId="25" fillId="0" borderId="0" xfId="0" applyFont="1" applyAlignment="1" applyProtection="1">
      <alignment horizontal="right" vertical="center"/>
    </xf>
    <xf numFmtId="56" fontId="25" fillId="0" borderId="41" xfId="0" applyNumberFormat="1" applyFont="1" applyBorder="1" applyAlignment="1" applyProtection="1">
      <alignment horizontal="right" vertical="center" wrapText="1"/>
    </xf>
    <xf numFmtId="56" fontId="25" fillId="0" borderId="0" xfId="0" applyNumberFormat="1" applyFont="1" applyAlignment="1" applyProtection="1">
      <alignment horizontal="right" vertical="center" wrapText="1"/>
    </xf>
    <xf numFmtId="0" fontId="24" fillId="0" borderId="0" xfId="0" applyFont="1" applyAlignment="1" applyProtection="1">
      <alignment horizontal="left" vertical="center" shrinkToFit="1"/>
    </xf>
    <xf numFmtId="0" fontId="24" fillId="0" borderId="0" xfId="0" applyFont="1" applyAlignment="1" applyProtection="1">
      <alignment horizontal="center" vertical="center"/>
    </xf>
    <xf numFmtId="0" fontId="24" fillId="0" borderId="0" xfId="0" applyFont="1" applyProtection="1">
      <alignment vertical="center"/>
    </xf>
    <xf numFmtId="0" fontId="14" fillId="0" borderId="0" xfId="0" applyFont="1" applyAlignment="1" applyProtection="1">
      <alignment horizontal="right" vertical="center"/>
    </xf>
    <xf numFmtId="177" fontId="7" fillId="0" borderId="0" xfId="0" applyNumberFormat="1" applyFont="1" applyAlignment="1" applyProtection="1">
      <alignment horizontal="center" vertical="center"/>
    </xf>
    <xf numFmtId="0" fontId="2" fillId="0" borderId="0" xfId="0" applyFont="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 xfId="0" applyFont="1" applyBorder="1" applyProtection="1">
      <alignment vertical="center"/>
    </xf>
    <xf numFmtId="0" fontId="3" fillId="0" borderId="2" xfId="0" applyFont="1" applyBorder="1" applyProtection="1">
      <alignment vertical="center"/>
    </xf>
    <xf numFmtId="0" fontId="3" fillId="0" borderId="10"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30" xfId="0" applyFont="1" applyBorder="1" applyAlignment="1" applyProtection="1">
      <alignment horizontal="center" vertical="center"/>
    </xf>
    <xf numFmtId="0" fontId="8" fillId="0" borderId="26" xfId="0" applyFont="1" applyBorder="1" applyAlignment="1" applyProtection="1">
      <alignment horizontal="center" vertical="center" shrinkToFit="1"/>
    </xf>
    <xf numFmtId="0" fontId="8" fillId="0" borderId="27" xfId="0" applyFont="1" applyBorder="1" applyAlignment="1" applyProtection="1">
      <alignment horizontal="center" vertical="center" shrinkToFit="1"/>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31" xfId="0" applyFont="1" applyBorder="1" applyAlignment="1" applyProtection="1">
      <alignment horizontal="center" vertical="center"/>
    </xf>
    <xf numFmtId="0" fontId="8" fillId="0" borderId="28" xfId="0" applyFont="1" applyBorder="1" applyAlignment="1" applyProtection="1">
      <alignment horizontal="center" vertical="center" shrinkToFit="1"/>
    </xf>
    <xf numFmtId="0" fontId="8" fillId="0" borderId="29" xfId="0" applyFont="1" applyBorder="1" applyAlignment="1" applyProtection="1">
      <alignment horizontal="center" vertical="center" shrinkToFit="1"/>
    </xf>
    <xf numFmtId="0" fontId="3" fillId="0" borderId="20"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3" xfId="0" applyFont="1" applyBorder="1" applyProtection="1">
      <alignment vertical="center"/>
    </xf>
    <xf numFmtId="0" fontId="3" fillId="0" borderId="19"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45" xfId="0" applyFont="1" applyBorder="1" applyAlignment="1" applyProtection="1">
      <alignment horizontal="left" vertical="center" wrapText="1"/>
    </xf>
    <xf numFmtId="0" fontId="3" fillId="0" borderId="46" xfId="0" applyFont="1" applyBorder="1" applyAlignment="1" applyProtection="1">
      <alignment horizontal="left" vertical="center" wrapText="1"/>
    </xf>
    <xf numFmtId="0" fontId="3" fillId="0" borderId="47" xfId="0" applyFont="1" applyBorder="1" applyAlignment="1" applyProtection="1">
      <alignment horizontal="left" vertical="center" wrapText="1"/>
    </xf>
    <xf numFmtId="0" fontId="5" fillId="0" borderId="9" xfId="0" applyFont="1" applyBorder="1" applyAlignment="1" applyProtection="1">
      <alignment horizontal="center" vertical="center"/>
    </xf>
    <xf numFmtId="0" fontId="5" fillId="0" borderId="11" xfId="0" applyFont="1" applyBorder="1" applyAlignment="1" applyProtection="1">
      <alignment horizontal="center" vertical="center"/>
    </xf>
    <xf numFmtId="0" fontId="3" fillId="0" borderId="48" xfId="0" applyFont="1" applyBorder="1" applyAlignment="1" applyProtection="1">
      <alignment horizontal="left" vertical="center" wrapText="1"/>
    </xf>
    <xf numFmtId="0" fontId="3" fillId="0" borderId="49" xfId="0" applyFont="1" applyBorder="1" applyAlignment="1" applyProtection="1">
      <alignment horizontal="left" vertical="center" wrapText="1"/>
    </xf>
    <xf numFmtId="0" fontId="3" fillId="0" borderId="50" xfId="0" applyFont="1" applyBorder="1" applyAlignment="1" applyProtection="1">
      <alignment horizontal="left" vertical="center" wrapText="1"/>
    </xf>
    <xf numFmtId="0" fontId="3" fillId="0" borderId="4" xfId="0" applyFont="1" applyBorder="1" applyProtection="1">
      <alignment vertical="center"/>
    </xf>
    <xf numFmtId="0" fontId="3" fillId="0" borderId="5" xfId="0" applyFont="1" applyBorder="1" applyProtection="1">
      <alignment vertical="center"/>
    </xf>
    <xf numFmtId="56" fontId="12" fillId="0" borderId="5" xfId="0" applyNumberFormat="1" applyFont="1" applyBorder="1" applyAlignment="1" applyProtection="1">
      <alignment horizontal="center" vertical="center" shrinkToFit="1"/>
    </xf>
    <xf numFmtId="0" fontId="3" fillId="0" borderId="6" xfId="0" applyFont="1" applyBorder="1" applyProtection="1">
      <alignment vertical="center"/>
    </xf>
    <xf numFmtId="0" fontId="6" fillId="0" borderId="9" xfId="0" applyFont="1" applyBorder="1" applyAlignment="1" applyProtection="1">
      <alignment horizontal="center" vertical="center"/>
    </xf>
    <xf numFmtId="56" fontId="9" fillId="0" borderId="4" xfId="0" applyNumberFormat="1" applyFont="1" applyBorder="1" applyAlignment="1" applyProtection="1">
      <alignment horizontal="center" vertical="center" shrinkToFit="1"/>
    </xf>
    <xf numFmtId="56" fontId="9" fillId="0" borderId="5" xfId="0" applyNumberFormat="1" applyFont="1" applyBorder="1" applyAlignment="1" applyProtection="1">
      <alignment horizontal="center" vertical="center" shrinkToFit="1"/>
    </xf>
    <xf numFmtId="14" fontId="4" fillId="0" borderId="9" xfId="0" applyNumberFormat="1" applyFont="1" applyBorder="1" applyProtection="1">
      <alignment vertical="center"/>
    </xf>
    <xf numFmtId="0" fontId="4" fillId="0" borderId="5" xfId="0" applyFont="1" applyBorder="1" applyProtection="1">
      <alignment vertical="center"/>
    </xf>
    <xf numFmtId="56" fontId="10" fillId="0" borderId="5" xfId="0" applyNumberFormat="1" applyFont="1" applyBorder="1" applyAlignment="1" applyProtection="1">
      <alignment horizontal="center" vertical="center" shrinkToFit="1"/>
    </xf>
    <xf numFmtId="14" fontId="4" fillId="0" borderId="5" xfId="0" applyNumberFormat="1" applyFont="1" applyBorder="1" applyProtection="1">
      <alignment vertical="center"/>
    </xf>
    <xf numFmtId="0" fontId="4" fillId="0" borderId="7" xfId="0" applyFont="1" applyBorder="1" applyProtection="1">
      <alignment vertical="center"/>
    </xf>
    <xf numFmtId="0" fontId="19" fillId="0" borderId="5" xfId="0" applyFont="1" applyBorder="1" applyProtection="1">
      <alignment vertical="center"/>
    </xf>
    <xf numFmtId="177" fontId="20" fillId="0" borderId="5" xfId="0" applyNumberFormat="1" applyFont="1" applyBorder="1" applyAlignment="1" applyProtection="1">
      <alignment horizontal="center" vertical="center"/>
    </xf>
    <xf numFmtId="177" fontId="20" fillId="0" borderId="8" xfId="0" applyNumberFormat="1" applyFont="1" applyBorder="1" applyAlignment="1" applyProtection="1">
      <alignment horizontal="center" vertical="center"/>
    </xf>
    <xf numFmtId="56" fontId="13" fillId="0" borderId="25" xfId="0" applyNumberFormat="1" applyFont="1" applyBorder="1" applyAlignment="1" applyProtection="1">
      <alignment horizontal="center" vertical="center"/>
    </xf>
    <xf numFmtId="56" fontId="11" fillId="0" borderId="5" xfId="0" applyNumberFormat="1" applyFont="1" applyBorder="1" applyAlignment="1" applyProtection="1">
      <alignment horizontal="center" vertical="center" shrinkToFit="1"/>
    </xf>
    <xf numFmtId="56" fontId="11" fillId="0" borderId="6" xfId="0" applyNumberFormat="1" applyFont="1" applyBorder="1" applyAlignment="1" applyProtection="1">
      <alignment horizontal="center" vertical="center" shrinkToFit="1"/>
    </xf>
    <xf numFmtId="56" fontId="10" fillId="0" borderId="6" xfId="0" applyNumberFormat="1" applyFont="1" applyBorder="1" applyAlignment="1" applyProtection="1">
      <alignment horizontal="center" vertical="center" shrinkToFit="1"/>
    </xf>
    <xf numFmtId="56" fontId="13" fillId="0" borderId="25" xfId="0" applyNumberFormat="1" applyFont="1" applyBorder="1" applyProtection="1">
      <alignment vertical="center"/>
    </xf>
    <xf numFmtId="176" fontId="13" fillId="0" borderId="25" xfId="0" applyNumberFormat="1" applyFont="1" applyBorder="1" applyProtection="1">
      <alignment vertical="center"/>
    </xf>
    <xf numFmtId="0" fontId="21" fillId="0" borderId="7" xfId="0" applyFont="1" applyBorder="1" applyAlignment="1" applyProtection="1">
      <alignment horizontal="right" vertical="center"/>
    </xf>
    <xf numFmtId="0" fontId="21" fillId="0" borderId="5" xfId="0" applyFont="1" applyBorder="1" applyAlignment="1" applyProtection="1">
      <alignment horizontal="right" vertical="center"/>
    </xf>
    <xf numFmtId="0" fontId="20" fillId="0" borderId="8" xfId="0" applyFont="1" applyBorder="1" applyProtection="1">
      <alignment vertical="center"/>
    </xf>
    <xf numFmtId="56" fontId="13" fillId="0" borderId="32" xfId="0" applyNumberFormat="1" applyFont="1" applyBorder="1" applyAlignment="1" applyProtection="1">
      <alignment horizontal="center" vertical="center"/>
    </xf>
    <xf numFmtId="56" fontId="13" fillId="0" borderId="33" xfId="0" applyNumberFormat="1" applyFont="1" applyBorder="1" applyAlignment="1" applyProtection="1">
      <alignment horizontal="center" vertical="center"/>
    </xf>
    <xf numFmtId="56" fontId="13" fillId="0" borderId="34" xfId="0" applyNumberFormat="1" applyFont="1" applyBorder="1" applyAlignment="1" applyProtection="1">
      <alignment horizontal="center" vertical="center"/>
    </xf>
    <xf numFmtId="1" fontId="3" fillId="0" borderId="9" xfId="0" applyNumberFormat="1" applyFont="1" applyBorder="1" applyAlignment="1" applyProtection="1">
      <alignment horizontal="center" vertical="center"/>
    </xf>
    <xf numFmtId="0" fontId="20" fillId="0" borderId="5" xfId="0" applyFont="1" applyBorder="1" applyAlignment="1" applyProtection="1">
      <alignment horizontal="left" vertical="center" wrapText="1"/>
    </xf>
    <xf numFmtId="0" fontId="20" fillId="0" borderId="8" xfId="0" applyFont="1" applyBorder="1" applyAlignment="1" applyProtection="1">
      <alignment horizontal="left" vertical="center" wrapText="1"/>
    </xf>
    <xf numFmtId="56" fontId="13" fillId="0" borderId="35" xfId="0" applyNumberFormat="1" applyFont="1" applyBorder="1" applyAlignment="1" applyProtection="1">
      <alignment horizontal="center" vertical="center"/>
    </xf>
    <xf numFmtId="56" fontId="13" fillId="0" borderId="36" xfId="0" applyNumberFormat="1" applyFont="1" applyBorder="1" applyAlignment="1" applyProtection="1">
      <alignment horizontal="center" vertical="center"/>
    </xf>
    <xf numFmtId="56" fontId="13" fillId="0" borderId="37" xfId="0" applyNumberFormat="1" applyFont="1" applyBorder="1" applyAlignment="1" applyProtection="1">
      <alignment horizontal="center" vertical="center"/>
    </xf>
    <xf numFmtId="0" fontId="3" fillId="0" borderId="8" xfId="0" applyFont="1" applyBorder="1" applyAlignment="1" applyProtection="1">
      <alignment horizontal="center" vertical="center"/>
    </xf>
    <xf numFmtId="56" fontId="13" fillId="0" borderId="38" xfId="0" applyNumberFormat="1" applyFont="1" applyBorder="1" applyAlignment="1" applyProtection="1">
      <alignment horizontal="center" vertical="center"/>
    </xf>
    <xf numFmtId="56" fontId="13" fillId="0" borderId="39" xfId="0" applyNumberFormat="1" applyFont="1" applyBorder="1" applyAlignment="1" applyProtection="1">
      <alignment horizontal="center" vertical="center"/>
    </xf>
    <xf numFmtId="56" fontId="13" fillId="0" borderId="40" xfId="0" applyNumberFormat="1" applyFont="1" applyBorder="1" applyAlignment="1" applyProtection="1">
      <alignment horizontal="center" vertical="center"/>
    </xf>
    <xf numFmtId="56" fontId="4" fillId="0" borderId="4" xfId="0" applyNumberFormat="1" applyFont="1" applyBorder="1" applyAlignment="1" applyProtection="1">
      <alignment horizontal="center" vertical="center" shrinkToFit="1"/>
    </xf>
    <xf numFmtId="56" fontId="4" fillId="0" borderId="5" xfId="0" applyNumberFormat="1" applyFont="1" applyBorder="1" applyAlignment="1" applyProtection="1">
      <alignment horizontal="center" vertical="center" shrinkToFit="1"/>
    </xf>
    <xf numFmtId="56" fontId="9" fillId="0" borderId="6" xfId="0" applyNumberFormat="1" applyFont="1" applyBorder="1" applyAlignment="1" applyProtection="1">
      <alignment horizontal="center" vertical="center" shrinkToFit="1"/>
    </xf>
    <xf numFmtId="56" fontId="11" fillId="0" borderId="7" xfId="0" applyNumberFormat="1" applyFont="1" applyBorder="1" applyAlignment="1" applyProtection="1">
      <alignment horizontal="center" vertical="center" shrinkToFit="1"/>
    </xf>
    <xf numFmtId="56" fontId="4" fillId="0" borderId="6" xfId="0" applyNumberFormat="1" applyFont="1" applyBorder="1" applyAlignment="1" applyProtection="1">
      <alignment horizontal="center" vertical="center" shrinkToFit="1"/>
    </xf>
    <xf numFmtId="0" fontId="5" fillId="0" borderId="7"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left"/>
    </xf>
    <xf numFmtId="0" fontId="18" fillId="0" borderId="5" xfId="0" applyFont="1" applyBorder="1" applyAlignment="1" applyProtection="1">
      <alignment horizontal="left"/>
    </xf>
    <xf numFmtId="0" fontId="5" fillId="0" borderId="5" xfId="0" applyFont="1" applyBorder="1" applyAlignment="1" applyProtection="1">
      <alignment horizontal="left"/>
    </xf>
    <xf numFmtId="0" fontId="5" fillId="0" borderId="6" xfId="0" applyFont="1" applyBorder="1" applyAlignment="1" applyProtection="1">
      <alignment horizontal="left"/>
    </xf>
    <xf numFmtId="0" fontId="17" fillId="0" borderId="42" xfId="0" applyFont="1" applyBorder="1" applyAlignment="1" applyProtection="1">
      <alignment horizontal="left" vertical="top" wrapText="1"/>
    </xf>
    <xf numFmtId="0" fontId="17" fillId="0" borderId="43" xfId="0" applyFont="1" applyBorder="1" applyAlignment="1" applyProtection="1">
      <alignment horizontal="left" vertical="top" wrapText="1"/>
    </xf>
    <xf numFmtId="0" fontId="17" fillId="0" borderId="44" xfId="0" applyFont="1" applyBorder="1" applyAlignment="1" applyProtection="1">
      <alignment horizontal="left" vertical="top" wrapText="1"/>
    </xf>
  </cellXfs>
  <cellStyles count="1">
    <cellStyle name="標準" xfId="0" builtinId="0"/>
  </cellStyles>
  <dxfs count="12">
    <dxf>
      <fill>
        <patternFill>
          <bgColor rgb="FFFFFF00"/>
        </patternFill>
      </fill>
    </dxf>
    <dxf>
      <fill>
        <patternFill>
          <bgColor rgb="FFFFFF00"/>
        </patternFill>
      </fill>
    </dxf>
    <dxf>
      <font>
        <b val="0"/>
        <i val="0"/>
        <color rgb="FF006600"/>
      </font>
    </dxf>
    <dxf>
      <font>
        <b val="0"/>
        <i val="0"/>
        <color rgb="FF006600"/>
      </font>
    </dxf>
    <dxf>
      <font>
        <b val="0"/>
        <i val="0"/>
        <color rgb="FF006600"/>
      </font>
    </dxf>
    <dxf>
      <font>
        <b val="0"/>
        <i val="0"/>
        <color rgb="FF006600"/>
      </font>
    </dxf>
    <dxf>
      <font>
        <b val="0"/>
        <i val="0"/>
        <color rgb="FF006600"/>
      </font>
    </dxf>
    <dxf>
      <font>
        <b val="0"/>
        <i val="0"/>
        <color rgb="FF006600"/>
      </font>
    </dxf>
    <dxf>
      <font>
        <b val="0"/>
        <i val="0"/>
        <color rgb="FF006600"/>
      </font>
    </dxf>
    <dxf>
      <font>
        <b val="0"/>
        <i val="0"/>
        <color rgb="FF006600"/>
      </font>
    </dxf>
    <dxf>
      <font>
        <b val="0"/>
        <i val="0"/>
        <color rgb="FF006600"/>
      </font>
    </dxf>
    <dxf>
      <font>
        <b val="0"/>
        <i val="0"/>
        <color rgb="FF006600"/>
      </font>
    </dxf>
  </dxfs>
  <tableStyles count="0" defaultTableStyle="TableStyleMedium2" defaultPivotStyle="PivotStyleLight16"/>
  <colors>
    <mruColors>
      <color rgb="FF006600"/>
      <color rgb="FFFFCCCC"/>
      <color rgb="FFFFCCFF"/>
      <color rgb="FFCCCCFF"/>
      <color rgb="FFCCFFCC"/>
      <color rgb="FFFFFF99"/>
      <color rgb="FFCCFFFF"/>
      <color rgb="FF339933"/>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_rels/vmlDrawing1.vml.rels><?xml version="1.0" encoding="UTF-8" standalone="yes"?><Relationships xmlns="http://schemas.openxmlformats.org/package/2006/relationships"><Relationship Id="rId1"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6</xdr:col>
      <xdr:colOff>68580</xdr:colOff>
      <xdr:row>18</xdr:row>
      <xdr:rowOff>59055</xdr:rowOff>
    </xdr:from>
    <xdr:to>
      <xdr:col>11</xdr:col>
      <xdr:colOff>15240</xdr:colOff>
      <xdr:row>19</xdr:row>
      <xdr:rowOff>9525</xdr:rowOff>
    </xdr:to>
    <xdr:sp macro="" textlink="">
      <xdr:nvSpPr>
        <xdr:cNvPr id="1028" name="Rectangle 4">
          <a:extLst>
            <a:ext uri="{FF2B5EF4-FFF2-40B4-BE49-F238E27FC236}">
              <a16:creationId xmlns:a16="http://schemas.microsoft.com/office/drawing/2014/main" id="{00000000-0008-0000-0000-000004040000}"/>
            </a:ext>
          </a:extLst>
        </xdr:cNvPr>
        <xdr:cNvSpPr>
          <a:spLocks noChangeArrowheads="1"/>
        </xdr:cNvSpPr>
      </xdr:nvSpPr>
      <xdr:spPr bwMode="auto">
        <a:xfrm>
          <a:off x="1306830" y="5240655"/>
          <a:ext cx="718185"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8000"/>
              </a:solidFill>
              <a:latin typeface="ＭＳ Ｐゴシック"/>
              <a:ea typeface="ＭＳ Ｐゴシック"/>
            </a:rPr>
            <a:t>休業等を開始した日の前日</a:t>
          </a:r>
          <a:endParaRPr lang="en-US" altLang="ja-JP" sz="600" b="0" i="0" u="none" strike="noStrike" baseline="0">
            <a:solidFill>
              <a:srgbClr val="008000"/>
            </a:solidFill>
            <a:latin typeface="ＭＳ Ｐゴシック"/>
            <a:ea typeface="ＭＳ Ｐゴシック"/>
          </a:endParaRPr>
        </a:p>
        <a:p>
          <a:pPr algn="l" rtl="0">
            <a:defRPr sz="1000"/>
          </a:pPr>
          <a:endParaRPr lang="ja-JP" altLang="en-US" sz="600" b="0" i="0" u="none" strike="noStrike" baseline="0">
            <a:solidFill>
              <a:srgbClr val="008000"/>
            </a:solidFill>
            <a:latin typeface="ＭＳ Ｐゴシック"/>
            <a:ea typeface="ＭＳ Ｐゴシック"/>
          </a:endParaRPr>
        </a:p>
      </xdr:txBody>
    </xdr:sp>
    <xdr:clientData/>
  </xdr:twoCellAnchor>
  <xdr:oneCellAnchor>
    <xdr:from>
      <xdr:col>12</xdr:col>
      <xdr:colOff>0</xdr:colOff>
      <xdr:row>19</xdr:row>
      <xdr:rowOff>106680</xdr:rowOff>
    </xdr:from>
    <xdr:ext cx="160020" cy="152400"/>
    <xdr:sp macro="" textlink="">
      <xdr:nvSpPr>
        <xdr:cNvPr id="1030" name="Rectangle 6">
          <a:extLst>
            <a:ext uri="{FF2B5EF4-FFF2-40B4-BE49-F238E27FC236}">
              <a16:creationId xmlns:a16="http://schemas.microsoft.com/office/drawing/2014/main" id="{00000000-0008-0000-0000-000006040000}"/>
            </a:ext>
          </a:extLst>
        </xdr:cNvPr>
        <xdr:cNvSpPr>
          <a:spLocks noChangeArrowheads="1"/>
        </xdr:cNvSpPr>
      </xdr:nvSpPr>
      <xdr:spPr bwMode="auto">
        <a:xfrm>
          <a:off x="2011680" y="403860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18</xdr:row>
      <xdr:rowOff>106680</xdr:rowOff>
    </xdr:from>
    <xdr:ext cx="160020" cy="152400"/>
    <xdr:sp macro="" textlink="">
      <xdr:nvSpPr>
        <xdr:cNvPr id="1031" name="Rectangle 7">
          <a:extLst>
            <a:ext uri="{FF2B5EF4-FFF2-40B4-BE49-F238E27FC236}">
              <a16:creationId xmlns:a16="http://schemas.microsoft.com/office/drawing/2014/main" id="{00000000-0008-0000-0000-000007040000}"/>
            </a:ext>
          </a:extLst>
        </xdr:cNvPr>
        <xdr:cNvSpPr>
          <a:spLocks noChangeArrowheads="1"/>
        </xdr:cNvSpPr>
      </xdr:nvSpPr>
      <xdr:spPr bwMode="auto">
        <a:xfrm>
          <a:off x="2011680" y="371856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twoCellAnchor editAs="oneCell">
    <xdr:from>
      <xdr:col>16</xdr:col>
      <xdr:colOff>182880</xdr:colOff>
      <xdr:row>18</xdr:row>
      <xdr:rowOff>59055</xdr:rowOff>
    </xdr:from>
    <xdr:to>
      <xdr:col>21</xdr:col>
      <xdr:colOff>0</xdr:colOff>
      <xdr:row>19</xdr:row>
      <xdr:rowOff>9525</xdr:rowOff>
    </xdr:to>
    <xdr:sp macro="" textlink="">
      <xdr:nvSpPr>
        <xdr:cNvPr id="1034" name="Rectangle 10">
          <a:extLst>
            <a:ext uri="{FF2B5EF4-FFF2-40B4-BE49-F238E27FC236}">
              <a16:creationId xmlns:a16="http://schemas.microsoft.com/office/drawing/2014/main" id="{00000000-0008-0000-0000-00000A040000}"/>
            </a:ext>
          </a:extLst>
        </xdr:cNvPr>
        <xdr:cNvSpPr>
          <a:spLocks noChangeArrowheads="1"/>
        </xdr:cNvSpPr>
      </xdr:nvSpPr>
      <xdr:spPr bwMode="auto">
        <a:xfrm>
          <a:off x="3097530" y="5240655"/>
          <a:ext cx="626745"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8000"/>
              </a:solidFill>
              <a:latin typeface="ＭＳ Ｐゴシック"/>
              <a:ea typeface="ＭＳ Ｐゴシック"/>
            </a:rPr>
            <a:t>休業等を開始した日の前日</a:t>
          </a:r>
        </a:p>
      </xdr:txBody>
    </xdr:sp>
    <xdr:clientData/>
  </xdr:twoCellAnchor>
  <xdr:oneCellAnchor>
    <xdr:from>
      <xdr:col>22</xdr:col>
      <xdr:colOff>0</xdr:colOff>
      <xdr:row>19</xdr:row>
      <xdr:rowOff>106680</xdr:rowOff>
    </xdr:from>
    <xdr:ext cx="160020" cy="152400"/>
    <xdr:sp macro="" textlink="">
      <xdr:nvSpPr>
        <xdr:cNvPr id="1035" name="Rectangle 11">
          <a:extLst>
            <a:ext uri="{FF2B5EF4-FFF2-40B4-BE49-F238E27FC236}">
              <a16:creationId xmlns:a16="http://schemas.microsoft.com/office/drawing/2014/main" id="{00000000-0008-0000-0000-00000B040000}"/>
            </a:ext>
          </a:extLst>
        </xdr:cNvPr>
        <xdr:cNvSpPr>
          <a:spLocks noChangeArrowheads="1"/>
        </xdr:cNvSpPr>
      </xdr:nvSpPr>
      <xdr:spPr bwMode="auto">
        <a:xfrm>
          <a:off x="3558540" y="403860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日</a:t>
          </a:r>
        </a:p>
      </xdr:txBody>
    </xdr:sp>
    <xdr:clientData/>
  </xdr:oneCellAnchor>
  <xdr:oneCellAnchor>
    <xdr:from>
      <xdr:col>22</xdr:col>
      <xdr:colOff>0</xdr:colOff>
      <xdr:row>18</xdr:row>
      <xdr:rowOff>106680</xdr:rowOff>
    </xdr:from>
    <xdr:ext cx="160020" cy="152400"/>
    <xdr:sp macro="" textlink="">
      <xdr:nvSpPr>
        <xdr:cNvPr id="1036" name="Rectangle 12">
          <a:extLst>
            <a:ext uri="{FF2B5EF4-FFF2-40B4-BE49-F238E27FC236}">
              <a16:creationId xmlns:a16="http://schemas.microsoft.com/office/drawing/2014/main" id="{00000000-0008-0000-0000-00000C040000}"/>
            </a:ext>
          </a:extLst>
        </xdr:cNvPr>
        <xdr:cNvSpPr>
          <a:spLocks noChangeArrowheads="1"/>
        </xdr:cNvSpPr>
      </xdr:nvSpPr>
      <xdr:spPr bwMode="auto">
        <a:xfrm>
          <a:off x="3558540" y="371856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日</a:t>
          </a:r>
        </a:p>
      </xdr:txBody>
    </xdr:sp>
    <xdr:clientData/>
  </xdr:oneCellAnchor>
  <xdr:oneCellAnchor>
    <xdr:from>
      <xdr:col>12</xdr:col>
      <xdr:colOff>0</xdr:colOff>
      <xdr:row>20</xdr:row>
      <xdr:rowOff>106680</xdr:rowOff>
    </xdr:from>
    <xdr:ext cx="160020" cy="152400"/>
    <xdr:sp macro="" textlink="">
      <xdr:nvSpPr>
        <xdr:cNvPr id="1038" name="Rectangle 14">
          <a:extLst>
            <a:ext uri="{FF2B5EF4-FFF2-40B4-BE49-F238E27FC236}">
              <a16:creationId xmlns:a16="http://schemas.microsoft.com/office/drawing/2014/main" id="{00000000-0008-0000-0000-00000E040000}"/>
            </a:ext>
          </a:extLst>
        </xdr:cNvPr>
        <xdr:cNvSpPr>
          <a:spLocks noChangeArrowheads="1"/>
        </xdr:cNvSpPr>
      </xdr:nvSpPr>
      <xdr:spPr bwMode="auto">
        <a:xfrm>
          <a:off x="2011680" y="43586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20</xdr:row>
      <xdr:rowOff>106680</xdr:rowOff>
    </xdr:from>
    <xdr:ext cx="160020" cy="152400"/>
    <xdr:sp macro="" textlink="">
      <xdr:nvSpPr>
        <xdr:cNvPr id="1039" name="Rectangle 15">
          <a:extLst>
            <a:ext uri="{FF2B5EF4-FFF2-40B4-BE49-F238E27FC236}">
              <a16:creationId xmlns:a16="http://schemas.microsoft.com/office/drawing/2014/main" id="{00000000-0008-0000-0000-00000F040000}"/>
            </a:ext>
          </a:extLst>
        </xdr:cNvPr>
        <xdr:cNvSpPr>
          <a:spLocks noChangeArrowheads="1"/>
        </xdr:cNvSpPr>
      </xdr:nvSpPr>
      <xdr:spPr bwMode="auto">
        <a:xfrm>
          <a:off x="3558540" y="43586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1041" name="Rectangle 17">
          <a:extLst>
            <a:ext uri="{FF2B5EF4-FFF2-40B4-BE49-F238E27FC236}">
              <a16:creationId xmlns:a16="http://schemas.microsoft.com/office/drawing/2014/main" id="{00000000-0008-0000-0000-000011040000}"/>
            </a:ext>
          </a:extLst>
        </xdr:cNvPr>
        <xdr:cNvSpPr>
          <a:spLocks noChangeArrowheads="1"/>
        </xdr:cNvSpPr>
      </xdr:nvSpPr>
      <xdr:spPr bwMode="auto">
        <a:xfrm>
          <a:off x="2011680" y="46786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21</xdr:row>
      <xdr:rowOff>106680</xdr:rowOff>
    </xdr:from>
    <xdr:ext cx="160020" cy="152400"/>
    <xdr:sp macro="" textlink="">
      <xdr:nvSpPr>
        <xdr:cNvPr id="1042" name="Rectangle 18">
          <a:extLst>
            <a:ext uri="{FF2B5EF4-FFF2-40B4-BE49-F238E27FC236}">
              <a16:creationId xmlns:a16="http://schemas.microsoft.com/office/drawing/2014/main" id="{00000000-0008-0000-0000-000012040000}"/>
            </a:ext>
          </a:extLst>
        </xdr:cNvPr>
        <xdr:cNvSpPr>
          <a:spLocks noChangeArrowheads="1"/>
        </xdr:cNvSpPr>
      </xdr:nvSpPr>
      <xdr:spPr bwMode="auto">
        <a:xfrm>
          <a:off x="3558540" y="46786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1044" name="Rectangle 20">
          <a:extLst>
            <a:ext uri="{FF2B5EF4-FFF2-40B4-BE49-F238E27FC236}">
              <a16:creationId xmlns:a16="http://schemas.microsoft.com/office/drawing/2014/main" id="{00000000-0008-0000-0000-000014040000}"/>
            </a:ext>
          </a:extLst>
        </xdr:cNvPr>
        <xdr:cNvSpPr>
          <a:spLocks noChangeArrowheads="1"/>
        </xdr:cNvSpPr>
      </xdr:nvSpPr>
      <xdr:spPr bwMode="auto">
        <a:xfrm>
          <a:off x="2011680" y="499872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22</xdr:row>
      <xdr:rowOff>106680</xdr:rowOff>
    </xdr:from>
    <xdr:ext cx="160020" cy="152400"/>
    <xdr:sp macro="" textlink="">
      <xdr:nvSpPr>
        <xdr:cNvPr id="1045" name="Rectangle 21">
          <a:extLst>
            <a:ext uri="{FF2B5EF4-FFF2-40B4-BE49-F238E27FC236}">
              <a16:creationId xmlns:a16="http://schemas.microsoft.com/office/drawing/2014/main" id="{00000000-0008-0000-0000-000015040000}"/>
            </a:ext>
          </a:extLst>
        </xdr:cNvPr>
        <xdr:cNvSpPr>
          <a:spLocks noChangeArrowheads="1"/>
        </xdr:cNvSpPr>
      </xdr:nvSpPr>
      <xdr:spPr bwMode="auto">
        <a:xfrm>
          <a:off x="3558540" y="499872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1047" name="Rectangle 23">
          <a:extLst>
            <a:ext uri="{FF2B5EF4-FFF2-40B4-BE49-F238E27FC236}">
              <a16:creationId xmlns:a16="http://schemas.microsoft.com/office/drawing/2014/main" id="{00000000-0008-0000-0000-000017040000}"/>
            </a:ext>
          </a:extLst>
        </xdr:cNvPr>
        <xdr:cNvSpPr>
          <a:spLocks noChangeArrowheads="1"/>
        </xdr:cNvSpPr>
      </xdr:nvSpPr>
      <xdr:spPr bwMode="auto">
        <a:xfrm>
          <a:off x="2011680" y="531876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23</xdr:row>
      <xdr:rowOff>106680</xdr:rowOff>
    </xdr:from>
    <xdr:ext cx="160020" cy="152400"/>
    <xdr:sp macro="" textlink="">
      <xdr:nvSpPr>
        <xdr:cNvPr id="1048" name="Rectangle 24">
          <a:extLst>
            <a:ext uri="{FF2B5EF4-FFF2-40B4-BE49-F238E27FC236}">
              <a16:creationId xmlns:a16="http://schemas.microsoft.com/office/drawing/2014/main" id="{00000000-0008-0000-0000-000018040000}"/>
            </a:ext>
          </a:extLst>
        </xdr:cNvPr>
        <xdr:cNvSpPr>
          <a:spLocks noChangeArrowheads="1"/>
        </xdr:cNvSpPr>
      </xdr:nvSpPr>
      <xdr:spPr bwMode="auto">
        <a:xfrm>
          <a:off x="3558540" y="531876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1050" name="Rectangle 26">
          <a:extLst>
            <a:ext uri="{FF2B5EF4-FFF2-40B4-BE49-F238E27FC236}">
              <a16:creationId xmlns:a16="http://schemas.microsoft.com/office/drawing/2014/main" id="{00000000-0008-0000-0000-00001A040000}"/>
            </a:ext>
          </a:extLst>
        </xdr:cNvPr>
        <xdr:cNvSpPr>
          <a:spLocks noChangeArrowheads="1"/>
        </xdr:cNvSpPr>
      </xdr:nvSpPr>
      <xdr:spPr bwMode="auto">
        <a:xfrm>
          <a:off x="2011680" y="563880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24</xdr:row>
      <xdr:rowOff>106680</xdr:rowOff>
    </xdr:from>
    <xdr:ext cx="160020" cy="152400"/>
    <xdr:sp macro="" textlink="">
      <xdr:nvSpPr>
        <xdr:cNvPr id="1051" name="Rectangle 27">
          <a:extLst>
            <a:ext uri="{FF2B5EF4-FFF2-40B4-BE49-F238E27FC236}">
              <a16:creationId xmlns:a16="http://schemas.microsoft.com/office/drawing/2014/main" id="{00000000-0008-0000-0000-00001B040000}"/>
            </a:ext>
          </a:extLst>
        </xdr:cNvPr>
        <xdr:cNvSpPr>
          <a:spLocks noChangeArrowheads="1"/>
        </xdr:cNvSpPr>
      </xdr:nvSpPr>
      <xdr:spPr bwMode="auto">
        <a:xfrm>
          <a:off x="3558540" y="563880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1053" name="Rectangle 29">
          <a:extLst>
            <a:ext uri="{FF2B5EF4-FFF2-40B4-BE49-F238E27FC236}">
              <a16:creationId xmlns:a16="http://schemas.microsoft.com/office/drawing/2014/main" id="{00000000-0008-0000-0000-00001D040000}"/>
            </a:ext>
          </a:extLst>
        </xdr:cNvPr>
        <xdr:cNvSpPr>
          <a:spLocks noChangeArrowheads="1"/>
        </xdr:cNvSpPr>
      </xdr:nvSpPr>
      <xdr:spPr bwMode="auto">
        <a:xfrm>
          <a:off x="2011680" y="59588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25</xdr:row>
      <xdr:rowOff>106680</xdr:rowOff>
    </xdr:from>
    <xdr:ext cx="160020" cy="152400"/>
    <xdr:sp macro="" textlink="">
      <xdr:nvSpPr>
        <xdr:cNvPr id="1054" name="Rectangle 30">
          <a:extLst>
            <a:ext uri="{FF2B5EF4-FFF2-40B4-BE49-F238E27FC236}">
              <a16:creationId xmlns:a16="http://schemas.microsoft.com/office/drawing/2014/main" id="{00000000-0008-0000-0000-00001E040000}"/>
            </a:ext>
          </a:extLst>
        </xdr:cNvPr>
        <xdr:cNvSpPr>
          <a:spLocks noChangeArrowheads="1"/>
        </xdr:cNvSpPr>
      </xdr:nvSpPr>
      <xdr:spPr bwMode="auto">
        <a:xfrm>
          <a:off x="3558540" y="59588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1056" name="Rectangle 32">
          <a:extLst>
            <a:ext uri="{FF2B5EF4-FFF2-40B4-BE49-F238E27FC236}">
              <a16:creationId xmlns:a16="http://schemas.microsoft.com/office/drawing/2014/main" id="{00000000-0008-0000-0000-000020040000}"/>
            </a:ext>
          </a:extLst>
        </xdr:cNvPr>
        <xdr:cNvSpPr>
          <a:spLocks noChangeArrowheads="1"/>
        </xdr:cNvSpPr>
      </xdr:nvSpPr>
      <xdr:spPr bwMode="auto">
        <a:xfrm>
          <a:off x="2011680" y="62788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26</xdr:row>
      <xdr:rowOff>106680</xdr:rowOff>
    </xdr:from>
    <xdr:ext cx="160020" cy="152400"/>
    <xdr:sp macro="" textlink="">
      <xdr:nvSpPr>
        <xdr:cNvPr id="1057" name="Rectangle 33">
          <a:extLst>
            <a:ext uri="{FF2B5EF4-FFF2-40B4-BE49-F238E27FC236}">
              <a16:creationId xmlns:a16="http://schemas.microsoft.com/office/drawing/2014/main" id="{00000000-0008-0000-0000-000021040000}"/>
            </a:ext>
          </a:extLst>
        </xdr:cNvPr>
        <xdr:cNvSpPr>
          <a:spLocks noChangeArrowheads="1"/>
        </xdr:cNvSpPr>
      </xdr:nvSpPr>
      <xdr:spPr bwMode="auto">
        <a:xfrm>
          <a:off x="3558540" y="62788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1059" name="Rectangle 35">
          <a:extLst>
            <a:ext uri="{FF2B5EF4-FFF2-40B4-BE49-F238E27FC236}">
              <a16:creationId xmlns:a16="http://schemas.microsoft.com/office/drawing/2014/main" id="{00000000-0008-0000-0000-000023040000}"/>
            </a:ext>
          </a:extLst>
        </xdr:cNvPr>
        <xdr:cNvSpPr>
          <a:spLocks noChangeArrowheads="1"/>
        </xdr:cNvSpPr>
      </xdr:nvSpPr>
      <xdr:spPr bwMode="auto">
        <a:xfrm>
          <a:off x="2011680" y="659892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27</xdr:row>
      <xdr:rowOff>106680</xdr:rowOff>
    </xdr:from>
    <xdr:ext cx="160020" cy="152400"/>
    <xdr:sp macro="" textlink="">
      <xdr:nvSpPr>
        <xdr:cNvPr id="1060" name="Rectangle 36">
          <a:extLst>
            <a:ext uri="{FF2B5EF4-FFF2-40B4-BE49-F238E27FC236}">
              <a16:creationId xmlns:a16="http://schemas.microsoft.com/office/drawing/2014/main" id="{00000000-0008-0000-0000-000024040000}"/>
            </a:ext>
          </a:extLst>
        </xdr:cNvPr>
        <xdr:cNvSpPr>
          <a:spLocks noChangeArrowheads="1"/>
        </xdr:cNvSpPr>
      </xdr:nvSpPr>
      <xdr:spPr bwMode="auto">
        <a:xfrm>
          <a:off x="3558540" y="659892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1062" name="Rectangle 38">
          <a:extLst>
            <a:ext uri="{FF2B5EF4-FFF2-40B4-BE49-F238E27FC236}">
              <a16:creationId xmlns:a16="http://schemas.microsoft.com/office/drawing/2014/main" id="{00000000-0008-0000-0000-000026040000}"/>
            </a:ext>
          </a:extLst>
        </xdr:cNvPr>
        <xdr:cNvSpPr>
          <a:spLocks noChangeArrowheads="1"/>
        </xdr:cNvSpPr>
      </xdr:nvSpPr>
      <xdr:spPr bwMode="auto">
        <a:xfrm>
          <a:off x="2011680" y="691896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28</xdr:row>
      <xdr:rowOff>106680</xdr:rowOff>
    </xdr:from>
    <xdr:ext cx="160020" cy="152400"/>
    <xdr:sp macro="" textlink="">
      <xdr:nvSpPr>
        <xdr:cNvPr id="1063" name="Rectangle 39">
          <a:extLst>
            <a:ext uri="{FF2B5EF4-FFF2-40B4-BE49-F238E27FC236}">
              <a16:creationId xmlns:a16="http://schemas.microsoft.com/office/drawing/2014/main" id="{00000000-0008-0000-0000-000027040000}"/>
            </a:ext>
          </a:extLst>
        </xdr:cNvPr>
        <xdr:cNvSpPr>
          <a:spLocks noChangeArrowheads="1"/>
        </xdr:cNvSpPr>
      </xdr:nvSpPr>
      <xdr:spPr bwMode="auto">
        <a:xfrm>
          <a:off x="3558540" y="691896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1065" name="Rectangle 41">
          <a:extLst>
            <a:ext uri="{FF2B5EF4-FFF2-40B4-BE49-F238E27FC236}">
              <a16:creationId xmlns:a16="http://schemas.microsoft.com/office/drawing/2014/main" id="{00000000-0008-0000-0000-000029040000}"/>
            </a:ext>
          </a:extLst>
        </xdr:cNvPr>
        <xdr:cNvSpPr>
          <a:spLocks noChangeArrowheads="1"/>
        </xdr:cNvSpPr>
      </xdr:nvSpPr>
      <xdr:spPr bwMode="auto">
        <a:xfrm>
          <a:off x="2011680" y="723900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29</xdr:row>
      <xdr:rowOff>106680</xdr:rowOff>
    </xdr:from>
    <xdr:ext cx="160020" cy="152400"/>
    <xdr:sp macro="" textlink="">
      <xdr:nvSpPr>
        <xdr:cNvPr id="1066" name="Rectangle 42">
          <a:extLst>
            <a:ext uri="{FF2B5EF4-FFF2-40B4-BE49-F238E27FC236}">
              <a16:creationId xmlns:a16="http://schemas.microsoft.com/office/drawing/2014/main" id="{00000000-0008-0000-0000-00002A040000}"/>
            </a:ext>
          </a:extLst>
        </xdr:cNvPr>
        <xdr:cNvSpPr>
          <a:spLocks noChangeArrowheads="1"/>
        </xdr:cNvSpPr>
      </xdr:nvSpPr>
      <xdr:spPr bwMode="auto">
        <a:xfrm>
          <a:off x="3558540" y="723900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日</a:t>
          </a:r>
        </a:p>
      </xdr:txBody>
    </xdr:sp>
    <xdr:clientData/>
  </xdr:oneCellAnchor>
  <xdr:twoCellAnchor>
    <xdr:from>
      <xdr:col>0</xdr:col>
      <xdr:colOff>190500</xdr:colOff>
      <xdr:row>23</xdr:row>
      <xdr:rowOff>266700</xdr:rowOff>
    </xdr:from>
    <xdr:to>
      <xdr:col>0</xdr:col>
      <xdr:colOff>259080</xdr:colOff>
      <xdr:row>24</xdr:row>
      <xdr:rowOff>53340</xdr:rowOff>
    </xdr:to>
    <xdr:sp macro="" textlink="">
      <xdr:nvSpPr>
        <xdr:cNvPr id="1070" name="AutoShape 46">
          <a:extLst>
            <a:ext uri="{FF2B5EF4-FFF2-40B4-BE49-F238E27FC236}">
              <a16:creationId xmlns:a16="http://schemas.microsoft.com/office/drawing/2014/main" id="{00000000-0008-0000-0000-00002E040000}"/>
            </a:ext>
          </a:extLst>
        </xdr:cNvPr>
        <xdr:cNvSpPr>
          <a:spLocks noChangeArrowheads="1"/>
        </xdr:cNvSpPr>
      </xdr:nvSpPr>
      <xdr:spPr bwMode="auto">
        <a:xfrm rot="5400000">
          <a:off x="171450" y="5497830"/>
          <a:ext cx="106680" cy="68580"/>
        </a:xfrm>
        <a:prstGeom prst="triangle">
          <a:avLst>
            <a:gd name="adj" fmla="val 50000"/>
          </a:avLst>
        </a:prstGeom>
        <a:solidFill>
          <a:srgbClr xmlns:mc="http://schemas.openxmlformats.org/markup-compatibility/2006" xmlns:a14="http://schemas.microsoft.com/office/drawing/2010/main" val="003300" mc:Ignorable="a14" a14:legacySpreadsheetColorIndex="58"/>
        </a:solidFill>
        <a:ln w="9525">
          <a:solidFill>
            <a:srgbClr xmlns:mc="http://schemas.openxmlformats.org/markup-compatibility/2006" xmlns:a14="http://schemas.microsoft.com/office/drawing/2010/main" val="003300" mc:Ignorable="a14" a14:legacySpreadsheetColorIndex="58"/>
          </a:solidFill>
          <a:miter lim="800000"/>
          <a:headEnd/>
          <a:tailEnd/>
        </a:ln>
      </xdr:spPr>
    </xdr:sp>
    <xdr:clientData/>
  </xdr:twoCellAnchor>
  <xdr:twoCellAnchor>
    <xdr:from>
      <xdr:col>0</xdr:col>
      <xdr:colOff>190500</xdr:colOff>
      <xdr:row>29</xdr:row>
      <xdr:rowOff>266700</xdr:rowOff>
    </xdr:from>
    <xdr:to>
      <xdr:col>0</xdr:col>
      <xdr:colOff>266700</xdr:colOff>
      <xdr:row>30</xdr:row>
      <xdr:rowOff>38100</xdr:rowOff>
    </xdr:to>
    <xdr:sp macro="" textlink="">
      <xdr:nvSpPr>
        <xdr:cNvPr id="1071" name="AutoShape 47">
          <a:extLst>
            <a:ext uri="{FF2B5EF4-FFF2-40B4-BE49-F238E27FC236}">
              <a16:creationId xmlns:a16="http://schemas.microsoft.com/office/drawing/2014/main" id="{00000000-0008-0000-0000-00002F040000}"/>
            </a:ext>
          </a:extLst>
        </xdr:cNvPr>
        <xdr:cNvSpPr>
          <a:spLocks noChangeArrowheads="1"/>
        </xdr:cNvSpPr>
      </xdr:nvSpPr>
      <xdr:spPr bwMode="auto">
        <a:xfrm rot="5400000">
          <a:off x="180975" y="9020175"/>
          <a:ext cx="95250" cy="76200"/>
        </a:xfrm>
        <a:prstGeom prst="triangle">
          <a:avLst>
            <a:gd name="adj" fmla="val 50000"/>
          </a:avLst>
        </a:prstGeom>
        <a:solidFill>
          <a:srgbClr xmlns:mc="http://schemas.openxmlformats.org/markup-compatibility/2006" xmlns:a14="http://schemas.microsoft.com/office/drawing/2010/main" val="003300" mc:Ignorable="a14" a14:legacySpreadsheetColorIndex="58"/>
        </a:solidFill>
        <a:ln w="9525">
          <a:solidFill>
            <a:srgbClr xmlns:mc="http://schemas.openxmlformats.org/markup-compatibility/2006" xmlns:a14="http://schemas.microsoft.com/office/drawing/2010/main" val="003300" mc:Ignorable="a14" a14:legacySpreadsheetColorIndex="58"/>
          </a:solidFill>
          <a:miter lim="800000"/>
          <a:headEnd/>
          <a:tailEnd/>
        </a:ln>
      </xdr:spPr>
    </xdr:sp>
    <xdr:clientData/>
  </xdr:twoCellAnchor>
  <xdr:twoCellAnchor editAs="oneCell">
    <xdr:from>
      <xdr:col>1</xdr:col>
      <xdr:colOff>9525</xdr:colOff>
      <xdr:row>17</xdr:row>
      <xdr:rowOff>80010</xdr:rowOff>
    </xdr:from>
    <xdr:to>
      <xdr:col>5</xdr:col>
      <xdr:colOff>9525</xdr:colOff>
      <xdr:row>18</xdr:row>
      <xdr:rowOff>63499</xdr:rowOff>
    </xdr:to>
    <xdr:sp macro="" textlink="">
      <xdr:nvSpPr>
        <xdr:cNvPr id="1072" name="Rectangle 48">
          <a:extLst>
            <a:ext uri="{FF2B5EF4-FFF2-40B4-BE49-F238E27FC236}">
              <a16:creationId xmlns:a16="http://schemas.microsoft.com/office/drawing/2014/main" id="{00000000-0008-0000-0000-000030040000}"/>
            </a:ext>
          </a:extLst>
        </xdr:cNvPr>
        <xdr:cNvSpPr>
          <a:spLocks noChangeArrowheads="1"/>
        </xdr:cNvSpPr>
      </xdr:nvSpPr>
      <xdr:spPr bwMode="auto">
        <a:xfrm>
          <a:off x="304800" y="4985385"/>
          <a:ext cx="742950" cy="2597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8000"/>
              </a:solidFill>
              <a:latin typeface="ＭＳ Ｐゴシック"/>
              <a:ea typeface="ＭＳ Ｐゴシック"/>
            </a:rPr>
            <a:t>休業等を開始した日</a:t>
          </a:r>
          <a:endParaRPr lang="en-US" altLang="ja-JP" sz="600" b="0" i="0" u="none" strike="noStrike" baseline="0">
            <a:solidFill>
              <a:srgbClr val="008000"/>
            </a:solidFill>
            <a:latin typeface="ＭＳ Ｐゴシック"/>
            <a:ea typeface="ＭＳ Ｐゴシック"/>
          </a:endParaRPr>
        </a:p>
        <a:p>
          <a:pPr algn="l" rtl="0">
            <a:defRPr sz="1000"/>
          </a:pPr>
          <a:endParaRPr lang="en-US" altLang="ja-JP" sz="600" b="0" i="0" u="none" strike="noStrike" baseline="0">
            <a:solidFill>
              <a:srgbClr val="008000"/>
            </a:solidFill>
            <a:latin typeface="ＭＳ Ｐゴシック"/>
            <a:ea typeface="ＭＳ Ｐゴシック"/>
          </a:endParaRPr>
        </a:p>
        <a:p>
          <a:pPr algn="l" rtl="0">
            <a:defRPr sz="1000"/>
          </a:pPr>
          <a:endParaRPr lang="ja-JP" altLang="en-US" sz="600" b="0" i="0" u="none" strike="noStrike" baseline="0">
            <a:solidFill>
              <a:srgbClr val="008000"/>
            </a:solidFill>
            <a:latin typeface="ＭＳ Ｐゴシック"/>
            <a:ea typeface="ＭＳ Ｐゴシック"/>
          </a:endParaRPr>
        </a:p>
      </xdr:txBody>
    </xdr:sp>
    <xdr:clientData/>
  </xdr:twoCellAnchor>
  <xdr:twoCellAnchor>
    <xdr:from>
      <xdr:col>10</xdr:col>
      <xdr:colOff>114300</xdr:colOff>
      <xdr:row>15</xdr:row>
      <xdr:rowOff>0</xdr:rowOff>
    </xdr:from>
    <xdr:to>
      <xdr:col>11</xdr:col>
      <xdr:colOff>160020</xdr:colOff>
      <xdr:row>16</xdr:row>
      <xdr:rowOff>22860</xdr:rowOff>
    </xdr:to>
    <xdr:sp macro="" textlink="">
      <xdr:nvSpPr>
        <xdr:cNvPr id="1075" name="Rectangle 51">
          <a:extLst>
            <a:ext uri="{FF2B5EF4-FFF2-40B4-BE49-F238E27FC236}">
              <a16:creationId xmlns:a16="http://schemas.microsoft.com/office/drawing/2014/main" id="{00000000-0008-0000-0000-000033040000}"/>
            </a:ext>
          </a:extLst>
        </xdr:cNvPr>
        <xdr:cNvSpPr>
          <a:spLocks noChangeArrowheads="1"/>
        </xdr:cNvSpPr>
      </xdr:nvSpPr>
      <xdr:spPr bwMode="auto">
        <a:xfrm>
          <a:off x="1805940" y="2880360"/>
          <a:ext cx="16764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8000"/>
              </a:solidFill>
              <a:latin typeface="ＭＳ Ｐゴシック"/>
              <a:ea typeface="ＭＳ Ｐゴシック"/>
            </a:rPr>
            <a:t>⑧</a:t>
          </a:r>
        </a:p>
      </xdr:txBody>
    </xdr:sp>
    <xdr:clientData/>
  </xdr:twoCellAnchor>
  <xdr:twoCellAnchor>
    <xdr:from>
      <xdr:col>13</xdr:col>
      <xdr:colOff>0</xdr:colOff>
      <xdr:row>15</xdr:row>
      <xdr:rowOff>7620</xdr:rowOff>
    </xdr:from>
    <xdr:to>
      <xdr:col>14</xdr:col>
      <xdr:colOff>83820</xdr:colOff>
      <xdr:row>16</xdr:row>
      <xdr:rowOff>60960</xdr:rowOff>
    </xdr:to>
    <xdr:sp macro="" textlink="">
      <xdr:nvSpPr>
        <xdr:cNvPr id="1076" name="Rectangle 52">
          <a:extLst>
            <a:ext uri="{FF2B5EF4-FFF2-40B4-BE49-F238E27FC236}">
              <a16:creationId xmlns:a16="http://schemas.microsoft.com/office/drawing/2014/main" id="{00000000-0008-0000-0000-000034040000}"/>
            </a:ext>
          </a:extLst>
        </xdr:cNvPr>
        <xdr:cNvSpPr>
          <a:spLocks noChangeArrowheads="1"/>
        </xdr:cNvSpPr>
      </xdr:nvSpPr>
      <xdr:spPr bwMode="auto">
        <a:xfrm>
          <a:off x="2133600" y="2887980"/>
          <a:ext cx="2819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8000"/>
              </a:solidFill>
              <a:latin typeface="ＭＳ Ｐゴシック"/>
              <a:ea typeface="ＭＳ Ｐゴシック"/>
            </a:rPr>
            <a:t>⑨</a:t>
          </a:r>
        </a:p>
      </xdr:txBody>
    </xdr:sp>
    <xdr:clientData/>
  </xdr:twoCellAnchor>
  <xdr:twoCellAnchor>
    <xdr:from>
      <xdr:col>21</xdr:col>
      <xdr:colOff>7620</xdr:colOff>
      <xdr:row>15</xdr:row>
      <xdr:rowOff>7620</xdr:rowOff>
    </xdr:from>
    <xdr:to>
      <xdr:col>22</xdr:col>
      <xdr:colOff>53340</xdr:colOff>
      <xdr:row>16</xdr:row>
      <xdr:rowOff>38100</xdr:rowOff>
    </xdr:to>
    <xdr:sp macro="" textlink="">
      <xdr:nvSpPr>
        <xdr:cNvPr id="1077" name="Rectangle 53">
          <a:extLst>
            <a:ext uri="{FF2B5EF4-FFF2-40B4-BE49-F238E27FC236}">
              <a16:creationId xmlns:a16="http://schemas.microsoft.com/office/drawing/2014/main" id="{00000000-0008-0000-0000-000035040000}"/>
            </a:ext>
          </a:extLst>
        </xdr:cNvPr>
        <xdr:cNvSpPr>
          <a:spLocks noChangeArrowheads="1"/>
        </xdr:cNvSpPr>
      </xdr:nvSpPr>
      <xdr:spPr bwMode="auto">
        <a:xfrm>
          <a:off x="3368040" y="2887980"/>
          <a:ext cx="24384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8000"/>
              </a:solidFill>
              <a:latin typeface="ＭＳ Ｐゴシック"/>
              <a:ea typeface="ＭＳ Ｐゴシック"/>
            </a:rPr>
            <a:t>⑩</a:t>
          </a:r>
        </a:p>
      </xdr:txBody>
    </xdr:sp>
    <xdr:clientData/>
  </xdr:twoCellAnchor>
  <xdr:twoCellAnchor editAs="oneCell">
    <xdr:from>
      <xdr:col>10</xdr:col>
      <xdr:colOff>114300</xdr:colOff>
      <xdr:row>15</xdr:row>
      <xdr:rowOff>160020</xdr:rowOff>
    </xdr:from>
    <xdr:to>
      <xdr:col>13</xdr:col>
      <xdr:colOff>38100</xdr:colOff>
      <xdr:row>17</xdr:row>
      <xdr:rowOff>228600</xdr:rowOff>
    </xdr:to>
    <xdr:sp macro="" textlink="">
      <xdr:nvSpPr>
        <xdr:cNvPr id="1081" name="Rectangle 57">
          <a:extLst>
            <a:ext uri="{FF2B5EF4-FFF2-40B4-BE49-F238E27FC236}">
              <a16:creationId xmlns:a16="http://schemas.microsoft.com/office/drawing/2014/main" id="{00000000-0008-0000-0000-000039040000}"/>
            </a:ext>
          </a:extLst>
        </xdr:cNvPr>
        <xdr:cNvSpPr>
          <a:spLocks noChangeArrowheads="1"/>
        </xdr:cNvSpPr>
      </xdr:nvSpPr>
      <xdr:spPr bwMode="auto">
        <a:xfrm>
          <a:off x="1990725" y="4170045"/>
          <a:ext cx="409575" cy="5353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8000"/>
              </a:solidFill>
              <a:latin typeface="ＭＳ Ｐゴシック"/>
              <a:ea typeface="ＭＳ Ｐゴシック"/>
            </a:rPr>
            <a:t>⑦の期間</a:t>
          </a:r>
        </a:p>
        <a:p>
          <a:pPr algn="l" rtl="0">
            <a:defRPr sz="1000"/>
          </a:pPr>
          <a:r>
            <a:rPr lang="ja-JP" altLang="en-US" sz="600" b="0" i="0" u="none" strike="noStrike" baseline="0">
              <a:solidFill>
                <a:srgbClr val="008000"/>
              </a:solidFill>
              <a:latin typeface="ＭＳ Ｐゴシック"/>
              <a:ea typeface="ＭＳ Ｐゴシック"/>
            </a:rPr>
            <a:t>における</a:t>
          </a:r>
        </a:p>
        <a:p>
          <a:pPr algn="l" rtl="0">
            <a:defRPr sz="1000"/>
          </a:pPr>
          <a:r>
            <a:rPr lang="ja-JP" altLang="en-US" sz="600" b="0" i="0" u="none" strike="noStrike" baseline="0">
              <a:solidFill>
                <a:srgbClr val="008000"/>
              </a:solidFill>
              <a:latin typeface="ＭＳ Ｐゴシック"/>
              <a:ea typeface="ＭＳ Ｐゴシック"/>
            </a:rPr>
            <a:t>賃金支払</a:t>
          </a:r>
        </a:p>
        <a:p>
          <a:pPr algn="l" rtl="0">
            <a:defRPr sz="1000"/>
          </a:pPr>
          <a:r>
            <a:rPr lang="ja-JP" altLang="en-US" sz="600" b="0" i="0" u="none" strike="noStrike" baseline="0">
              <a:solidFill>
                <a:srgbClr val="008000"/>
              </a:solidFill>
              <a:latin typeface="ＭＳ Ｐゴシック"/>
              <a:ea typeface="ＭＳ Ｐゴシック"/>
            </a:rPr>
            <a:t>基礎日数</a:t>
          </a:r>
        </a:p>
      </xdr:txBody>
    </xdr:sp>
    <xdr:clientData/>
  </xdr:twoCellAnchor>
  <xdr:twoCellAnchor editAs="oneCell">
    <xdr:from>
      <xdr:col>21</xdr:col>
      <xdr:colOff>22860</xdr:colOff>
      <xdr:row>16</xdr:row>
      <xdr:rowOff>68580</xdr:rowOff>
    </xdr:from>
    <xdr:to>
      <xdr:col>24</xdr:col>
      <xdr:colOff>7620</xdr:colOff>
      <xdr:row>17</xdr:row>
      <xdr:rowOff>236220</xdr:rowOff>
    </xdr:to>
    <xdr:sp macro="" textlink="">
      <xdr:nvSpPr>
        <xdr:cNvPr id="1082" name="Rectangle 58">
          <a:extLst>
            <a:ext uri="{FF2B5EF4-FFF2-40B4-BE49-F238E27FC236}">
              <a16:creationId xmlns:a16="http://schemas.microsoft.com/office/drawing/2014/main" id="{00000000-0008-0000-0000-00003A040000}"/>
            </a:ext>
          </a:extLst>
        </xdr:cNvPr>
        <xdr:cNvSpPr>
          <a:spLocks noChangeArrowheads="1"/>
        </xdr:cNvSpPr>
      </xdr:nvSpPr>
      <xdr:spPr bwMode="auto">
        <a:xfrm>
          <a:off x="3383280" y="3116580"/>
          <a:ext cx="403860"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700" b="0" i="0" u="none" strike="noStrike" baseline="0">
              <a:solidFill>
                <a:srgbClr val="008000"/>
              </a:solidFill>
              <a:latin typeface="ＭＳ Ｐゴシック"/>
              <a:ea typeface="ＭＳ Ｐゴシック"/>
            </a:rPr>
            <a:t>⑨　の</a:t>
          </a:r>
        </a:p>
        <a:p>
          <a:pPr algn="l" rtl="0">
            <a:lnSpc>
              <a:spcPts val="900"/>
            </a:lnSpc>
            <a:defRPr sz="1000"/>
          </a:pPr>
          <a:r>
            <a:rPr lang="ja-JP" altLang="en-US" sz="700" b="0" i="0" u="none" strike="noStrike" baseline="0">
              <a:solidFill>
                <a:srgbClr val="008000"/>
              </a:solidFill>
              <a:latin typeface="ＭＳ Ｐゴシック"/>
              <a:ea typeface="ＭＳ Ｐゴシック"/>
            </a:rPr>
            <a:t>基　礎</a:t>
          </a:r>
        </a:p>
        <a:p>
          <a:pPr algn="l" rtl="0">
            <a:lnSpc>
              <a:spcPts val="900"/>
            </a:lnSpc>
            <a:defRPr sz="1000"/>
          </a:pPr>
          <a:r>
            <a:rPr lang="ja-JP" altLang="en-US" sz="700" b="0" i="0" u="none" strike="noStrike" baseline="0">
              <a:solidFill>
                <a:srgbClr val="008000"/>
              </a:solidFill>
              <a:latin typeface="ＭＳ Ｐゴシック"/>
              <a:ea typeface="ＭＳ Ｐゴシック"/>
            </a:rPr>
            <a:t>日　数</a:t>
          </a:r>
        </a:p>
      </xdr:txBody>
    </xdr:sp>
    <xdr:clientData/>
  </xdr:twoCellAnchor>
  <xdr:twoCellAnchor>
    <xdr:from>
      <xdr:col>23</xdr:col>
      <xdr:colOff>7620</xdr:colOff>
      <xdr:row>15</xdr:row>
      <xdr:rowOff>7620</xdr:rowOff>
    </xdr:from>
    <xdr:to>
      <xdr:col>24</xdr:col>
      <xdr:colOff>144780</xdr:colOff>
      <xdr:row>16</xdr:row>
      <xdr:rowOff>30480</xdr:rowOff>
    </xdr:to>
    <xdr:sp macro="" textlink="">
      <xdr:nvSpPr>
        <xdr:cNvPr id="1083" name="Rectangle 59">
          <a:extLst>
            <a:ext uri="{FF2B5EF4-FFF2-40B4-BE49-F238E27FC236}">
              <a16:creationId xmlns:a16="http://schemas.microsoft.com/office/drawing/2014/main" id="{00000000-0008-0000-0000-00003B040000}"/>
            </a:ext>
          </a:extLst>
        </xdr:cNvPr>
        <xdr:cNvSpPr>
          <a:spLocks noChangeArrowheads="1"/>
        </xdr:cNvSpPr>
      </xdr:nvSpPr>
      <xdr:spPr bwMode="auto">
        <a:xfrm>
          <a:off x="3688080" y="2887980"/>
          <a:ext cx="23622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8000"/>
              </a:solidFill>
              <a:latin typeface="ＭＳ Ｐゴシック"/>
              <a:ea typeface="ＭＳ Ｐゴシック"/>
            </a:rPr>
            <a:t>⑪</a:t>
          </a:r>
        </a:p>
      </xdr:txBody>
    </xdr:sp>
    <xdr:clientData/>
  </xdr:twoCellAnchor>
  <xdr:twoCellAnchor>
    <xdr:from>
      <xdr:col>31</xdr:col>
      <xdr:colOff>15240</xdr:colOff>
      <xdr:row>15</xdr:row>
      <xdr:rowOff>15240</xdr:rowOff>
    </xdr:from>
    <xdr:to>
      <xdr:col>33</xdr:col>
      <xdr:colOff>114300</xdr:colOff>
      <xdr:row>16</xdr:row>
      <xdr:rowOff>60960</xdr:rowOff>
    </xdr:to>
    <xdr:sp macro="" textlink="">
      <xdr:nvSpPr>
        <xdr:cNvPr id="1084" name="Rectangle 60">
          <a:extLst>
            <a:ext uri="{FF2B5EF4-FFF2-40B4-BE49-F238E27FC236}">
              <a16:creationId xmlns:a16="http://schemas.microsoft.com/office/drawing/2014/main" id="{00000000-0008-0000-0000-00003C040000}"/>
            </a:ext>
          </a:extLst>
        </xdr:cNvPr>
        <xdr:cNvSpPr>
          <a:spLocks noChangeArrowheads="1"/>
        </xdr:cNvSpPr>
      </xdr:nvSpPr>
      <xdr:spPr bwMode="auto">
        <a:xfrm>
          <a:off x="5882640" y="2895600"/>
          <a:ext cx="57912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8000"/>
              </a:solidFill>
              <a:latin typeface="ＭＳ Ｐゴシック"/>
              <a:ea typeface="ＭＳ Ｐゴシック"/>
            </a:rPr>
            <a:t>⑫</a:t>
          </a:r>
        </a:p>
      </xdr:txBody>
    </xdr:sp>
    <xdr:clientData/>
  </xdr:twoCellAnchor>
  <xdr:twoCellAnchor editAs="oneCell">
    <xdr:from>
      <xdr:col>24</xdr:col>
      <xdr:colOff>487680</xdr:colOff>
      <xdr:row>16</xdr:row>
      <xdr:rowOff>0</xdr:rowOff>
    </xdr:from>
    <xdr:to>
      <xdr:col>28</xdr:col>
      <xdr:colOff>137160</xdr:colOff>
      <xdr:row>16</xdr:row>
      <xdr:rowOff>190500</xdr:rowOff>
    </xdr:to>
    <xdr:sp macro="" textlink="">
      <xdr:nvSpPr>
        <xdr:cNvPr id="1085" name="Rectangle 61">
          <a:extLst>
            <a:ext uri="{FF2B5EF4-FFF2-40B4-BE49-F238E27FC236}">
              <a16:creationId xmlns:a16="http://schemas.microsoft.com/office/drawing/2014/main" id="{00000000-0008-0000-0000-00003D040000}"/>
            </a:ext>
          </a:extLst>
        </xdr:cNvPr>
        <xdr:cNvSpPr>
          <a:spLocks noChangeArrowheads="1"/>
        </xdr:cNvSpPr>
      </xdr:nvSpPr>
      <xdr:spPr bwMode="auto">
        <a:xfrm>
          <a:off x="4267200" y="3048000"/>
          <a:ext cx="109728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8000"/>
              </a:solidFill>
              <a:latin typeface="ＭＳ Ｐゴシック"/>
              <a:ea typeface="ＭＳ Ｐゴシック"/>
            </a:rPr>
            <a:t>賃　　　　金　　　　額</a:t>
          </a:r>
        </a:p>
      </xdr:txBody>
    </xdr:sp>
    <xdr:clientData/>
  </xdr:twoCellAnchor>
  <xdr:twoCellAnchor>
    <xdr:from>
      <xdr:col>24</xdr:col>
      <xdr:colOff>198120</xdr:colOff>
      <xdr:row>17</xdr:row>
      <xdr:rowOff>60960</xdr:rowOff>
    </xdr:from>
    <xdr:to>
      <xdr:col>24</xdr:col>
      <xdr:colOff>396240</xdr:colOff>
      <xdr:row>17</xdr:row>
      <xdr:rowOff>266700</xdr:rowOff>
    </xdr:to>
    <xdr:sp macro="" textlink="">
      <xdr:nvSpPr>
        <xdr:cNvPr id="1086" name="Rectangle 62">
          <a:extLst>
            <a:ext uri="{FF2B5EF4-FFF2-40B4-BE49-F238E27FC236}">
              <a16:creationId xmlns:a16="http://schemas.microsoft.com/office/drawing/2014/main" id="{00000000-0008-0000-0000-00003E040000}"/>
            </a:ext>
          </a:extLst>
        </xdr:cNvPr>
        <xdr:cNvSpPr>
          <a:spLocks noChangeArrowheads="1"/>
        </xdr:cNvSpPr>
      </xdr:nvSpPr>
      <xdr:spPr bwMode="auto">
        <a:xfrm>
          <a:off x="3977640" y="3398520"/>
          <a:ext cx="19812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8000"/>
              </a:solidFill>
              <a:latin typeface="ＭＳ Ｐゴシック"/>
              <a:ea typeface="ＭＳ Ｐゴシック"/>
            </a:rPr>
            <a:t>A</a:t>
          </a:r>
        </a:p>
      </xdr:txBody>
    </xdr:sp>
    <xdr:clientData/>
  </xdr:twoCellAnchor>
  <xdr:twoCellAnchor>
    <xdr:from>
      <xdr:col>24</xdr:col>
      <xdr:colOff>198120</xdr:colOff>
      <xdr:row>17</xdr:row>
      <xdr:rowOff>76200</xdr:rowOff>
    </xdr:from>
    <xdr:to>
      <xdr:col>24</xdr:col>
      <xdr:colOff>320040</xdr:colOff>
      <xdr:row>17</xdr:row>
      <xdr:rowOff>213360</xdr:rowOff>
    </xdr:to>
    <xdr:sp macro="" textlink="">
      <xdr:nvSpPr>
        <xdr:cNvPr id="1087" name="Oval 63">
          <a:extLst>
            <a:ext uri="{FF2B5EF4-FFF2-40B4-BE49-F238E27FC236}">
              <a16:creationId xmlns:a16="http://schemas.microsoft.com/office/drawing/2014/main" id="{00000000-0008-0000-0000-00003F040000}"/>
            </a:ext>
          </a:extLst>
        </xdr:cNvPr>
        <xdr:cNvSpPr>
          <a:spLocks noChangeArrowheads="1"/>
        </xdr:cNvSpPr>
      </xdr:nvSpPr>
      <xdr:spPr bwMode="auto">
        <a:xfrm>
          <a:off x="3977640" y="3413760"/>
          <a:ext cx="121920" cy="137160"/>
        </a:xfrm>
        <a:prstGeom prst="ellipse">
          <a:avLst/>
        </a:prstGeom>
        <a:noFill/>
        <a:ln w="3175">
          <a:solidFill>
            <a:srgbClr xmlns:mc="http://schemas.openxmlformats.org/markup-compatibility/2006" xmlns:a14="http://schemas.microsoft.com/office/drawing/2010/main" val="008000" mc:Ignorable="a14" a14:legacySpreadsheetColorIndex="17"/>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297180</xdr:colOff>
      <xdr:row>17</xdr:row>
      <xdr:rowOff>68580</xdr:rowOff>
    </xdr:from>
    <xdr:to>
      <xdr:col>25</xdr:col>
      <xdr:colOff>441960</xdr:colOff>
      <xdr:row>17</xdr:row>
      <xdr:rowOff>243840</xdr:rowOff>
    </xdr:to>
    <xdr:sp macro="" textlink="">
      <xdr:nvSpPr>
        <xdr:cNvPr id="1088" name="Rectangle 64">
          <a:extLst>
            <a:ext uri="{FF2B5EF4-FFF2-40B4-BE49-F238E27FC236}">
              <a16:creationId xmlns:a16="http://schemas.microsoft.com/office/drawing/2014/main" id="{00000000-0008-0000-0000-000040040000}"/>
            </a:ext>
          </a:extLst>
        </xdr:cNvPr>
        <xdr:cNvSpPr>
          <a:spLocks noChangeArrowheads="1"/>
        </xdr:cNvSpPr>
      </xdr:nvSpPr>
      <xdr:spPr bwMode="auto">
        <a:xfrm>
          <a:off x="4709160" y="3406140"/>
          <a:ext cx="14478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8000" mc:Ignorable="a14" a14:legacySpreadsheetColorIndex="17"/>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8000"/>
              </a:solidFill>
              <a:latin typeface="ＭＳ Ｐゴシック"/>
              <a:ea typeface="ＭＳ Ｐゴシック"/>
            </a:rPr>
            <a:t>B</a:t>
          </a:r>
        </a:p>
      </xdr:txBody>
    </xdr:sp>
    <xdr:clientData/>
  </xdr:twoCellAnchor>
  <xdr:twoCellAnchor>
    <xdr:from>
      <xdr:col>25</xdr:col>
      <xdr:colOff>297180</xdr:colOff>
      <xdr:row>17</xdr:row>
      <xdr:rowOff>76200</xdr:rowOff>
    </xdr:from>
    <xdr:to>
      <xdr:col>25</xdr:col>
      <xdr:colOff>411480</xdr:colOff>
      <xdr:row>17</xdr:row>
      <xdr:rowOff>213360</xdr:rowOff>
    </xdr:to>
    <xdr:sp macro="" textlink="">
      <xdr:nvSpPr>
        <xdr:cNvPr id="1089" name="Oval 65">
          <a:extLst>
            <a:ext uri="{FF2B5EF4-FFF2-40B4-BE49-F238E27FC236}">
              <a16:creationId xmlns:a16="http://schemas.microsoft.com/office/drawing/2014/main" id="{00000000-0008-0000-0000-000041040000}"/>
            </a:ext>
          </a:extLst>
        </xdr:cNvPr>
        <xdr:cNvSpPr>
          <a:spLocks noChangeArrowheads="1"/>
        </xdr:cNvSpPr>
      </xdr:nvSpPr>
      <xdr:spPr bwMode="auto">
        <a:xfrm>
          <a:off x="4709160" y="3413760"/>
          <a:ext cx="114300" cy="137160"/>
        </a:xfrm>
        <a:prstGeom prst="ellipse">
          <a:avLst/>
        </a:prstGeom>
        <a:noFill/>
        <a:ln w="3175">
          <a:solidFill>
            <a:srgbClr xmlns:mc="http://schemas.openxmlformats.org/markup-compatibility/2006" xmlns:a14="http://schemas.microsoft.com/office/drawing/2010/main" val="008000" mc:Ignorable="a14" a14:legacySpreadsheetColorIndex="17"/>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7620</xdr:colOff>
      <xdr:row>34</xdr:row>
      <xdr:rowOff>30480</xdr:rowOff>
    </xdr:from>
    <xdr:to>
      <xdr:col>1</xdr:col>
      <xdr:colOff>182880</xdr:colOff>
      <xdr:row>34</xdr:row>
      <xdr:rowOff>220980</xdr:rowOff>
    </xdr:to>
    <xdr:sp macro="" textlink="">
      <xdr:nvSpPr>
        <xdr:cNvPr id="1090" name="Rectangle 66">
          <a:extLst>
            <a:ext uri="{FF2B5EF4-FFF2-40B4-BE49-F238E27FC236}">
              <a16:creationId xmlns:a16="http://schemas.microsoft.com/office/drawing/2014/main" id="{00000000-0008-0000-0000-000042040000}"/>
            </a:ext>
          </a:extLst>
        </xdr:cNvPr>
        <xdr:cNvSpPr>
          <a:spLocks noChangeArrowheads="1"/>
        </xdr:cNvSpPr>
      </xdr:nvSpPr>
      <xdr:spPr bwMode="auto">
        <a:xfrm>
          <a:off x="274320" y="7802880"/>
          <a:ext cx="17526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8000"/>
              </a:solidFill>
              <a:latin typeface="ＭＳ Ｐゴシック"/>
              <a:ea typeface="ＭＳ Ｐゴシック"/>
            </a:rPr>
            <a:t>⑬  </a:t>
          </a:r>
        </a:p>
      </xdr:txBody>
    </xdr:sp>
    <xdr:clientData/>
  </xdr:twoCellAnchor>
  <xdr:twoCellAnchor editAs="oneCell">
    <xdr:from>
      <xdr:col>1</xdr:col>
      <xdr:colOff>45720</xdr:colOff>
      <xdr:row>34</xdr:row>
      <xdr:rowOff>182880</xdr:rowOff>
    </xdr:from>
    <xdr:to>
      <xdr:col>5</xdr:col>
      <xdr:colOff>0</xdr:colOff>
      <xdr:row>34</xdr:row>
      <xdr:rowOff>647700</xdr:rowOff>
    </xdr:to>
    <xdr:sp macro="" textlink="">
      <xdr:nvSpPr>
        <xdr:cNvPr id="1091" name="Rectangle 67">
          <a:extLst>
            <a:ext uri="{FF2B5EF4-FFF2-40B4-BE49-F238E27FC236}">
              <a16:creationId xmlns:a16="http://schemas.microsoft.com/office/drawing/2014/main" id="{00000000-0008-0000-0000-000043040000}"/>
            </a:ext>
          </a:extLst>
        </xdr:cNvPr>
        <xdr:cNvSpPr>
          <a:spLocks noChangeArrowheads="1"/>
        </xdr:cNvSpPr>
      </xdr:nvSpPr>
      <xdr:spPr bwMode="auto">
        <a:xfrm>
          <a:off x="340995" y="9145905"/>
          <a:ext cx="697230" cy="4648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8000"/>
              </a:solidFill>
              <a:latin typeface="ＭＳ Ｐゴシック"/>
              <a:ea typeface="ＭＳ Ｐゴシック"/>
            </a:rPr>
            <a:t>賃  金  に</a:t>
          </a:r>
        </a:p>
        <a:p>
          <a:pPr algn="l" rtl="0">
            <a:lnSpc>
              <a:spcPts val="900"/>
            </a:lnSpc>
            <a:defRPr sz="1000"/>
          </a:pPr>
          <a:r>
            <a:rPr lang="ja-JP" altLang="en-US" sz="800" b="0" i="0" u="none" strike="noStrike" baseline="0">
              <a:solidFill>
                <a:srgbClr val="008000"/>
              </a:solidFill>
              <a:latin typeface="ＭＳ Ｐゴシック"/>
              <a:ea typeface="ＭＳ Ｐゴシック"/>
            </a:rPr>
            <a:t>関  す  る</a:t>
          </a:r>
        </a:p>
        <a:p>
          <a:pPr algn="l" rtl="0">
            <a:lnSpc>
              <a:spcPts val="900"/>
            </a:lnSpc>
            <a:defRPr sz="1000"/>
          </a:pPr>
          <a:r>
            <a:rPr lang="ja-JP" altLang="en-US" sz="800" b="0" i="0" u="none" strike="noStrike" baseline="0">
              <a:solidFill>
                <a:srgbClr val="008000"/>
              </a:solidFill>
              <a:latin typeface="ＭＳ Ｐゴシック"/>
              <a:ea typeface="ＭＳ Ｐゴシック"/>
            </a:rPr>
            <a:t>特記事項</a:t>
          </a:r>
        </a:p>
      </xdr:txBody>
    </xdr:sp>
    <xdr:clientData/>
  </xdr:twoCellAnchor>
  <xdr:twoCellAnchor editAs="oneCell">
    <xdr:from>
      <xdr:col>1</xdr:col>
      <xdr:colOff>76200</xdr:colOff>
      <xdr:row>13</xdr:row>
      <xdr:rowOff>236220</xdr:rowOff>
    </xdr:from>
    <xdr:to>
      <xdr:col>4</xdr:col>
      <xdr:colOff>22860</xdr:colOff>
      <xdr:row>13</xdr:row>
      <xdr:rowOff>411480</xdr:rowOff>
    </xdr:to>
    <xdr:sp macro="" textlink="">
      <xdr:nvSpPr>
        <xdr:cNvPr id="1094" name="Rectangle 70">
          <a:extLst>
            <a:ext uri="{FF2B5EF4-FFF2-40B4-BE49-F238E27FC236}">
              <a16:creationId xmlns:a16="http://schemas.microsoft.com/office/drawing/2014/main" id="{00000000-0008-0000-0000-000046040000}"/>
            </a:ext>
          </a:extLst>
        </xdr:cNvPr>
        <xdr:cNvSpPr>
          <a:spLocks noChangeArrowheads="1"/>
        </xdr:cNvSpPr>
      </xdr:nvSpPr>
      <xdr:spPr bwMode="auto">
        <a:xfrm>
          <a:off x="342900" y="2057400"/>
          <a:ext cx="44958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8000"/>
              </a:solidFill>
              <a:latin typeface="ＭＳ Ｐゴシック"/>
              <a:ea typeface="ＭＳ Ｐゴシック"/>
            </a:rPr>
            <a:t>事業主</a:t>
          </a:r>
        </a:p>
      </xdr:txBody>
    </xdr:sp>
    <xdr:clientData/>
  </xdr:twoCellAnchor>
  <xdr:twoCellAnchor editAs="oneCell">
    <xdr:from>
      <xdr:col>3</xdr:col>
      <xdr:colOff>83820</xdr:colOff>
      <xdr:row>13</xdr:row>
      <xdr:rowOff>381000</xdr:rowOff>
    </xdr:from>
    <xdr:to>
      <xdr:col>6</xdr:col>
      <xdr:colOff>0</xdr:colOff>
      <xdr:row>13</xdr:row>
      <xdr:rowOff>541020</xdr:rowOff>
    </xdr:to>
    <xdr:sp macro="" textlink="">
      <xdr:nvSpPr>
        <xdr:cNvPr id="1095" name="Rectangle 71">
          <a:extLst>
            <a:ext uri="{FF2B5EF4-FFF2-40B4-BE49-F238E27FC236}">
              <a16:creationId xmlns:a16="http://schemas.microsoft.com/office/drawing/2014/main" id="{00000000-0008-0000-0000-000047040000}"/>
            </a:ext>
          </a:extLst>
        </xdr:cNvPr>
        <xdr:cNvSpPr>
          <a:spLocks noChangeArrowheads="1"/>
        </xdr:cNvSpPr>
      </xdr:nvSpPr>
      <xdr:spPr bwMode="auto">
        <a:xfrm>
          <a:off x="670560" y="2202180"/>
          <a:ext cx="44958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8000"/>
              </a:solidFill>
              <a:latin typeface="ＭＳ Ｐゴシック"/>
              <a:ea typeface="ＭＳ Ｐゴシック"/>
            </a:rPr>
            <a:t>氏名</a:t>
          </a:r>
        </a:p>
      </xdr:txBody>
    </xdr:sp>
    <xdr:clientData/>
  </xdr:twoCellAnchor>
  <xdr:twoCellAnchor editAs="oneCell">
    <xdr:from>
      <xdr:col>3</xdr:col>
      <xdr:colOff>83820</xdr:colOff>
      <xdr:row>13</xdr:row>
      <xdr:rowOff>91440</xdr:rowOff>
    </xdr:from>
    <xdr:to>
      <xdr:col>6</xdr:col>
      <xdr:colOff>0</xdr:colOff>
      <xdr:row>13</xdr:row>
      <xdr:rowOff>259080</xdr:rowOff>
    </xdr:to>
    <xdr:sp macro="" textlink="">
      <xdr:nvSpPr>
        <xdr:cNvPr id="1096" name="Rectangle 72">
          <a:extLst>
            <a:ext uri="{FF2B5EF4-FFF2-40B4-BE49-F238E27FC236}">
              <a16:creationId xmlns:a16="http://schemas.microsoft.com/office/drawing/2014/main" id="{00000000-0008-0000-0000-000048040000}"/>
            </a:ext>
          </a:extLst>
        </xdr:cNvPr>
        <xdr:cNvSpPr>
          <a:spLocks noChangeArrowheads="1"/>
        </xdr:cNvSpPr>
      </xdr:nvSpPr>
      <xdr:spPr bwMode="auto">
        <a:xfrm>
          <a:off x="670560" y="1912620"/>
          <a:ext cx="449580" cy="167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8000"/>
              </a:solidFill>
              <a:latin typeface="ＭＳ Ｐゴシック"/>
              <a:ea typeface="ＭＳ Ｐゴシック"/>
            </a:rPr>
            <a:t>住所</a:t>
          </a:r>
        </a:p>
      </xdr:txBody>
    </xdr:sp>
    <xdr:clientData/>
  </xdr:twoCellAnchor>
  <xdr:oneCellAnchor>
    <xdr:from>
      <xdr:col>22</xdr:col>
      <xdr:colOff>0</xdr:colOff>
      <xdr:row>19</xdr:row>
      <xdr:rowOff>106680</xdr:rowOff>
    </xdr:from>
    <xdr:ext cx="160020" cy="152400"/>
    <xdr:sp macro="" textlink="">
      <xdr:nvSpPr>
        <xdr:cNvPr id="1097" name="Rectangle 73">
          <a:extLst>
            <a:ext uri="{FF2B5EF4-FFF2-40B4-BE49-F238E27FC236}">
              <a16:creationId xmlns:a16="http://schemas.microsoft.com/office/drawing/2014/main" id="{00000000-0008-0000-0000-000049040000}"/>
            </a:ext>
          </a:extLst>
        </xdr:cNvPr>
        <xdr:cNvSpPr>
          <a:spLocks noChangeArrowheads="1"/>
        </xdr:cNvSpPr>
      </xdr:nvSpPr>
      <xdr:spPr bwMode="auto">
        <a:xfrm>
          <a:off x="3558540" y="403860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20</xdr:row>
      <xdr:rowOff>106680</xdr:rowOff>
    </xdr:from>
    <xdr:ext cx="160020" cy="152400"/>
    <xdr:sp macro="" textlink="">
      <xdr:nvSpPr>
        <xdr:cNvPr id="1098" name="Rectangle 74">
          <a:extLst>
            <a:ext uri="{FF2B5EF4-FFF2-40B4-BE49-F238E27FC236}">
              <a16:creationId xmlns:a16="http://schemas.microsoft.com/office/drawing/2014/main" id="{00000000-0008-0000-0000-00004A040000}"/>
            </a:ext>
          </a:extLst>
        </xdr:cNvPr>
        <xdr:cNvSpPr>
          <a:spLocks noChangeArrowheads="1"/>
        </xdr:cNvSpPr>
      </xdr:nvSpPr>
      <xdr:spPr bwMode="auto">
        <a:xfrm>
          <a:off x="3558540" y="43586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21</xdr:row>
      <xdr:rowOff>106680</xdr:rowOff>
    </xdr:from>
    <xdr:ext cx="160020" cy="152400"/>
    <xdr:sp macro="" textlink="">
      <xdr:nvSpPr>
        <xdr:cNvPr id="1099" name="Rectangle 75">
          <a:extLst>
            <a:ext uri="{FF2B5EF4-FFF2-40B4-BE49-F238E27FC236}">
              <a16:creationId xmlns:a16="http://schemas.microsoft.com/office/drawing/2014/main" id="{00000000-0008-0000-0000-00004B040000}"/>
            </a:ext>
          </a:extLst>
        </xdr:cNvPr>
        <xdr:cNvSpPr>
          <a:spLocks noChangeArrowheads="1"/>
        </xdr:cNvSpPr>
      </xdr:nvSpPr>
      <xdr:spPr bwMode="auto">
        <a:xfrm>
          <a:off x="3558540" y="46786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22</xdr:row>
      <xdr:rowOff>106680</xdr:rowOff>
    </xdr:from>
    <xdr:ext cx="160020" cy="152400"/>
    <xdr:sp macro="" textlink="">
      <xdr:nvSpPr>
        <xdr:cNvPr id="1100" name="Rectangle 76">
          <a:extLst>
            <a:ext uri="{FF2B5EF4-FFF2-40B4-BE49-F238E27FC236}">
              <a16:creationId xmlns:a16="http://schemas.microsoft.com/office/drawing/2014/main" id="{00000000-0008-0000-0000-00004C040000}"/>
            </a:ext>
          </a:extLst>
        </xdr:cNvPr>
        <xdr:cNvSpPr>
          <a:spLocks noChangeArrowheads="1"/>
        </xdr:cNvSpPr>
      </xdr:nvSpPr>
      <xdr:spPr bwMode="auto">
        <a:xfrm>
          <a:off x="3558540" y="499872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23</xdr:row>
      <xdr:rowOff>106680</xdr:rowOff>
    </xdr:from>
    <xdr:ext cx="160020" cy="152400"/>
    <xdr:sp macro="" textlink="">
      <xdr:nvSpPr>
        <xdr:cNvPr id="1101" name="Rectangle 77">
          <a:extLst>
            <a:ext uri="{FF2B5EF4-FFF2-40B4-BE49-F238E27FC236}">
              <a16:creationId xmlns:a16="http://schemas.microsoft.com/office/drawing/2014/main" id="{00000000-0008-0000-0000-00004D040000}"/>
            </a:ext>
          </a:extLst>
        </xdr:cNvPr>
        <xdr:cNvSpPr>
          <a:spLocks noChangeArrowheads="1"/>
        </xdr:cNvSpPr>
      </xdr:nvSpPr>
      <xdr:spPr bwMode="auto">
        <a:xfrm>
          <a:off x="3558540" y="531876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24</xdr:row>
      <xdr:rowOff>106680</xdr:rowOff>
    </xdr:from>
    <xdr:ext cx="160020" cy="152400"/>
    <xdr:sp macro="" textlink="">
      <xdr:nvSpPr>
        <xdr:cNvPr id="1102" name="Rectangle 78">
          <a:extLst>
            <a:ext uri="{FF2B5EF4-FFF2-40B4-BE49-F238E27FC236}">
              <a16:creationId xmlns:a16="http://schemas.microsoft.com/office/drawing/2014/main" id="{00000000-0008-0000-0000-00004E040000}"/>
            </a:ext>
          </a:extLst>
        </xdr:cNvPr>
        <xdr:cNvSpPr>
          <a:spLocks noChangeArrowheads="1"/>
        </xdr:cNvSpPr>
      </xdr:nvSpPr>
      <xdr:spPr bwMode="auto">
        <a:xfrm>
          <a:off x="3558540" y="563880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25</xdr:row>
      <xdr:rowOff>106680</xdr:rowOff>
    </xdr:from>
    <xdr:ext cx="160020" cy="152400"/>
    <xdr:sp macro="" textlink="">
      <xdr:nvSpPr>
        <xdr:cNvPr id="1103" name="Rectangle 79">
          <a:extLst>
            <a:ext uri="{FF2B5EF4-FFF2-40B4-BE49-F238E27FC236}">
              <a16:creationId xmlns:a16="http://schemas.microsoft.com/office/drawing/2014/main" id="{00000000-0008-0000-0000-00004F040000}"/>
            </a:ext>
          </a:extLst>
        </xdr:cNvPr>
        <xdr:cNvSpPr>
          <a:spLocks noChangeArrowheads="1"/>
        </xdr:cNvSpPr>
      </xdr:nvSpPr>
      <xdr:spPr bwMode="auto">
        <a:xfrm>
          <a:off x="3558540" y="59588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26</xdr:row>
      <xdr:rowOff>106680</xdr:rowOff>
    </xdr:from>
    <xdr:ext cx="160020" cy="152400"/>
    <xdr:sp macro="" textlink="">
      <xdr:nvSpPr>
        <xdr:cNvPr id="1104" name="Rectangle 80">
          <a:extLst>
            <a:ext uri="{FF2B5EF4-FFF2-40B4-BE49-F238E27FC236}">
              <a16:creationId xmlns:a16="http://schemas.microsoft.com/office/drawing/2014/main" id="{00000000-0008-0000-0000-000050040000}"/>
            </a:ext>
          </a:extLst>
        </xdr:cNvPr>
        <xdr:cNvSpPr>
          <a:spLocks noChangeArrowheads="1"/>
        </xdr:cNvSpPr>
      </xdr:nvSpPr>
      <xdr:spPr bwMode="auto">
        <a:xfrm>
          <a:off x="3558540" y="62788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27</xdr:row>
      <xdr:rowOff>106680</xdr:rowOff>
    </xdr:from>
    <xdr:ext cx="160020" cy="152400"/>
    <xdr:sp macro="" textlink="">
      <xdr:nvSpPr>
        <xdr:cNvPr id="1105" name="Rectangle 81">
          <a:extLst>
            <a:ext uri="{FF2B5EF4-FFF2-40B4-BE49-F238E27FC236}">
              <a16:creationId xmlns:a16="http://schemas.microsoft.com/office/drawing/2014/main" id="{00000000-0008-0000-0000-000051040000}"/>
            </a:ext>
          </a:extLst>
        </xdr:cNvPr>
        <xdr:cNvSpPr>
          <a:spLocks noChangeArrowheads="1"/>
        </xdr:cNvSpPr>
      </xdr:nvSpPr>
      <xdr:spPr bwMode="auto">
        <a:xfrm>
          <a:off x="3558540" y="659892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28</xdr:row>
      <xdr:rowOff>106680</xdr:rowOff>
    </xdr:from>
    <xdr:ext cx="160020" cy="152400"/>
    <xdr:sp macro="" textlink="">
      <xdr:nvSpPr>
        <xdr:cNvPr id="1106" name="Rectangle 82">
          <a:extLst>
            <a:ext uri="{FF2B5EF4-FFF2-40B4-BE49-F238E27FC236}">
              <a16:creationId xmlns:a16="http://schemas.microsoft.com/office/drawing/2014/main" id="{00000000-0008-0000-0000-000052040000}"/>
            </a:ext>
          </a:extLst>
        </xdr:cNvPr>
        <xdr:cNvSpPr>
          <a:spLocks noChangeArrowheads="1"/>
        </xdr:cNvSpPr>
      </xdr:nvSpPr>
      <xdr:spPr bwMode="auto">
        <a:xfrm>
          <a:off x="3558540" y="691896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29</xdr:row>
      <xdr:rowOff>106680</xdr:rowOff>
    </xdr:from>
    <xdr:ext cx="160020" cy="152400"/>
    <xdr:sp macro="" textlink="">
      <xdr:nvSpPr>
        <xdr:cNvPr id="1107" name="Rectangle 83">
          <a:extLst>
            <a:ext uri="{FF2B5EF4-FFF2-40B4-BE49-F238E27FC236}">
              <a16:creationId xmlns:a16="http://schemas.microsoft.com/office/drawing/2014/main" id="{00000000-0008-0000-0000-000053040000}"/>
            </a:ext>
          </a:extLst>
        </xdr:cNvPr>
        <xdr:cNvSpPr>
          <a:spLocks noChangeArrowheads="1"/>
        </xdr:cNvSpPr>
      </xdr:nvSpPr>
      <xdr:spPr bwMode="auto">
        <a:xfrm>
          <a:off x="3558540" y="723900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18</xdr:row>
      <xdr:rowOff>106680</xdr:rowOff>
    </xdr:from>
    <xdr:ext cx="160020" cy="152400"/>
    <xdr:sp macro="" textlink="">
      <xdr:nvSpPr>
        <xdr:cNvPr id="1108" name="Rectangle 84">
          <a:extLst>
            <a:ext uri="{FF2B5EF4-FFF2-40B4-BE49-F238E27FC236}">
              <a16:creationId xmlns:a16="http://schemas.microsoft.com/office/drawing/2014/main" id="{00000000-0008-0000-0000-000054040000}"/>
            </a:ext>
          </a:extLst>
        </xdr:cNvPr>
        <xdr:cNvSpPr>
          <a:spLocks noChangeArrowheads="1"/>
        </xdr:cNvSpPr>
      </xdr:nvSpPr>
      <xdr:spPr bwMode="auto">
        <a:xfrm>
          <a:off x="3558540" y="371856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日</a:t>
          </a:r>
        </a:p>
      </xdr:txBody>
    </xdr:sp>
    <xdr:clientData/>
  </xdr:oneCellAnchor>
  <xdr:oneCellAnchor>
    <xdr:from>
      <xdr:col>22</xdr:col>
      <xdr:colOff>0</xdr:colOff>
      <xdr:row>18</xdr:row>
      <xdr:rowOff>106680</xdr:rowOff>
    </xdr:from>
    <xdr:ext cx="160020" cy="152400"/>
    <xdr:sp macro="" textlink="">
      <xdr:nvSpPr>
        <xdr:cNvPr id="1109" name="Rectangle 85">
          <a:extLst>
            <a:ext uri="{FF2B5EF4-FFF2-40B4-BE49-F238E27FC236}">
              <a16:creationId xmlns:a16="http://schemas.microsoft.com/office/drawing/2014/main" id="{00000000-0008-0000-0000-000055040000}"/>
            </a:ext>
          </a:extLst>
        </xdr:cNvPr>
        <xdr:cNvSpPr>
          <a:spLocks noChangeArrowheads="1"/>
        </xdr:cNvSpPr>
      </xdr:nvSpPr>
      <xdr:spPr bwMode="auto">
        <a:xfrm>
          <a:off x="3943350" y="48596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twoCellAnchor editAs="oneCell">
    <xdr:from>
      <xdr:col>2</xdr:col>
      <xdr:colOff>22860</xdr:colOff>
      <xdr:row>12</xdr:row>
      <xdr:rowOff>99060</xdr:rowOff>
    </xdr:from>
    <xdr:to>
      <xdr:col>5</xdr:col>
      <xdr:colOff>0</xdr:colOff>
      <xdr:row>12</xdr:row>
      <xdr:rowOff>259080</xdr:rowOff>
    </xdr:to>
    <xdr:sp macro="" textlink="">
      <xdr:nvSpPr>
        <xdr:cNvPr id="1110" name="Rectangle 86">
          <a:extLst>
            <a:ext uri="{FF2B5EF4-FFF2-40B4-BE49-F238E27FC236}">
              <a16:creationId xmlns:a16="http://schemas.microsoft.com/office/drawing/2014/main" id="{00000000-0008-0000-0000-000056040000}"/>
            </a:ext>
          </a:extLst>
        </xdr:cNvPr>
        <xdr:cNvSpPr>
          <a:spLocks noChangeArrowheads="1"/>
        </xdr:cNvSpPr>
      </xdr:nvSpPr>
      <xdr:spPr bwMode="auto">
        <a:xfrm>
          <a:off x="487680" y="1036320"/>
          <a:ext cx="44958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8000"/>
              </a:solidFill>
              <a:latin typeface="ＭＳ Ｐゴシック"/>
              <a:ea typeface="ＭＳ Ｐゴシック"/>
            </a:rPr>
            <a:t>名称</a:t>
          </a:r>
        </a:p>
      </xdr:txBody>
    </xdr:sp>
    <xdr:clientData/>
  </xdr:twoCellAnchor>
  <xdr:twoCellAnchor editAs="oneCell">
    <xdr:from>
      <xdr:col>1</xdr:col>
      <xdr:colOff>22860</xdr:colOff>
      <xdr:row>12</xdr:row>
      <xdr:rowOff>327660</xdr:rowOff>
    </xdr:from>
    <xdr:to>
      <xdr:col>5</xdr:col>
      <xdr:colOff>99060</xdr:colOff>
      <xdr:row>12</xdr:row>
      <xdr:rowOff>502920</xdr:rowOff>
    </xdr:to>
    <xdr:sp macro="" textlink="">
      <xdr:nvSpPr>
        <xdr:cNvPr id="1111" name="Rectangle 87">
          <a:extLst>
            <a:ext uri="{FF2B5EF4-FFF2-40B4-BE49-F238E27FC236}">
              <a16:creationId xmlns:a16="http://schemas.microsoft.com/office/drawing/2014/main" id="{00000000-0008-0000-0000-000057040000}"/>
            </a:ext>
          </a:extLst>
        </xdr:cNvPr>
        <xdr:cNvSpPr>
          <a:spLocks noChangeArrowheads="1"/>
        </xdr:cNvSpPr>
      </xdr:nvSpPr>
      <xdr:spPr bwMode="auto">
        <a:xfrm>
          <a:off x="289560" y="1264920"/>
          <a:ext cx="74676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8000"/>
              </a:solidFill>
              <a:latin typeface="ＭＳ Ｐゴシック"/>
              <a:ea typeface="ＭＳ Ｐゴシック"/>
            </a:rPr>
            <a:t>事業所所在地</a:t>
          </a:r>
        </a:p>
      </xdr:txBody>
    </xdr:sp>
    <xdr:clientData/>
  </xdr:twoCellAnchor>
  <xdr:twoCellAnchor editAs="oneCell">
    <xdr:from>
      <xdr:col>1</xdr:col>
      <xdr:colOff>182880</xdr:colOff>
      <xdr:row>12</xdr:row>
      <xdr:rowOff>518160</xdr:rowOff>
    </xdr:from>
    <xdr:to>
      <xdr:col>5</xdr:col>
      <xdr:colOff>0</xdr:colOff>
      <xdr:row>12</xdr:row>
      <xdr:rowOff>678180</xdr:rowOff>
    </xdr:to>
    <xdr:sp macro="" textlink="">
      <xdr:nvSpPr>
        <xdr:cNvPr id="1112" name="Rectangle 88">
          <a:extLst>
            <a:ext uri="{FF2B5EF4-FFF2-40B4-BE49-F238E27FC236}">
              <a16:creationId xmlns:a16="http://schemas.microsoft.com/office/drawing/2014/main" id="{00000000-0008-0000-0000-000058040000}"/>
            </a:ext>
          </a:extLst>
        </xdr:cNvPr>
        <xdr:cNvSpPr>
          <a:spLocks noChangeArrowheads="1"/>
        </xdr:cNvSpPr>
      </xdr:nvSpPr>
      <xdr:spPr bwMode="auto">
        <a:xfrm>
          <a:off x="449580" y="1455420"/>
          <a:ext cx="48768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8000"/>
              </a:solidFill>
              <a:latin typeface="ＭＳ Ｐゴシック"/>
              <a:ea typeface="ＭＳ Ｐゴシック"/>
            </a:rPr>
            <a:t>電話番号</a:t>
          </a:r>
        </a:p>
      </xdr:txBody>
    </xdr:sp>
    <xdr:clientData/>
  </xdr:twoCellAnchor>
  <xdr:twoCellAnchor>
    <xdr:from>
      <xdr:col>24</xdr:col>
      <xdr:colOff>7620</xdr:colOff>
      <xdr:row>12</xdr:row>
      <xdr:rowOff>7620</xdr:rowOff>
    </xdr:from>
    <xdr:to>
      <xdr:col>24</xdr:col>
      <xdr:colOff>243840</xdr:colOff>
      <xdr:row>12</xdr:row>
      <xdr:rowOff>198120</xdr:rowOff>
    </xdr:to>
    <xdr:sp macro="" textlink="">
      <xdr:nvSpPr>
        <xdr:cNvPr id="1113" name="Rectangle 89">
          <a:extLst>
            <a:ext uri="{FF2B5EF4-FFF2-40B4-BE49-F238E27FC236}">
              <a16:creationId xmlns:a16="http://schemas.microsoft.com/office/drawing/2014/main" id="{00000000-0008-0000-0000-000059040000}"/>
            </a:ext>
          </a:extLst>
        </xdr:cNvPr>
        <xdr:cNvSpPr>
          <a:spLocks noChangeArrowheads="1"/>
        </xdr:cNvSpPr>
      </xdr:nvSpPr>
      <xdr:spPr bwMode="auto">
        <a:xfrm>
          <a:off x="3787140" y="944880"/>
          <a:ext cx="23622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8000"/>
              </a:solidFill>
              <a:latin typeface="ＭＳ Ｐゴシック"/>
              <a:ea typeface="ＭＳ Ｐゴシック"/>
            </a:rPr>
            <a:t>⑥</a:t>
          </a:r>
        </a:p>
      </xdr:txBody>
    </xdr:sp>
    <xdr:clientData/>
  </xdr:twoCellAnchor>
  <xdr:twoCellAnchor editAs="oneCell">
    <xdr:from>
      <xdr:col>24</xdr:col>
      <xdr:colOff>7620</xdr:colOff>
      <xdr:row>12</xdr:row>
      <xdr:rowOff>190499</xdr:rowOff>
    </xdr:from>
    <xdr:to>
      <xdr:col>25</xdr:col>
      <xdr:colOff>76200</xdr:colOff>
      <xdr:row>12</xdr:row>
      <xdr:rowOff>752474</xdr:rowOff>
    </xdr:to>
    <xdr:sp macro="" textlink="">
      <xdr:nvSpPr>
        <xdr:cNvPr id="1114" name="Rectangle 90">
          <a:extLst>
            <a:ext uri="{FF2B5EF4-FFF2-40B4-BE49-F238E27FC236}">
              <a16:creationId xmlns:a16="http://schemas.microsoft.com/office/drawing/2014/main" id="{00000000-0008-0000-0000-00005A040000}"/>
            </a:ext>
          </a:extLst>
        </xdr:cNvPr>
        <xdr:cNvSpPr>
          <a:spLocks noChangeArrowheads="1"/>
        </xdr:cNvSpPr>
      </xdr:nvSpPr>
      <xdr:spPr bwMode="auto">
        <a:xfrm>
          <a:off x="4198620" y="2819399"/>
          <a:ext cx="773430" cy="561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8000"/>
              </a:solidFill>
              <a:latin typeface="ＭＳ Ｐゴシック"/>
              <a:ea typeface="ＭＳ Ｐゴシック"/>
            </a:rPr>
            <a:t>休業等を</a:t>
          </a:r>
          <a:endParaRPr lang="en-US" altLang="ja-JP" sz="800" b="0" i="0" u="none" strike="noStrike" baseline="0">
            <a:solidFill>
              <a:srgbClr val="008000"/>
            </a:solidFill>
            <a:latin typeface="ＭＳ Ｐゴシック"/>
            <a:ea typeface="ＭＳ Ｐゴシック"/>
          </a:endParaRPr>
        </a:p>
        <a:p>
          <a:pPr algn="l" rtl="0">
            <a:lnSpc>
              <a:spcPts val="900"/>
            </a:lnSpc>
            <a:defRPr sz="1000"/>
          </a:pPr>
          <a:r>
            <a:rPr lang="ja-JP" altLang="en-US" sz="800" b="0" i="0" u="none" strike="noStrike" baseline="0">
              <a:solidFill>
                <a:srgbClr val="008000"/>
              </a:solidFill>
              <a:latin typeface="ＭＳ Ｐゴシック"/>
              <a:ea typeface="ＭＳ Ｐゴシック"/>
            </a:rPr>
            <a:t>開始した者の</a:t>
          </a:r>
        </a:p>
        <a:p>
          <a:pPr algn="l" rtl="0">
            <a:lnSpc>
              <a:spcPts val="900"/>
            </a:lnSpc>
            <a:defRPr sz="1000"/>
          </a:pPr>
          <a:r>
            <a:rPr lang="ja-JP" altLang="en-US" sz="800" b="0" i="0" u="none" strike="noStrike" baseline="0">
              <a:solidFill>
                <a:srgbClr val="008000"/>
              </a:solidFill>
              <a:latin typeface="ＭＳ Ｐゴシック"/>
              <a:ea typeface="ＭＳ Ｐゴシック"/>
            </a:rPr>
            <a:t>住所又は居所</a:t>
          </a:r>
          <a:endParaRPr lang="en-US" altLang="ja-JP" sz="800" b="0" i="0" u="none" strike="noStrike" baseline="0">
            <a:solidFill>
              <a:srgbClr val="008000"/>
            </a:solidFill>
            <a:latin typeface="ＭＳ Ｐゴシック"/>
            <a:ea typeface="ＭＳ Ｐゴシック"/>
          </a:endParaRPr>
        </a:p>
      </xdr:txBody>
    </xdr:sp>
    <xdr:clientData/>
  </xdr:twoCellAnchor>
  <xdr:twoCellAnchor editAs="oneCell">
    <xdr:from>
      <xdr:col>18</xdr:col>
      <xdr:colOff>0</xdr:colOff>
      <xdr:row>10</xdr:row>
      <xdr:rowOff>68580</xdr:rowOff>
    </xdr:from>
    <xdr:to>
      <xdr:col>21</xdr:col>
      <xdr:colOff>60960</xdr:colOff>
      <xdr:row>10</xdr:row>
      <xdr:rowOff>259080</xdr:rowOff>
    </xdr:to>
    <xdr:sp macro="" textlink="">
      <xdr:nvSpPr>
        <xdr:cNvPr id="1115" name="Rectangle 91">
          <a:extLst>
            <a:ext uri="{FF2B5EF4-FFF2-40B4-BE49-F238E27FC236}">
              <a16:creationId xmlns:a16="http://schemas.microsoft.com/office/drawing/2014/main" id="{00000000-0008-0000-0000-00005B040000}"/>
            </a:ext>
          </a:extLst>
        </xdr:cNvPr>
        <xdr:cNvSpPr>
          <a:spLocks noChangeArrowheads="1"/>
        </xdr:cNvSpPr>
      </xdr:nvSpPr>
      <xdr:spPr bwMode="auto">
        <a:xfrm>
          <a:off x="2987040" y="426720"/>
          <a:ext cx="43434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8000"/>
              </a:solidFill>
              <a:latin typeface="ＭＳ Ｐゴシック"/>
              <a:ea typeface="ＭＳ Ｐゴシック"/>
            </a:rPr>
            <a:t>フリガナ</a:t>
          </a:r>
        </a:p>
      </xdr:txBody>
    </xdr:sp>
    <xdr:clientData/>
  </xdr:twoCellAnchor>
  <xdr:twoCellAnchor editAs="oneCell">
    <xdr:from>
      <xdr:col>17</xdr:col>
      <xdr:colOff>15240</xdr:colOff>
      <xdr:row>11</xdr:row>
      <xdr:rowOff>83820</xdr:rowOff>
    </xdr:from>
    <xdr:to>
      <xdr:col>23</xdr:col>
      <xdr:colOff>38100</xdr:colOff>
      <xdr:row>11</xdr:row>
      <xdr:rowOff>285750</xdr:rowOff>
    </xdr:to>
    <xdr:sp macro="" textlink="">
      <xdr:nvSpPr>
        <xdr:cNvPr id="1116" name="Rectangle 92">
          <a:extLst>
            <a:ext uri="{FF2B5EF4-FFF2-40B4-BE49-F238E27FC236}">
              <a16:creationId xmlns:a16="http://schemas.microsoft.com/office/drawing/2014/main" id="{00000000-0008-0000-0000-00005C040000}"/>
            </a:ext>
          </a:extLst>
        </xdr:cNvPr>
        <xdr:cNvSpPr>
          <a:spLocks noChangeArrowheads="1"/>
        </xdr:cNvSpPr>
      </xdr:nvSpPr>
      <xdr:spPr bwMode="auto">
        <a:xfrm>
          <a:off x="3120390" y="2417445"/>
          <a:ext cx="994410" cy="2019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800" b="0" i="0" u="none" strike="noStrike" baseline="0">
            <a:solidFill>
              <a:srgbClr val="008000"/>
            </a:solidFill>
            <a:latin typeface="ＭＳ Ｐゴシック"/>
            <a:ea typeface="ＭＳ Ｐゴシック"/>
          </a:endParaRPr>
        </a:p>
      </xdr:txBody>
    </xdr:sp>
    <xdr:clientData/>
  </xdr:twoCellAnchor>
  <xdr:twoCellAnchor editAs="oneCell">
    <xdr:from>
      <xdr:col>1</xdr:col>
      <xdr:colOff>45720</xdr:colOff>
      <xdr:row>10</xdr:row>
      <xdr:rowOff>137160</xdr:rowOff>
    </xdr:from>
    <xdr:to>
      <xdr:col>5</xdr:col>
      <xdr:colOff>68580</xdr:colOff>
      <xdr:row>11</xdr:row>
      <xdr:rowOff>30479</xdr:rowOff>
    </xdr:to>
    <xdr:sp macro="" textlink="">
      <xdr:nvSpPr>
        <xdr:cNvPr id="1117" name="Rectangle 93">
          <a:extLst>
            <a:ext uri="{FF2B5EF4-FFF2-40B4-BE49-F238E27FC236}">
              <a16:creationId xmlns:a16="http://schemas.microsoft.com/office/drawing/2014/main" id="{00000000-0008-0000-0000-00005D040000}"/>
            </a:ext>
          </a:extLst>
        </xdr:cNvPr>
        <xdr:cNvSpPr>
          <a:spLocks noChangeArrowheads="1"/>
        </xdr:cNvSpPr>
      </xdr:nvSpPr>
      <xdr:spPr bwMode="auto">
        <a:xfrm>
          <a:off x="312420" y="495300"/>
          <a:ext cx="693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8000"/>
              </a:solidFill>
              <a:latin typeface="ＭＳ Ｐゴシック"/>
              <a:ea typeface="ＭＳ Ｐゴシック"/>
            </a:rPr>
            <a:t>被保険者番号</a:t>
          </a:r>
        </a:p>
      </xdr:txBody>
    </xdr:sp>
    <xdr:clientData/>
  </xdr:twoCellAnchor>
  <xdr:twoCellAnchor editAs="oneCell">
    <xdr:from>
      <xdr:col>1</xdr:col>
      <xdr:colOff>15240</xdr:colOff>
      <xdr:row>11</xdr:row>
      <xdr:rowOff>144780</xdr:rowOff>
    </xdr:from>
    <xdr:to>
      <xdr:col>5</xdr:col>
      <xdr:colOff>45720</xdr:colOff>
      <xdr:row>12</xdr:row>
      <xdr:rowOff>38100</xdr:rowOff>
    </xdr:to>
    <xdr:sp macro="" textlink="">
      <xdr:nvSpPr>
        <xdr:cNvPr id="1118" name="Rectangle 94">
          <a:extLst>
            <a:ext uri="{FF2B5EF4-FFF2-40B4-BE49-F238E27FC236}">
              <a16:creationId xmlns:a16="http://schemas.microsoft.com/office/drawing/2014/main" id="{00000000-0008-0000-0000-00005E040000}"/>
            </a:ext>
          </a:extLst>
        </xdr:cNvPr>
        <xdr:cNvSpPr>
          <a:spLocks noChangeArrowheads="1"/>
        </xdr:cNvSpPr>
      </xdr:nvSpPr>
      <xdr:spPr bwMode="auto">
        <a:xfrm>
          <a:off x="281940" y="792480"/>
          <a:ext cx="70104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8000"/>
              </a:solidFill>
              <a:latin typeface="ＭＳ Ｐゴシック"/>
              <a:ea typeface="ＭＳ Ｐゴシック"/>
            </a:rPr>
            <a:t>事 業 所 番 号</a:t>
          </a:r>
        </a:p>
      </xdr:txBody>
    </xdr:sp>
    <xdr:clientData/>
  </xdr:twoCellAnchor>
  <xdr:twoCellAnchor>
    <xdr:from>
      <xdr:col>1</xdr:col>
      <xdr:colOff>34290</xdr:colOff>
      <xdr:row>9</xdr:row>
      <xdr:rowOff>502920</xdr:rowOff>
    </xdr:from>
    <xdr:to>
      <xdr:col>2</xdr:col>
      <xdr:colOff>72390</xdr:colOff>
      <xdr:row>11</xdr:row>
      <xdr:rowOff>47625</xdr:rowOff>
    </xdr:to>
    <xdr:sp macro="" textlink="">
      <xdr:nvSpPr>
        <xdr:cNvPr id="1119" name="Rectangle 95">
          <a:extLst>
            <a:ext uri="{FF2B5EF4-FFF2-40B4-BE49-F238E27FC236}">
              <a16:creationId xmlns:a16="http://schemas.microsoft.com/office/drawing/2014/main" id="{00000000-0008-0000-0000-00005F040000}"/>
            </a:ext>
          </a:extLst>
        </xdr:cNvPr>
        <xdr:cNvSpPr>
          <a:spLocks noChangeArrowheads="1"/>
        </xdr:cNvSpPr>
      </xdr:nvSpPr>
      <xdr:spPr bwMode="auto">
        <a:xfrm>
          <a:off x="329565" y="2026920"/>
          <a:ext cx="257175" cy="3543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8000"/>
              </a:solidFill>
              <a:latin typeface="ＭＳ Ｐゴシック"/>
              <a:ea typeface="ＭＳ Ｐゴシック"/>
            </a:rPr>
            <a:t>①</a:t>
          </a:r>
        </a:p>
      </xdr:txBody>
    </xdr:sp>
    <xdr:clientData/>
  </xdr:twoCellAnchor>
  <xdr:twoCellAnchor>
    <xdr:from>
      <xdr:col>1</xdr:col>
      <xdr:colOff>15240</xdr:colOff>
      <xdr:row>10</xdr:row>
      <xdr:rowOff>289560</xdr:rowOff>
    </xdr:from>
    <xdr:to>
      <xdr:col>2</xdr:col>
      <xdr:colOff>99060</xdr:colOff>
      <xdr:row>11</xdr:row>
      <xdr:rowOff>289560</xdr:rowOff>
    </xdr:to>
    <xdr:sp macro="" textlink="">
      <xdr:nvSpPr>
        <xdr:cNvPr id="1120" name="Rectangle 96">
          <a:extLst>
            <a:ext uri="{FF2B5EF4-FFF2-40B4-BE49-F238E27FC236}">
              <a16:creationId xmlns:a16="http://schemas.microsoft.com/office/drawing/2014/main" id="{00000000-0008-0000-0000-000060040000}"/>
            </a:ext>
          </a:extLst>
        </xdr:cNvPr>
        <xdr:cNvSpPr>
          <a:spLocks noChangeArrowheads="1"/>
        </xdr:cNvSpPr>
      </xdr:nvSpPr>
      <xdr:spPr bwMode="auto">
        <a:xfrm>
          <a:off x="281940" y="647700"/>
          <a:ext cx="28194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8000"/>
              </a:solidFill>
              <a:latin typeface="ＭＳ Ｐゴシック"/>
              <a:ea typeface="ＭＳ Ｐゴシック"/>
            </a:rPr>
            <a:t>②</a:t>
          </a:r>
        </a:p>
      </xdr:txBody>
    </xdr:sp>
    <xdr:clientData/>
  </xdr:twoCellAnchor>
  <xdr:twoCellAnchor>
    <xdr:from>
      <xdr:col>17</xdr:col>
      <xdr:colOff>15240</xdr:colOff>
      <xdr:row>10</xdr:row>
      <xdr:rowOff>0</xdr:rowOff>
    </xdr:from>
    <xdr:to>
      <xdr:col>18</xdr:col>
      <xdr:colOff>68580</xdr:colOff>
      <xdr:row>10</xdr:row>
      <xdr:rowOff>251460</xdr:rowOff>
    </xdr:to>
    <xdr:sp macro="" textlink="">
      <xdr:nvSpPr>
        <xdr:cNvPr id="1121" name="Rectangle 97">
          <a:extLst>
            <a:ext uri="{FF2B5EF4-FFF2-40B4-BE49-F238E27FC236}">
              <a16:creationId xmlns:a16="http://schemas.microsoft.com/office/drawing/2014/main" id="{00000000-0008-0000-0000-000061040000}"/>
            </a:ext>
          </a:extLst>
        </xdr:cNvPr>
        <xdr:cNvSpPr>
          <a:spLocks noChangeArrowheads="1"/>
        </xdr:cNvSpPr>
      </xdr:nvSpPr>
      <xdr:spPr bwMode="auto">
        <a:xfrm>
          <a:off x="2819400" y="3581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8000"/>
              </a:solidFill>
              <a:latin typeface="ＭＳ Ｐゴシック"/>
              <a:ea typeface="ＭＳ Ｐゴシック"/>
            </a:rPr>
            <a:t>③</a:t>
          </a:r>
        </a:p>
      </xdr:txBody>
    </xdr:sp>
    <xdr:clientData/>
  </xdr:twoCellAnchor>
  <xdr:twoCellAnchor>
    <xdr:from>
      <xdr:col>28</xdr:col>
      <xdr:colOff>15240</xdr:colOff>
      <xdr:row>10</xdr:row>
      <xdr:rowOff>0</xdr:rowOff>
    </xdr:from>
    <xdr:to>
      <xdr:col>28</xdr:col>
      <xdr:colOff>243840</xdr:colOff>
      <xdr:row>10</xdr:row>
      <xdr:rowOff>251460</xdr:rowOff>
    </xdr:to>
    <xdr:sp macro="" textlink="">
      <xdr:nvSpPr>
        <xdr:cNvPr id="1122" name="Rectangle 98">
          <a:extLst>
            <a:ext uri="{FF2B5EF4-FFF2-40B4-BE49-F238E27FC236}">
              <a16:creationId xmlns:a16="http://schemas.microsoft.com/office/drawing/2014/main" id="{00000000-0008-0000-0000-000062040000}"/>
            </a:ext>
          </a:extLst>
        </xdr:cNvPr>
        <xdr:cNvSpPr>
          <a:spLocks noChangeArrowheads="1"/>
        </xdr:cNvSpPr>
      </xdr:nvSpPr>
      <xdr:spPr bwMode="auto">
        <a:xfrm>
          <a:off x="5242560" y="358140"/>
          <a:ext cx="22860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8000"/>
              </a:solidFill>
              <a:latin typeface="ＭＳ Ｐゴシック"/>
              <a:ea typeface="ＭＳ Ｐゴシック"/>
            </a:rPr>
            <a:t>④</a:t>
          </a:r>
        </a:p>
      </xdr:txBody>
    </xdr:sp>
    <xdr:clientData/>
  </xdr:twoCellAnchor>
  <xdr:twoCellAnchor editAs="oneCell">
    <xdr:from>
      <xdr:col>28</xdr:col>
      <xdr:colOff>15241</xdr:colOff>
      <xdr:row>10</xdr:row>
      <xdr:rowOff>137160</xdr:rowOff>
    </xdr:from>
    <xdr:to>
      <xdr:col>29</xdr:col>
      <xdr:colOff>1</xdr:colOff>
      <xdr:row>12</xdr:row>
      <xdr:rowOff>76199</xdr:rowOff>
    </xdr:to>
    <xdr:sp macro="" textlink="">
      <xdr:nvSpPr>
        <xdr:cNvPr id="1123" name="Rectangle 99">
          <a:extLst>
            <a:ext uri="{FF2B5EF4-FFF2-40B4-BE49-F238E27FC236}">
              <a16:creationId xmlns:a16="http://schemas.microsoft.com/office/drawing/2014/main" id="{00000000-0008-0000-0000-000063040000}"/>
            </a:ext>
          </a:extLst>
        </xdr:cNvPr>
        <xdr:cNvSpPr>
          <a:spLocks noChangeArrowheads="1"/>
        </xdr:cNvSpPr>
      </xdr:nvSpPr>
      <xdr:spPr bwMode="auto">
        <a:xfrm>
          <a:off x="5825491" y="2175510"/>
          <a:ext cx="308610" cy="5295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8000"/>
              </a:solidFill>
              <a:latin typeface="ＭＳ Ｐゴシック"/>
              <a:ea typeface="ＭＳ Ｐゴシック"/>
            </a:rPr>
            <a:t>休業等を開始した日の年月日</a:t>
          </a:r>
        </a:p>
      </xdr:txBody>
    </xdr:sp>
    <xdr:clientData/>
  </xdr:twoCellAnchor>
  <xdr:twoCellAnchor editAs="oneCell">
    <xdr:from>
      <xdr:col>30</xdr:col>
      <xdr:colOff>148590</xdr:colOff>
      <xdr:row>10</xdr:row>
      <xdr:rowOff>22860</xdr:rowOff>
    </xdr:from>
    <xdr:to>
      <xdr:col>32</xdr:col>
      <xdr:colOff>41910</xdr:colOff>
      <xdr:row>10</xdr:row>
      <xdr:rowOff>198120</xdr:rowOff>
    </xdr:to>
    <xdr:sp macro="" textlink="">
      <xdr:nvSpPr>
        <xdr:cNvPr id="1125" name="Rectangle 101">
          <a:extLst>
            <a:ext uri="{FF2B5EF4-FFF2-40B4-BE49-F238E27FC236}">
              <a16:creationId xmlns:a16="http://schemas.microsoft.com/office/drawing/2014/main" id="{00000000-0008-0000-0000-000065040000}"/>
            </a:ext>
          </a:extLst>
        </xdr:cNvPr>
        <xdr:cNvSpPr>
          <a:spLocks noChangeArrowheads="1"/>
        </xdr:cNvSpPr>
      </xdr:nvSpPr>
      <xdr:spPr bwMode="auto">
        <a:xfrm>
          <a:off x="6587490" y="2061210"/>
          <a:ext cx="188595"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8000"/>
              </a:solidFill>
              <a:latin typeface="ＭＳ Ｐゴシック"/>
              <a:ea typeface="ＭＳ Ｐゴシック"/>
            </a:rPr>
            <a:t>年</a:t>
          </a:r>
        </a:p>
      </xdr:txBody>
    </xdr:sp>
    <xdr:clientData/>
  </xdr:twoCellAnchor>
  <xdr:twoCellAnchor editAs="oneCell">
    <xdr:from>
      <xdr:col>32</xdr:col>
      <xdr:colOff>152400</xdr:colOff>
      <xdr:row>10</xdr:row>
      <xdr:rowOff>22860</xdr:rowOff>
    </xdr:from>
    <xdr:to>
      <xdr:col>33</xdr:col>
      <xdr:colOff>1905</xdr:colOff>
      <xdr:row>10</xdr:row>
      <xdr:rowOff>198120</xdr:rowOff>
    </xdr:to>
    <xdr:sp macro="" textlink="">
      <xdr:nvSpPr>
        <xdr:cNvPr id="1126" name="Rectangle 102">
          <a:extLst>
            <a:ext uri="{FF2B5EF4-FFF2-40B4-BE49-F238E27FC236}">
              <a16:creationId xmlns:a16="http://schemas.microsoft.com/office/drawing/2014/main" id="{00000000-0008-0000-0000-000066040000}"/>
            </a:ext>
          </a:extLst>
        </xdr:cNvPr>
        <xdr:cNvSpPr>
          <a:spLocks noChangeArrowheads="1"/>
        </xdr:cNvSpPr>
      </xdr:nvSpPr>
      <xdr:spPr bwMode="auto">
        <a:xfrm>
          <a:off x="6217920" y="381000"/>
          <a:ext cx="1600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8000"/>
              </a:solidFill>
              <a:latin typeface="ＭＳ Ｐゴシック"/>
              <a:ea typeface="ＭＳ Ｐゴシック"/>
            </a:rPr>
            <a:t>月</a:t>
          </a:r>
        </a:p>
      </xdr:txBody>
    </xdr:sp>
    <xdr:clientData/>
  </xdr:twoCellAnchor>
  <xdr:twoCellAnchor editAs="oneCell">
    <xdr:from>
      <xdr:col>33</xdr:col>
      <xdr:colOff>104775</xdr:colOff>
      <xdr:row>10</xdr:row>
      <xdr:rowOff>26670</xdr:rowOff>
    </xdr:from>
    <xdr:to>
      <xdr:col>33</xdr:col>
      <xdr:colOff>287655</xdr:colOff>
      <xdr:row>10</xdr:row>
      <xdr:rowOff>209550</xdr:rowOff>
    </xdr:to>
    <xdr:sp macro="" textlink="">
      <xdr:nvSpPr>
        <xdr:cNvPr id="1127" name="Rectangle 103">
          <a:extLst>
            <a:ext uri="{FF2B5EF4-FFF2-40B4-BE49-F238E27FC236}">
              <a16:creationId xmlns:a16="http://schemas.microsoft.com/office/drawing/2014/main" id="{00000000-0008-0000-0000-000067040000}"/>
            </a:ext>
          </a:extLst>
        </xdr:cNvPr>
        <xdr:cNvSpPr>
          <a:spLocks noChangeArrowheads="1"/>
        </xdr:cNvSpPr>
      </xdr:nvSpPr>
      <xdr:spPr bwMode="auto">
        <a:xfrm>
          <a:off x="7105650" y="2284095"/>
          <a:ext cx="18288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twoCellAnchor>
  <mc:AlternateContent xmlns:mc="http://schemas.openxmlformats.org/markup-compatibility/2006">
    <mc:Choice xmlns:a14="http://schemas.microsoft.com/office/drawing/2010/main" Requires="a14">
      <xdr:twoCellAnchor editAs="oneCell">
        <xdr:from>
          <xdr:col>5</xdr:col>
          <xdr:colOff>3808</xdr:colOff>
          <xdr:row>10</xdr:row>
          <xdr:rowOff>3174</xdr:rowOff>
        </xdr:from>
        <xdr:to>
          <xdr:col>17</xdr:col>
          <xdr:colOff>30312</xdr:colOff>
          <xdr:row>12</xdr:row>
          <xdr:rowOff>3174</xdr:rowOff>
        </xdr:to>
        <xdr:pic>
          <xdr:nvPicPr>
            <xdr:cNvPr id="1128" name="Picture 104">
              <a:extLst>
                <a:ext uri="{FF2B5EF4-FFF2-40B4-BE49-F238E27FC236}">
                  <a16:creationId xmlns:a16="http://schemas.microsoft.com/office/drawing/2014/main" id="{00000000-0008-0000-0000-000068040000}"/>
                </a:ext>
              </a:extLst>
            </xdr:cNvPr>
            <xdr:cNvPicPr>
              <a:picLocks noChangeAspect="1" noChangeArrowheads="1"/>
              <a:extLst>
                <a:ext uri="{84589F7E-364E-4C9E-8A38-B11213B215E9}">
                  <a14:cameraTool cellRange="#REF!" spid="_x0000_s1567"/>
                </a:ext>
              </a:extLst>
            </xdr:cNvPicPr>
          </xdr:nvPicPr>
          <xdr:blipFill>
            <a:blip xmlns:r="http://schemas.openxmlformats.org/officeDocument/2006/relationships" r:embed="rId1"/>
            <a:srcRect/>
            <a:stretch>
              <a:fillRect/>
            </a:stretch>
          </xdr:blipFill>
          <xdr:spPr bwMode="auto">
            <a:xfrm>
              <a:off x="938086" y="659157"/>
              <a:ext cx="1895061" cy="58309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twoCellAnchor>
    <xdr:from>
      <xdr:col>1</xdr:col>
      <xdr:colOff>7620</xdr:colOff>
      <xdr:row>12</xdr:row>
      <xdr:rowOff>7620</xdr:rowOff>
    </xdr:from>
    <xdr:to>
      <xdr:col>2</xdr:col>
      <xdr:colOff>53340</xdr:colOff>
      <xdr:row>12</xdr:row>
      <xdr:rowOff>198120</xdr:rowOff>
    </xdr:to>
    <xdr:sp macro="" textlink="">
      <xdr:nvSpPr>
        <xdr:cNvPr id="1129" name="Rectangle 105">
          <a:extLst>
            <a:ext uri="{FF2B5EF4-FFF2-40B4-BE49-F238E27FC236}">
              <a16:creationId xmlns:a16="http://schemas.microsoft.com/office/drawing/2014/main" id="{00000000-0008-0000-0000-000069040000}"/>
            </a:ext>
          </a:extLst>
        </xdr:cNvPr>
        <xdr:cNvSpPr>
          <a:spLocks noChangeArrowheads="1"/>
        </xdr:cNvSpPr>
      </xdr:nvSpPr>
      <xdr:spPr bwMode="auto">
        <a:xfrm>
          <a:off x="274320" y="944880"/>
          <a:ext cx="24384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8000"/>
              </a:solidFill>
              <a:latin typeface="ＭＳ Ｐゴシック"/>
              <a:ea typeface="ＭＳ Ｐゴシック"/>
            </a:rPr>
            <a:t>⑤</a:t>
          </a:r>
        </a:p>
      </xdr:txBody>
    </xdr:sp>
    <xdr:clientData/>
  </xdr:twoCellAnchor>
  <xdr:twoCellAnchor editAs="oneCell">
    <xdr:from>
      <xdr:col>25</xdr:col>
      <xdr:colOff>45720</xdr:colOff>
      <xdr:row>12</xdr:row>
      <xdr:rowOff>76200</xdr:rowOff>
    </xdr:from>
    <xdr:to>
      <xdr:col>25</xdr:col>
      <xdr:colOff>251460</xdr:colOff>
      <xdr:row>12</xdr:row>
      <xdr:rowOff>259080</xdr:rowOff>
    </xdr:to>
    <xdr:sp macro="" textlink="">
      <xdr:nvSpPr>
        <xdr:cNvPr id="1130" name="Rectangle 106">
          <a:extLst>
            <a:ext uri="{FF2B5EF4-FFF2-40B4-BE49-F238E27FC236}">
              <a16:creationId xmlns:a16="http://schemas.microsoft.com/office/drawing/2014/main" id="{00000000-0008-0000-0000-00006A040000}"/>
            </a:ext>
          </a:extLst>
        </xdr:cNvPr>
        <xdr:cNvSpPr>
          <a:spLocks noChangeArrowheads="1"/>
        </xdr:cNvSpPr>
      </xdr:nvSpPr>
      <xdr:spPr bwMode="auto">
        <a:xfrm>
          <a:off x="4457700" y="1013460"/>
          <a:ext cx="20574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8000"/>
              </a:solidFill>
              <a:latin typeface="ＭＳ Ｐゴシック"/>
              <a:ea typeface="ＭＳ Ｐゴシック"/>
            </a:rPr>
            <a:t>〒</a:t>
          </a:r>
        </a:p>
      </xdr:txBody>
    </xdr:sp>
    <xdr:clientData/>
  </xdr:twoCellAnchor>
  <xdr:twoCellAnchor editAs="oneCell">
    <xdr:from>
      <xdr:col>25</xdr:col>
      <xdr:colOff>129540</xdr:colOff>
      <xdr:row>12</xdr:row>
      <xdr:rowOff>716280</xdr:rowOff>
    </xdr:from>
    <xdr:to>
      <xdr:col>33</xdr:col>
      <xdr:colOff>133350</xdr:colOff>
      <xdr:row>13</xdr:row>
      <xdr:rowOff>1</xdr:rowOff>
    </xdr:to>
    <xdr:sp macro="" textlink="">
      <xdr:nvSpPr>
        <xdr:cNvPr id="1131" name="Rectangle 107">
          <a:extLst>
            <a:ext uri="{FF2B5EF4-FFF2-40B4-BE49-F238E27FC236}">
              <a16:creationId xmlns:a16="http://schemas.microsoft.com/office/drawing/2014/main" id="{00000000-0008-0000-0000-00006B040000}"/>
            </a:ext>
          </a:extLst>
        </xdr:cNvPr>
        <xdr:cNvSpPr>
          <a:spLocks noChangeArrowheads="1"/>
        </xdr:cNvSpPr>
      </xdr:nvSpPr>
      <xdr:spPr bwMode="auto">
        <a:xfrm>
          <a:off x="4541520" y="1653540"/>
          <a:ext cx="1958340" cy="167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8000"/>
              </a:solidFill>
              <a:latin typeface="ＭＳ Ｐゴシック"/>
              <a:ea typeface="ＭＳ Ｐゴシック"/>
            </a:rPr>
            <a:t>電話番号（　　　　　　　）　　　　　　　　－</a:t>
          </a:r>
        </a:p>
      </xdr:txBody>
    </xdr:sp>
    <xdr:clientData/>
  </xdr:twoCellAnchor>
  <xdr:oneCellAnchor>
    <xdr:from>
      <xdr:col>12</xdr:col>
      <xdr:colOff>0</xdr:colOff>
      <xdr:row>19</xdr:row>
      <xdr:rowOff>106680</xdr:rowOff>
    </xdr:from>
    <xdr:ext cx="160020" cy="152400"/>
    <xdr:sp macro="" textlink="">
      <xdr:nvSpPr>
        <xdr:cNvPr id="1291" name="Rectangle 267">
          <a:extLst>
            <a:ext uri="{FF2B5EF4-FFF2-40B4-BE49-F238E27FC236}">
              <a16:creationId xmlns:a16="http://schemas.microsoft.com/office/drawing/2014/main" id="{00000000-0008-0000-0000-00000B050000}"/>
            </a:ext>
          </a:extLst>
        </xdr:cNvPr>
        <xdr:cNvSpPr>
          <a:spLocks noChangeArrowheads="1"/>
        </xdr:cNvSpPr>
      </xdr:nvSpPr>
      <xdr:spPr bwMode="auto">
        <a:xfrm>
          <a:off x="2011680" y="403860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20</xdr:row>
      <xdr:rowOff>106680</xdr:rowOff>
    </xdr:from>
    <xdr:ext cx="160020" cy="152400"/>
    <xdr:sp macro="" textlink="">
      <xdr:nvSpPr>
        <xdr:cNvPr id="1292" name="Rectangle 268">
          <a:extLst>
            <a:ext uri="{FF2B5EF4-FFF2-40B4-BE49-F238E27FC236}">
              <a16:creationId xmlns:a16="http://schemas.microsoft.com/office/drawing/2014/main" id="{00000000-0008-0000-0000-00000C050000}"/>
            </a:ext>
          </a:extLst>
        </xdr:cNvPr>
        <xdr:cNvSpPr>
          <a:spLocks noChangeArrowheads="1"/>
        </xdr:cNvSpPr>
      </xdr:nvSpPr>
      <xdr:spPr bwMode="auto">
        <a:xfrm>
          <a:off x="2011680" y="43586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1293" name="Rectangle 269">
          <a:extLst>
            <a:ext uri="{FF2B5EF4-FFF2-40B4-BE49-F238E27FC236}">
              <a16:creationId xmlns:a16="http://schemas.microsoft.com/office/drawing/2014/main" id="{00000000-0008-0000-0000-00000D050000}"/>
            </a:ext>
          </a:extLst>
        </xdr:cNvPr>
        <xdr:cNvSpPr>
          <a:spLocks noChangeArrowheads="1"/>
        </xdr:cNvSpPr>
      </xdr:nvSpPr>
      <xdr:spPr bwMode="auto">
        <a:xfrm>
          <a:off x="2011680" y="46786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1294" name="Rectangle 270">
          <a:extLst>
            <a:ext uri="{FF2B5EF4-FFF2-40B4-BE49-F238E27FC236}">
              <a16:creationId xmlns:a16="http://schemas.microsoft.com/office/drawing/2014/main" id="{00000000-0008-0000-0000-00000E050000}"/>
            </a:ext>
          </a:extLst>
        </xdr:cNvPr>
        <xdr:cNvSpPr>
          <a:spLocks noChangeArrowheads="1"/>
        </xdr:cNvSpPr>
      </xdr:nvSpPr>
      <xdr:spPr bwMode="auto">
        <a:xfrm>
          <a:off x="2011680" y="499872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1295" name="Rectangle 271">
          <a:extLst>
            <a:ext uri="{FF2B5EF4-FFF2-40B4-BE49-F238E27FC236}">
              <a16:creationId xmlns:a16="http://schemas.microsoft.com/office/drawing/2014/main" id="{00000000-0008-0000-0000-00000F050000}"/>
            </a:ext>
          </a:extLst>
        </xdr:cNvPr>
        <xdr:cNvSpPr>
          <a:spLocks noChangeArrowheads="1"/>
        </xdr:cNvSpPr>
      </xdr:nvSpPr>
      <xdr:spPr bwMode="auto">
        <a:xfrm>
          <a:off x="2011680" y="531876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1296" name="Rectangle 272">
          <a:extLst>
            <a:ext uri="{FF2B5EF4-FFF2-40B4-BE49-F238E27FC236}">
              <a16:creationId xmlns:a16="http://schemas.microsoft.com/office/drawing/2014/main" id="{00000000-0008-0000-0000-000010050000}"/>
            </a:ext>
          </a:extLst>
        </xdr:cNvPr>
        <xdr:cNvSpPr>
          <a:spLocks noChangeArrowheads="1"/>
        </xdr:cNvSpPr>
      </xdr:nvSpPr>
      <xdr:spPr bwMode="auto">
        <a:xfrm>
          <a:off x="2011680" y="563880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1297" name="Rectangle 273">
          <a:extLst>
            <a:ext uri="{FF2B5EF4-FFF2-40B4-BE49-F238E27FC236}">
              <a16:creationId xmlns:a16="http://schemas.microsoft.com/office/drawing/2014/main" id="{00000000-0008-0000-0000-000011050000}"/>
            </a:ext>
          </a:extLst>
        </xdr:cNvPr>
        <xdr:cNvSpPr>
          <a:spLocks noChangeArrowheads="1"/>
        </xdr:cNvSpPr>
      </xdr:nvSpPr>
      <xdr:spPr bwMode="auto">
        <a:xfrm>
          <a:off x="2011680" y="59588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1298" name="Rectangle 274">
          <a:extLst>
            <a:ext uri="{FF2B5EF4-FFF2-40B4-BE49-F238E27FC236}">
              <a16:creationId xmlns:a16="http://schemas.microsoft.com/office/drawing/2014/main" id="{00000000-0008-0000-0000-000012050000}"/>
            </a:ext>
          </a:extLst>
        </xdr:cNvPr>
        <xdr:cNvSpPr>
          <a:spLocks noChangeArrowheads="1"/>
        </xdr:cNvSpPr>
      </xdr:nvSpPr>
      <xdr:spPr bwMode="auto">
        <a:xfrm>
          <a:off x="2011680" y="62788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1299" name="Rectangle 275">
          <a:extLst>
            <a:ext uri="{FF2B5EF4-FFF2-40B4-BE49-F238E27FC236}">
              <a16:creationId xmlns:a16="http://schemas.microsoft.com/office/drawing/2014/main" id="{00000000-0008-0000-0000-000013050000}"/>
            </a:ext>
          </a:extLst>
        </xdr:cNvPr>
        <xdr:cNvSpPr>
          <a:spLocks noChangeArrowheads="1"/>
        </xdr:cNvSpPr>
      </xdr:nvSpPr>
      <xdr:spPr bwMode="auto">
        <a:xfrm>
          <a:off x="2011680" y="659892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1300" name="Rectangle 276">
          <a:extLst>
            <a:ext uri="{FF2B5EF4-FFF2-40B4-BE49-F238E27FC236}">
              <a16:creationId xmlns:a16="http://schemas.microsoft.com/office/drawing/2014/main" id="{00000000-0008-0000-0000-000014050000}"/>
            </a:ext>
          </a:extLst>
        </xdr:cNvPr>
        <xdr:cNvSpPr>
          <a:spLocks noChangeArrowheads="1"/>
        </xdr:cNvSpPr>
      </xdr:nvSpPr>
      <xdr:spPr bwMode="auto">
        <a:xfrm>
          <a:off x="2011680" y="691896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1301" name="Rectangle 277">
          <a:extLst>
            <a:ext uri="{FF2B5EF4-FFF2-40B4-BE49-F238E27FC236}">
              <a16:creationId xmlns:a16="http://schemas.microsoft.com/office/drawing/2014/main" id="{00000000-0008-0000-0000-000015050000}"/>
            </a:ext>
          </a:extLst>
        </xdr:cNvPr>
        <xdr:cNvSpPr>
          <a:spLocks noChangeArrowheads="1"/>
        </xdr:cNvSpPr>
      </xdr:nvSpPr>
      <xdr:spPr bwMode="auto">
        <a:xfrm>
          <a:off x="2011680" y="723900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19</xdr:row>
      <xdr:rowOff>106680</xdr:rowOff>
    </xdr:from>
    <xdr:ext cx="160020" cy="152400"/>
    <xdr:sp macro="" textlink="">
      <xdr:nvSpPr>
        <xdr:cNvPr id="1305" name="Rectangle 281">
          <a:extLst>
            <a:ext uri="{FF2B5EF4-FFF2-40B4-BE49-F238E27FC236}">
              <a16:creationId xmlns:a16="http://schemas.microsoft.com/office/drawing/2014/main" id="{00000000-0008-0000-0000-000019050000}"/>
            </a:ext>
          </a:extLst>
        </xdr:cNvPr>
        <xdr:cNvSpPr>
          <a:spLocks noChangeArrowheads="1"/>
        </xdr:cNvSpPr>
      </xdr:nvSpPr>
      <xdr:spPr bwMode="auto">
        <a:xfrm>
          <a:off x="2011680" y="403860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20</xdr:row>
      <xdr:rowOff>106680</xdr:rowOff>
    </xdr:from>
    <xdr:ext cx="160020" cy="152400"/>
    <xdr:sp macro="" textlink="">
      <xdr:nvSpPr>
        <xdr:cNvPr id="1306" name="Rectangle 282">
          <a:extLst>
            <a:ext uri="{FF2B5EF4-FFF2-40B4-BE49-F238E27FC236}">
              <a16:creationId xmlns:a16="http://schemas.microsoft.com/office/drawing/2014/main" id="{00000000-0008-0000-0000-00001A050000}"/>
            </a:ext>
          </a:extLst>
        </xdr:cNvPr>
        <xdr:cNvSpPr>
          <a:spLocks noChangeArrowheads="1"/>
        </xdr:cNvSpPr>
      </xdr:nvSpPr>
      <xdr:spPr bwMode="auto">
        <a:xfrm>
          <a:off x="2011680" y="43586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1307" name="Rectangle 283">
          <a:extLst>
            <a:ext uri="{FF2B5EF4-FFF2-40B4-BE49-F238E27FC236}">
              <a16:creationId xmlns:a16="http://schemas.microsoft.com/office/drawing/2014/main" id="{00000000-0008-0000-0000-00001B050000}"/>
            </a:ext>
          </a:extLst>
        </xdr:cNvPr>
        <xdr:cNvSpPr>
          <a:spLocks noChangeArrowheads="1"/>
        </xdr:cNvSpPr>
      </xdr:nvSpPr>
      <xdr:spPr bwMode="auto">
        <a:xfrm>
          <a:off x="2011680" y="46786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1308" name="Rectangle 284">
          <a:extLst>
            <a:ext uri="{FF2B5EF4-FFF2-40B4-BE49-F238E27FC236}">
              <a16:creationId xmlns:a16="http://schemas.microsoft.com/office/drawing/2014/main" id="{00000000-0008-0000-0000-00001C050000}"/>
            </a:ext>
          </a:extLst>
        </xdr:cNvPr>
        <xdr:cNvSpPr>
          <a:spLocks noChangeArrowheads="1"/>
        </xdr:cNvSpPr>
      </xdr:nvSpPr>
      <xdr:spPr bwMode="auto">
        <a:xfrm>
          <a:off x="2011680" y="499872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1309" name="Rectangle 285">
          <a:extLst>
            <a:ext uri="{FF2B5EF4-FFF2-40B4-BE49-F238E27FC236}">
              <a16:creationId xmlns:a16="http://schemas.microsoft.com/office/drawing/2014/main" id="{00000000-0008-0000-0000-00001D050000}"/>
            </a:ext>
          </a:extLst>
        </xdr:cNvPr>
        <xdr:cNvSpPr>
          <a:spLocks noChangeArrowheads="1"/>
        </xdr:cNvSpPr>
      </xdr:nvSpPr>
      <xdr:spPr bwMode="auto">
        <a:xfrm>
          <a:off x="2011680" y="531876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1310" name="Rectangle 286">
          <a:extLst>
            <a:ext uri="{FF2B5EF4-FFF2-40B4-BE49-F238E27FC236}">
              <a16:creationId xmlns:a16="http://schemas.microsoft.com/office/drawing/2014/main" id="{00000000-0008-0000-0000-00001E050000}"/>
            </a:ext>
          </a:extLst>
        </xdr:cNvPr>
        <xdr:cNvSpPr>
          <a:spLocks noChangeArrowheads="1"/>
        </xdr:cNvSpPr>
      </xdr:nvSpPr>
      <xdr:spPr bwMode="auto">
        <a:xfrm>
          <a:off x="2011680" y="563880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1311" name="Rectangle 287">
          <a:extLst>
            <a:ext uri="{FF2B5EF4-FFF2-40B4-BE49-F238E27FC236}">
              <a16:creationId xmlns:a16="http://schemas.microsoft.com/office/drawing/2014/main" id="{00000000-0008-0000-0000-00001F050000}"/>
            </a:ext>
          </a:extLst>
        </xdr:cNvPr>
        <xdr:cNvSpPr>
          <a:spLocks noChangeArrowheads="1"/>
        </xdr:cNvSpPr>
      </xdr:nvSpPr>
      <xdr:spPr bwMode="auto">
        <a:xfrm>
          <a:off x="2011680" y="59588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1312" name="Rectangle 288">
          <a:extLst>
            <a:ext uri="{FF2B5EF4-FFF2-40B4-BE49-F238E27FC236}">
              <a16:creationId xmlns:a16="http://schemas.microsoft.com/office/drawing/2014/main" id="{00000000-0008-0000-0000-000020050000}"/>
            </a:ext>
          </a:extLst>
        </xdr:cNvPr>
        <xdr:cNvSpPr>
          <a:spLocks noChangeArrowheads="1"/>
        </xdr:cNvSpPr>
      </xdr:nvSpPr>
      <xdr:spPr bwMode="auto">
        <a:xfrm>
          <a:off x="2011680" y="62788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1313" name="Rectangle 289">
          <a:extLst>
            <a:ext uri="{FF2B5EF4-FFF2-40B4-BE49-F238E27FC236}">
              <a16:creationId xmlns:a16="http://schemas.microsoft.com/office/drawing/2014/main" id="{00000000-0008-0000-0000-000021050000}"/>
            </a:ext>
          </a:extLst>
        </xdr:cNvPr>
        <xdr:cNvSpPr>
          <a:spLocks noChangeArrowheads="1"/>
        </xdr:cNvSpPr>
      </xdr:nvSpPr>
      <xdr:spPr bwMode="auto">
        <a:xfrm>
          <a:off x="2011680" y="659892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1314" name="Rectangle 290">
          <a:extLst>
            <a:ext uri="{FF2B5EF4-FFF2-40B4-BE49-F238E27FC236}">
              <a16:creationId xmlns:a16="http://schemas.microsoft.com/office/drawing/2014/main" id="{00000000-0008-0000-0000-000022050000}"/>
            </a:ext>
          </a:extLst>
        </xdr:cNvPr>
        <xdr:cNvSpPr>
          <a:spLocks noChangeArrowheads="1"/>
        </xdr:cNvSpPr>
      </xdr:nvSpPr>
      <xdr:spPr bwMode="auto">
        <a:xfrm>
          <a:off x="2011680" y="691896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1315" name="Rectangle 291">
          <a:extLst>
            <a:ext uri="{FF2B5EF4-FFF2-40B4-BE49-F238E27FC236}">
              <a16:creationId xmlns:a16="http://schemas.microsoft.com/office/drawing/2014/main" id="{00000000-0008-0000-0000-000023050000}"/>
            </a:ext>
          </a:extLst>
        </xdr:cNvPr>
        <xdr:cNvSpPr>
          <a:spLocks noChangeArrowheads="1"/>
        </xdr:cNvSpPr>
      </xdr:nvSpPr>
      <xdr:spPr bwMode="auto">
        <a:xfrm>
          <a:off x="2011680" y="723900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1317" name="Rectangle 293">
          <a:extLst>
            <a:ext uri="{FF2B5EF4-FFF2-40B4-BE49-F238E27FC236}">
              <a16:creationId xmlns:a16="http://schemas.microsoft.com/office/drawing/2014/main" id="{00000000-0008-0000-0000-000025050000}"/>
            </a:ext>
          </a:extLst>
        </xdr:cNvPr>
        <xdr:cNvSpPr>
          <a:spLocks noChangeArrowheads="1"/>
        </xdr:cNvSpPr>
      </xdr:nvSpPr>
      <xdr:spPr bwMode="auto">
        <a:xfrm>
          <a:off x="2011680" y="59588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1318" name="Rectangle 294">
          <a:extLst>
            <a:ext uri="{FF2B5EF4-FFF2-40B4-BE49-F238E27FC236}">
              <a16:creationId xmlns:a16="http://schemas.microsoft.com/office/drawing/2014/main" id="{00000000-0008-0000-0000-000026050000}"/>
            </a:ext>
          </a:extLst>
        </xdr:cNvPr>
        <xdr:cNvSpPr>
          <a:spLocks noChangeArrowheads="1"/>
        </xdr:cNvSpPr>
      </xdr:nvSpPr>
      <xdr:spPr bwMode="auto">
        <a:xfrm>
          <a:off x="2011680" y="59588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1319" name="Rectangle 295">
          <a:extLst>
            <a:ext uri="{FF2B5EF4-FFF2-40B4-BE49-F238E27FC236}">
              <a16:creationId xmlns:a16="http://schemas.microsoft.com/office/drawing/2014/main" id="{00000000-0008-0000-0000-000027050000}"/>
            </a:ext>
          </a:extLst>
        </xdr:cNvPr>
        <xdr:cNvSpPr>
          <a:spLocks noChangeArrowheads="1"/>
        </xdr:cNvSpPr>
      </xdr:nvSpPr>
      <xdr:spPr bwMode="auto">
        <a:xfrm>
          <a:off x="2011680" y="59588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20</xdr:row>
      <xdr:rowOff>106680</xdr:rowOff>
    </xdr:from>
    <xdr:ext cx="160020" cy="152400"/>
    <xdr:sp macro="" textlink="">
      <xdr:nvSpPr>
        <xdr:cNvPr id="154" name="Rectangle 6">
          <a:extLst>
            <a:ext uri="{FF2B5EF4-FFF2-40B4-BE49-F238E27FC236}">
              <a16:creationId xmlns:a16="http://schemas.microsoft.com/office/drawing/2014/main" id="{00000000-0008-0000-0000-00009A000000}"/>
            </a:ext>
          </a:extLst>
        </xdr:cNvPr>
        <xdr:cNvSpPr>
          <a:spLocks noChangeArrowheads="1"/>
        </xdr:cNvSpPr>
      </xdr:nvSpPr>
      <xdr:spPr bwMode="auto">
        <a:xfrm>
          <a:off x="2006600" y="43294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20</xdr:row>
      <xdr:rowOff>106680</xdr:rowOff>
    </xdr:from>
    <xdr:ext cx="160020" cy="152400"/>
    <xdr:sp macro="" textlink="">
      <xdr:nvSpPr>
        <xdr:cNvPr id="155" name="Rectangle 267">
          <a:extLst>
            <a:ext uri="{FF2B5EF4-FFF2-40B4-BE49-F238E27FC236}">
              <a16:creationId xmlns:a16="http://schemas.microsoft.com/office/drawing/2014/main" id="{00000000-0008-0000-0000-00009B000000}"/>
            </a:ext>
          </a:extLst>
        </xdr:cNvPr>
        <xdr:cNvSpPr>
          <a:spLocks noChangeArrowheads="1"/>
        </xdr:cNvSpPr>
      </xdr:nvSpPr>
      <xdr:spPr bwMode="auto">
        <a:xfrm>
          <a:off x="2006600" y="43294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20</xdr:row>
      <xdr:rowOff>106680</xdr:rowOff>
    </xdr:from>
    <xdr:ext cx="160020" cy="152400"/>
    <xdr:sp macro="" textlink="">
      <xdr:nvSpPr>
        <xdr:cNvPr id="156" name="Rectangle 281">
          <a:extLst>
            <a:ext uri="{FF2B5EF4-FFF2-40B4-BE49-F238E27FC236}">
              <a16:creationId xmlns:a16="http://schemas.microsoft.com/office/drawing/2014/main" id="{00000000-0008-0000-0000-00009C000000}"/>
            </a:ext>
          </a:extLst>
        </xdr:cNvPr>
        <xdr:cNvSpPr>
          <a:spLocks noChangeArrowheads="1"/>
        </xdr:cNvSpPr>
      </xdr:nvSpPr>
      <xdr:spPr bwMode="auto">
        <a:xfrm>
          <a:off x="2006600" y="43294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157" name="Rectangle 6">
          <a:extLst>
            <a:ext uri="{FF2B5EF4-FFF2-40B4-BE49-F238E27FC236}">
              <a16:creationId xmlns:a16="http://schemas.microsoft.com/office/drawing/2014/main" id="{00000000-0008-0000-0000-00009D000000}"/>
            </a:ext>
          </a:extLst>
        </xdr:cNvPr>
        <xdr:cNvSpPr>
          <a:spLocks noChangeArrowheads="1"/>
        </xdr:cNvSpPr>
      </xdr:nvSpPr>
      <xdr:spPr bwMode="auto">
        <a:xfrm>
          <a:off x="2006600" y="43294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158" name="Rectangle 267">
          <a:extLst>
            <a:ext uri="{FF2B5EF4-FFF2-40B4-BE49-F238E27FC236}">
              <a16:creationId xmlns:a16="http://schemas.microsoft.com/office/drawing/2014/main" id="{00000000-0008-0000-0000-00009E000000}"/>
            </a:ext>
          </a:extLst>
        </xdr:cNvPr>
        <xdr:cNvSpPr>
          <a:spLocks noChangeArrowheads="1"/>
        </xdr:cNvSpPr>
      </xdr:nvSpPr>
      <xdr:spPr bwMode="auto">
        <a:xfrm>
          <a:off x="2006600" y="43294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159" name="Rectangle 281">
          <a:extLst>
            <a:ext uri="{FF2B5EF4-FFF2-40B4-BE49-F238E27FC236}">
              <a16:creationId xmlns:a16="http://schemas.microsoft.com/office/drawing/2014/main" id="{00000000-0008-0000-0000-00009F000000}"/>
            </a:ext>
          </a:extLst>
        </xdr:cNvPr>
        <xdr:cNvSpPr>
          <a:spLocks noChangeArrowheads="1"/>
        </xdr:cNvSpPr>
      </xdr:nvSpPr>
      <xdr:spPr bwMode="auto">
        <a:xfrm>
          <a:off x="2006600" y="43294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160" name="Rectangle 6">
          <a:extLst>
            <a:ext uri="{FF2B5EF4-FFF2-40B4-BE49-F238E27FC236}">
              <a16:creationId xmlns:a16="http://schemas.microsoft.com/office/drawing/2014/main" id="{00000000-0008-0000-0000-0000A0000000}"/>
            </a:ext>
          </a:extLst>
        </xdr:cNvPr>
        <xdr:cNvSpPr>
          <a:spLocks noChangeArrowheads="1"/>
        </xdr:cNvSpPr>
      </xdr:nvSpPr>
      <xdr:spPr bwMode="auto">
        <a:xfrm>
          <a:off x="2006600" y="43294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161" name="Rectangle 267">
          <a:extLst>
            <a:ext uri="{FF2B5EF4-FFF2-40B4-BE49-F238E27FC236}">
              <a16:creationId xmlns:a16="http://schemas.microsoft.com/office/drawing/2014/main" id="{00000000-0008-0000-0000-0000A1000000}"/>
            </a:ext>
          </a:extLst>
        </xdr:cNvPr>
        <xdr:cNvSpPr>
          <a:spLocks noChangeArrowheads="1"/>
        </xdr:cNvSpPr>
      </xdr:nvSpPr>
      <xdr:spPr bwMode="auto">
        <a:xfrm>
          <a:off x="2006600" y="43294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162" name="Rectangle 281">
          <a:extLst>
            <a:ext uri="{FF2B5EF4-FFF2-40B4-BE49-F238E27FC236}">
              <a16:creationId xmlns:a16="http://schemas.microsoft.com/office/drawing/2014/main" id="{00000000-0008-0000-0000-0000A2000000}"/>
            </a:ext>
          </a:extLst>
        </xdr:cNvPr>
        <xdr:cNvSpPr>
          <a:spLocks noChangeArrowheads="1"/>
        </xdr:cNvSpPr>
      </xdr:nvSpPr>
      <xdr:spPr bwMode="auto">
        <a:xfrm>
          <a:off x="2006600" y="43294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163" name="Rectangle 6">
          <a:extLst>
            <a:ext uri="{FF2B5EF4-FFF2-40B4-BE49-F238E27FC236}">
              <a16:creationId xmlns:a16="http://schemas.microsoft.com/office/drawing/2014/main" id="{00000000-0008-0000-0000-0000A3000000}"/>
            </a:ext>
          </a:extLst>
        </xdr:cNvPr>
        <xdr:cNvSpPr>
          <a:spLocks noChangeArrowheads="1"/>
        </xdr:cNvSpPr>
      </xdr:nvSpPr>
      <xdr:spPr bwMode="auto">
        <a:xfrm>
          <a:off x="2006600" y="43294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164" name="Rectangle 267">
          <a:extLst>
            <a:ext uri="{FF2B5EF4-FFF2-40B4-BE49-F238E27FC236}">
              <a16:creationId xmlns:a16="http://schemas.microsoft.com/office/drawing/2014/main" id="{00000000-0008-0000-0000-0000A4000000}"/>
            </a:ext>
          </a:extLst>
        </xdr:cNvPr>
        <xdr:cNvSpPr>
          <a:spLocks noChangeArrowheads="1"/>
        </xdr:cNvSpPr>
      </xdr:nvSpPr>
      <xdr:spPr bwMode="auto">
        <a:xfrm>
          <a:off x="2006600" y="43294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165" name="Rectangle 281">
          <a:extLst>
            <a:ext uri="{FF2B5EF4-FFF2-40B4-BE49-F238E27FC236}">
              <a16:creationId xmlns:a16="http://schemas.microsoft.com/office/drawing/2014/main" id="{00000000-0008-0000-0000-0000A5000000}"/>
            </a:ext>
          </a:extLst>
        </xdr:cNvPr>
        <xdr:cNvSpPr>
          <a:spLocks noChangeArrowheads="1"/>
        </xdr:cNvSpPr>
      </xdr:nvSpPr>
      <xdr:spPr bwMode="auto">
        <a:xfrm>
          <a:off x="2006600" y="43294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166" name="Rectangle 6">
          <a:extLst>
            <a:ext uri="{FF2B5EF4-FFF2-40B4-BE49-F238E27FC236}">
              <a16:creationId xmlns:a16="http://schemas.microsoft.com/office/drawing/2014/main" id="{00000000-0008-0000-0000-0000A6000000}"/>
            </a:ext>
          </a:extLst>
        </xdr:cNvPr>
        <xdr:cNvSpPr>
          <a:spLocks noChangeArrowheads="1"/>
        </xdr:cNvSpPr>
      </xdr:nvSpPr>
      <xdr:spPr bwMode="auto">
        <a:xfrm>
          <a:off x="2006600" y="43294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167" name="Rectangle 267">
          <a:extLst>
            <a:ext uri="{FF2B5EF4-FFF2-40B4-BE49-F238E27FC236}">
              <a16:creationId xmlns:a16="http://schemas.microsoft.com/office/drawing/2014/main" id="{00000000-0008-0000-0000-0000A7000000}"/>
            </a:ext>
          </a:extLst>
        </xdr:cNvPr>
        <xdr:cNvSpPr>
          <a:spLocks noChangeArrowheads="1"/>
        </xdr:cNvSpPr>
      </xdr:nvSpPr>
      <xdr:spPr bwMode="auto">
        <a:xfrm>
          <a:off x="2006600" y="43294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168" name="Rectangle 281">
          <a:extLst>
            <a:ext uri="{FF2B5EF4-FFF2-40B4-BE49-F238E27FC236}">
              <a16:creationId xmlns:a16="http://schemas.microsoft.com/office/drawing/2014/main" id="{00000000-0008-0000-0000-0000A8000000}"/>
            </a:ext>
          </a:extLst>
        </xdr:cNvPr>
        <xdr:cNvSpPr>
          <a:spLocks noChangeArrowheads="1"/>
        </xdr:cNvSpPr>
      </xdr:nvSpPr>
      <xdr:spPr bwMode="auto">
        <a:xfrm>
          <a:off x="2006600" y="43294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20</xdr:row>
      <xdr:rowOff>106680</xdr:rowOff>
    </xdr:from>
    <xdr:ext cx="160020" cy="152400"/>
    <xdr:sp macro="" textlink="">
      <xdr:nvSpPr>
        <xdr:cNvPr id="147" name="Rectangle 6">
          <a:extLst>
            <a:ext uri="{FF2B5EF4-FFF2-40B4-BE49-F238E27FC236}">
              <a16:creationId xmlns:a16="http://schemas.microsoft.com/office/drawing/2014/main" id="{00000000-0008-0000-0000-000093000000}"/>
            </a:ext>
          </a:extLst>
        </xdr:cNvPr>
        <xdr:cNvSpPr>
          <a:spLocks noChangeArrowheads="1"/>
        </xdr:cNvSpPr>
      </xdr:nvSpPr>
      <xdr:spPr bwMode="auto">
        <a:xfrm>
          <a:off x="2014330" y="4334123"/>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20</xdr:row>
      <xdr:rowOff>106680</xdr:rowOff>
    </xdr:from>
    <xdr:ext cx="160020" cy="152400"/>
    <xdr:sp macro="" textlink="">
      <xdr:nvSpPr>
        <xdr:cNvPr id="148" name="Rectangle 267">
          <a:extLst>
            <a:ext uri="{FF2B5EF4-FFF2-40B4-BE49-F238E27FC236}">
              <a16:creationId xmlns:a16="http://schemas.microsoft.com/office/drawing/2014/main" id="{00000000-0008-0000-0000-000094000000}"/>
            </a:ext>
          </a:extLst>
        </xdr:cNvPr>
        <xdr:cNvSpPr>
          <a:spLocks noChangeArrowheads="1"/>
        </xdr:cNvSpPr>
      </xdr:nvSpPr>
      <xdr:spPr bwMode="auto">
        <a:xfrm>
          <a:off x="2014330" y="4334123"/>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20</xdr:row>
      <xdr:rowOff>106680</xdr:rowOff>
    </xdr:from>
    <xdr:ext cx="160020" cy="152400"/>
    <xdr:sp macro="" textlink="">
      <xdr:nvSpPr>
        <xdr:cNvPr id="149" name="Rectangle 281">
          <a:extLst>
            <a:ext uri="{FF2B5EF4-FFF2-40B4-BE49-F238E27FC236}">
              <a16:creationId xmlns:a16="http://schemas.microsoft.com/office/drawing/2014/main" id="{00000000-0008-0000-0000-000095000000}"/>
            </a:ext>
          </a:extLst>
        </xdr:cNvPr>
        <xdr:cNvSpPr>
          <a:spLocks noChangeArrowheads="1"/>
        </xdr:cNvSpPr>
      </xdr:nvSpPr>
      <xdr:spPr bwMode="auto">
        <a:xfrm>
          <a:off x="2014330" y="4334123"/>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150" name="Rectangle 6">
          <a:extLst>
            <a:ext uri="{FF2B5EF4-FFF2-40B4-BE49-F238E27FC236}">
              <a16:creationId xmlns:a16="http://schemas.microsoft.com/office/drawing/2014/main" id="{00000000-0008-0000-0000-000096000000}"/>
            </a:ext>
          </a:extLst>
        </xdr:cNvPr>
        <xdr:cNvSpPr>
          <a:spLocks noChangeArrowheads="1"/>
        </xdr:cNvSpPr>
      </xdr:nvSpPr>
      <xdr:spPr bwMode="auto">
        <a:xfrm>
          <a:off x="2014330" y="4334123"/>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151" name="Rectangle 267">
          <a:extLst>
            <a:ext uri="{FF2B5EF4-FFF2-40B4-BE49-F238E27FC236}">
              <a16:creationId xmlns:a16="http://schemas.microsoft.com/office/drawing/2014/main" id="{00000000-0008-0000-0000-000097000000}"/>
            </a:ext>
          </a:extLst>
        </xdr:cNvPr>
        <xdr:cNvSpPr>
          <a:spLocks noChangeArrowheads="1"/>
        </xdr:cNvSpPr>
      </xdr:nvSpPr>
      <xdr:spPr bwMode="auto">
        <a:xfrm>
          <a:off x="2014330" y="4334123"/>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152" name="Rectangle 281">
          <a:extLst>
            <a:ext uri="{FF2B5EF4-FFF2-40B4-BE49-F238E27FC236}">
              <a16:creationId xmlns:a16="http://schemas.microsoft.com/office/drawing/2014/main" id="{00000000-0008-0000-0000-000098000000}"/>
            </a:ext>
          </a:extLst>
        </xdr:cNvPr>
        <xdr:cNvSpPr>
          <a:spLocks noChangeArrowheads="1"/>
        </xdr:cNvSpPr>
      </xdr:nvSpPr>
      <xdr:spPr bwMode="auto">
        <a:xfrm>
          <a:off x="2014330" y="4334123"/>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153" name="Rectangle 6">
          <a:extLst>
            <a:ext uri="{FF2B5EF4-FFF2-40B4-BE49-F238E27FC236}">
              <a16:creationId xmlns:a16="http://schemas.microsoft.com/office/drawing/2014/main" id="{00000000-0008-0000-0000-000099000000}"/>
            </a:ext>
          </a:extLst>
        </xdr:cNvPr>
        <xdr:cNvSpPr>
          <a:spLocks noChangeArrowheads="1"/>
        </xdr:cNvSpPr>
      </xdr:nvSpPr>
      <xdr:spPr bwMode="auto">
        <a:xfrm>
          <a:off x="2014330" y="4334123"/>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169" name="Rectangle 267">
          <a:extLst>
            <a:ext uri="{FF2B5EF4-FFF2-40B4-BE49-F238E27FC236}">
              <a16:creationId xmlns:a16="http://schemas.microsoft.com/office/drawing/2014/main" id="{00000000-0008-0000-0000-0000A9000000}"/>
            </a:ext>
          </a:extLst>
        </xdr:cNvPr>
        <xdr:cNvSpPr>
          <a:spLocks noChangeArrowheads="1"/>
        </xdr:cNvSpPr>
      </xdr:nvSpPr>
      <xdr:spPr bwMode="auto">
        <a:xfrm>
          <a:off x="2014330" y="4334123"/>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170" name="Rectangle 281">
          <a:extLst>
            <a:ext uri="{FF2B5EF4-FFF2-40B4-BE49-F238E27FC236}">
              <a16:creationId xmlns:a16="http://schemas.microsoft.com/office/drawing/2014/main" id="{00000000-0008-0000-0000-0000AA000000}"/>
            </a:ext>
          </a:extLst>
        </xdr:cNvPr>
        <xdr:cNvSpPr>
          <a:spLocks noChangeArrowheads="1"/>
        </xdr:cNvSpPr>
      </xdr:nvSpPr>
      <xdr:spPr bwMode="auto">
        <a:xfrm>
          <a:off x="2014330" y="4334123"/>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171" name="Rectangle 6">
          <a:extLst>
            <a:ext uri="{FF2B5EF4-FFF2-40B4-BE49-F238E27FC236}">
              <a16:creationId xmlns:a16="http://schemas.microsoft.com/office/drawing/2014/main" id="{00000000-0008-0000-0000-0000AB000000}"/>
            </a:ext>
          </a:extLst>
        </xdr:cNvPr>
        <xdr:cNvSpPr>
          <a:spLocks noChangeArrowheads="1"/>
        </xdr:cNvSpPr>
      </xdr:nvSpPr>
      <xdr:spPr bwMode="auto">
        <a:xfrm>
          <a:off x="2014330" y="4334123"/>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172" name="Rectangle 267">
          <a:extLst>
            <a:ext uri="{FF2B5EF4-FFF2-40B4-BE49-F238E27FC236}">
              <a16:creationId xmlns:a16="http://schemas.microsoft.com/office/drawing/2014/main" id="{00000000-0008-0000-0000-0000AC000000}"/>
            </a:ext>
          </a:extLst>
        </xdr:cNvPr>
        <xdr:cNvSpPr>
          <a:spLocks noChangeArrowheads="1"/>
        </xdr:cNvSpPr>
      </xdr:nvSpPr>
      <xdr:spPr bwMode="auto">
        <a:xfrm>
          <a:off x="2014330" y="4334123"/>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173" name="Rectangle 281">
          <a:extLst>
            <a:ext uri="{FF2B5EF4-FFF2-40B4-BE49-F238E27FC236}">
              <a16:creationId xmlns:a16="http://schemas.microsoft.com/office/drawing/2014/main" id="{00000000-0008-0000-0000-0000AD000000}"/>
            </a:ext>
          </a:extLst>
        </xdr:cNvPr>
        <xdr:cNvSpPr>
          <a:spLocks noChangeArrowheads="1"/>
        </xdr:cNvSpPr>
      </xdr:nvSpPr>
      <xdr:spPr bwMode="auto">
        <a:xfrm>
          <a:off x="2014330" y="4334123"/>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19</xdr:row>
      <xdr:rowOff>106680</xdr:rowOff>
    </xdr:from>
    <xdr:ext cx="160020" cy="152400"/>
    <xdr:sp macro="" textlink="">
      <xdr:nvSpPr>
        <xdr:cNvPr id="174" name="Rectangle 15">
          <a:extLst>
            <a:ext uri="{FF2B5EF4-FFF2-40B4-BE49-F238E27FC236}">
              <a16:creationId xmlns:a16="http://schemas.microsoft.com/office/drawing/2014/main" id="{00000000-0008-0000-0000-0000AE000000}"/>
            </a:ext>
          </a:extLst>
        </xdr:cNvPr>
        <xdr:cNvSpPr>
          <a:spLocks noChangeArrowheads="1"/>
        </xdr:cNvSpPr>
      </xdr:nvSpPr>
      <xdr:spPr bwMode="auto">
        <a:xfrm>
          <a:off x="3558540" y="522732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日</a:t>
          </a:r>
        </a:p>
      </xdr:txBody>
    </xdr:sp>
    <xdr:clientData/>
  </xdr:oneCellAnchor>
  <xdr:oneCellAnchor>
    <xdr:from>
      <xdr:col>22</xdr:col>
      <xdr:colOff>0</xdr:colOff>
      <xdr:row>19</xdr:row>
      <xdr:rowOff>106680</xdr:rowOff>
    </xdr:from>
    <xdr:ext cx="160020" cy="152400"/>
    <xdr:sp macro="" textlink="">
      <xdr:nvSpPr>
        <xdr:cNvPr id="175" name="Rectangle 74">
          <a:extLst>
            <a:ext uri="{FF2B5EF4-FFF2-40B4-BE49-F238E27FC236}">
              <a16:creationId xmlns:a16="http://schemas.microsoft.com/office/drawing/2014/main" id="{00000000-0008-0000-0000-0000AF000000}"/>
            </a:ext>
          </a:extLst>
        </xdr:cNvPr>
        <xdr:cNvSpPr>
          <a:spLocks noChangeArrowheads="1"/>
        </xdr:cNvSpPr>
      </xdr:nvSpPr>
      <xdr:spPr bwMode="auto">
        <a:xfrm>
          <a:off x="3943350" y="51835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176" name="Rectangle 23">
          <a:extLst>
            <a:ext uri="{FF2B5EF4-FFF2-40B4-BE49-F238E27FC236}">
              <a16:creationId xmlns:a16="http://schemas.microsoft.com/office/drawing/2014/main" id="{00000000-0008-0000-0000-0000B0000000}"/>
            </a:ext>
          </a:extLst>
        </xdr:cNvPr>
        <xdr:cNvSpPr>
          <a:spLocks noChangeArrowheads="1"/>
        </xdr:cNvSpPr>
      </xdr:nvSpPr>
      <xdr:spPr bwMode="auto">
        <a:xfrm>
          <a:off x="2011680" y="61874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177" name="Rectangle 271">
          <a:extLst>
            <a:ext uri="{FF2B5EF4-FFF2-40B4-BE49-F238E27FC236}">
              <a16:creationId xmlns:a16="http://schemas.microsoft.com/office/drawing/2014/main" id="{00000000-0008-0000-0000-0000B1000000}"/>
            </a:ext>
          </a:extLst>
        </xdr:cNvPr>
        <xdr:cNvSpPr>
          <a:spLocks noChangeArrowheads="1"/>
        </xdr:cNvSpPr>
      </xdr:nvSpPr>
      <xdr:spPr bwMode="auto">
        <a:xfrm>
          <a:off x="2011680" y="61874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178" name="Rectangle 285">
          <a:extLst>
            <a:ext uri="{FF2B5EF4-FFF2-40B4-BE49-F238E27FC236}">
              <a16:creationId xmlns:a16="http://schemas.microsoft.com/office/drawing/2014/main" id="{00000000-0008-0000-0000-0000B2000000}"/>
            </a:ext>
          </a:extLst>
        </xdr:cNvPr>
        <xdr:cNvSpPr>
          <a:spLocks noChangeArrowheads="1"/>
        </xdr:cNvSpPr>
      </xdr:nvSpPr>
      <xdr:spPr bwMode="auto">
        <a:xfrm>
          <a:off x="2011680" y="61874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179" name="Rectangle 6">
          <a:extLst>
            <a:ext uri="{FF2B5EF4-FFF2-40B4-BE49-F238E27FC236}">
              <a16:creationId xmlns:a16="http://schemas.microsoft.com/office/drawing/2014/main" id="{00000000-0008-0000-0000-0000B3000000}"/>
            </a:ext>
          </a:extLst>
        </xdr:cNvPr>
        <xdr:cNvSpPr>
          <a:spLocks noChangeArrowheads="1"/>
        </xdr:cNvSpPr>
      </xdr:nvSpPr>
      <xdr:spPr bwMode="auto">
        <a:xfrm>
          <a:off x="2011680" y="61874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180" name="Rectangle 267">
          <a:extLst>
            <a:ext uri="{FF2B5EF4-FFF2-40B4-BE49-F238E27FC236}">
              <a16:creationId xmlns:a16="http://schemas.microsoft.com/office/drawing/2014/main" id="{00000000-0008-0000-0000-0000B4000000}"/>
            </a:ext>
          </a:extLst>
        </xdr:cNvPr>
        <xdr:cNvSpPr>
          <a:spLocks noChangeArrowheads="1"/>
        </xdr:cNvSpPr>
      </xdr:nvSpPr>
      <xdr:spPr bwMode="auto">
        <a:xfrm>
          <a:off x="2011680" y="61874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181" name="Rectangle 281">
          <a:extLst>
            <a:ext uri="{FF2B5EF4-FFF2-40B4-BE49-F238E27FC236}">
              <a16:creationId xmlns:a16="http://schemas.microsoft.com/office/drawing/2014/main" id="{00000000-0008-0000-0000-0000B5000000}"/>
            </a:ext>
          </a:extLst>
        </xdr:cNvPr>
        <xdr:cNvSpPr>
          <a:spLocks noChangeArrowheads="1"/>
        </xdr:cNvSpPr>
      </xdr:nvSpPr>
      <xdr:spPr bwMode="auto">
        <a:xfrm>
          <a:off x="2011680" y="61874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182" name="Rectangle 6">
          <a:extLst>
            <a:ext uri="{FF2B5EF4-FFF2-40B4-BE49-F238E27FC236}">
              <a16:creationId xmlns:a16="http://schemas.microsoft.com/office/drawing/2014/main" id="{00000000-0008-0000-0000-0000B6000000}"/>
            </a:ext>
          </a:extLst>
        </xdr:cNvPr>
        <xdr:cNvSpPr>
          <a:spLocks noChangeArrowheads="1"/>
        </xdr:cNvSpPr>
      </xdr:nvSpPr>
      <xdr:spPr bwMode="auto">
        <a:xfrm>
          <a:off x="2011680" y="61874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183" name="Rectangle 267">
          <a:extLst>
            <a:ext uri="{FF2B5EF4-FFF2-40B4-BE49-F238E27FC236}">
              <a16:creationId xmlns:a16="http://schemas.microsoft.com/office/drawing/2014/main" id="{00000000-0008-0000-0000-0000B7000000}"/>
            </a:ext>
          </a:extLst>
        </xdr:cNvPr>
        <xdr:cNvSpPr>
          <a:spLocks noChangeArrowheads="1"/>
        </xdr:cNvSpPr>
      </xdr:nvSpPr>
      <xdr:spPr bwMode="auto">
        <a:xfrm>
          <a:off x="2011680" y="61874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184" name="Rectangle 281">
          <a:extLst>
            <a:ext uri="{FF2B5EF4-FFF2-40B4-BE49-F238E27FC236}">
              <a16:creationId xmlns:a16="http://schemas.microsoft.com/office/drawing/2014/main" id="{00000000-0008-0000-0000-0000B8000000}"/>
            </a:ext>
          </a:extLst>
        </xdr:cNvPr>
        <xdr:cNvSpPr>
          <a:spLocks noChangeArrowheads="1"/>
        </xdr:cNvSpPr>
      </xdr:nvSpPr>
      <xdr:spPr bwMode="auto">
        <a:xfrm>
          <a:off x="2011680" y="618744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20</xdr:row>
      <xdr:rowOff>106680</xdr:rowOff>
    </xdr:from>
    <xdr:ext cx="160020" cy="152400"/>
    <xdr:sp macro="" textlink="">
      <xdr:nvSpPr>
        <xdr:cNvPr id="185" name="Rectangle 6">
          <a:extLst>
            <a:ext uri="{FF2B5EF4-FFF2-40B4-BE49-F238E27FC236}">
              <a16:creationId xmlns:a16="http://schemas.microsoft.com/office/drawing/2014/main" id="{00000000-0008-0000-0000-0000B9000000}"/>
            </a:ext>
          </a:extLst>
        </xdr:cNvPr>
        <xdr:cNvSpPr>
          <a:spLocks noChangeArrowheads="1"/>
        </xdr:cNvSpPr>
      </xdr:nvSpPr>
      <xdr:spPr bwMode="auto">
        <a:xfrm>
          <a:off x="2228850" y="50311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20</xdr:row>
      <xdr:rowOff>106680</xdr:rowOff>
    </xdr:from>
    <xdr:ext cx="160020" cy="152400"/>
    <xdr:sp macro="" textlink="">
      <xdr:nvSpPr>
        <xdr:cNvPr id="186" name="Rectangle 267">
          <a:extLst>
            <a:ext uri="{FF2B5EF4-FFF2-40B4-BE49-F238E27FC236}">
              <a16:creationId xmlns:a16="http://schemas.microsoft.com/office/drawing/2014/main" id="{00000000-0008-0000-0000-0000BA000000}"/>
            </a:ext>
          </a:extLst>
        </xdr:cNvPr>
        <xdr:cNvSpPr>
          <a:spLocks noChangeArrowheads="1"/>
        </xdr:cNvSpPr>
      </xdr:nvSpPr>
      <xdr:spPr bwMode="auto">
        <a:xfrm>
          <a:off x="2228850" y="50311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20</xdr:row>
      <xdr:rowOff>106680</xdr:rowOff>
    </xdr:from>
    <xdr:ext cx="160020" cy="152400"/>
    <xdr:sp macro="" textlink="">
      <xdr:nvSpPr>
        <xdr:cNvPr id="187" name="Rectangle 281">
          <a:extLst>
            <a:ext uri="{FF2B5EF4-FFF2-40B4-BE49-F238E27FC236}">
              <a16:creationId xmlns:a16="http://schemas.microsoft.com/office/drawing/2014/main" id="{00000000-0008-0000-0000-0000BB000000}"/>
            </a:ext>
          </a:extLst>
        </xdr:cNvPr>
        <xdr:cNvSpPr>
          <a:spLocks noChangeArrowheads="1"/>
        </xdr:cNvSpPr>
      </xdr:nvSpPr>
      <xdr:spPr bwMode="auto">
        <a:xfrm>
          <a:off x="2228850" y="50311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188" name="Rectangle 6">
          <a:extLst>
            <a:ext uri="{FF2B5EF4-FFF2-40B4-BE49-F238E27FC236}">
              <a16:creationId xmlns:a16="http://schemas.microsoft.com/office/drawing/2014/main" id="{00000000-0008-0000-0000-0000BC000000}"/>
            </a:ext>
          </a:extLst>
        </xdr:cNvPr>
        <xdr:cNvSpPr>
          <a:spLocks noChangeArrowheads="1"/>
        </xdr:cNvSpPr>
      </xdr:nvSpPr>
      <xdr:spPr bwMode="auto">
        <a:xfrm>
          <a:off x="2228850" y="50311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189" name="Rectangle 267">
          <a:extLst>
            <a:ext uri="{FF2B5EF4-FFF2-40B4-BE49-F238E27FC236}">
              <a16:creationId xmlns:a16="http://schemas.microsoft.com/office/drawing/2014/main" id="{00000000-0008-0000-0000-0000BD000000}"/>
            </a:ext>
          </a:extLst>
        </xdr:cNvPr>
        <xdr:cNvSpPr>
          <a:spLocks noChangeArrowheads="1"/>
        </xdr:cNvSpPr>
      </xdr:nvSpPr>
      <xdr:spPr bwMode="auto">
        <a:xfrm>
          <a:off x="2228850" y="50311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190" name="Rectangle 281">
          <a:extLst>
            <a:ext uri="{FF2B5EF4-FFF2-40B4-BE49-F238E27FC236}">
              <a16:creationId xmlns:a16="http://schemas.microsoft.com/office/drawing/2014/main" id="{00000000-0008-0000-0000-0000BE000000}"/>
            </a:ext>
          </a:extLst>
        </xdr:cNvPr>
        <xdr:cNvSpPr>
          <a:spLocks noChangeArrowheads="1"/>
        </xdr:cNvSpPr>
      </xdr:nvSpPr>
      <xdr:spPr bwMode="auto">
        <a:xfrm>
          <a:off x="2228850" y="50311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191" name="Rectangle 6">
          <a:extLst>
            <a:ext uri="{FF2B5EF4-FFF2-40B4-BE49-F238E27FC236}">
              <a16:creationId xmlns:a16="http://schemas.microsoft.com/office/drawing/2014/main" id="{00000000-0008-0000-0000-0000BF000000}"/>
            </a:ext>
          </a:extLst>
        </xdr:cNvPr>
        <xdr:cNvSpPr>
          <a:spLocks noChangeArrowheads="1"/>
        </xdr:cNvSpPr>
      </xdr:nvSpPr>
      <xdr:spPr bwMode="auto">
        <a:xfrm>
          <a:off x="2228850" y="50311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192" name="Rectangle 267">
          <a:extLst>
            <a:ext uri="{FF2B5EF4-FFF2-40B4-BE49-F238E27FC236}">
              <a16:creationId xmlns:a16="http://schemas.microsoft.com/office/drawing/2014/main" id="{00000000-0008-0000-0000-0000C0000000}"/>
            </a:ext>
          </a:extLst>
        </xdr:cNvPr>
        <xdr:cNvSpPr>
          <a:spLocks noChangeArrowheads="1"/>
        </xdr:cNvSpPr>
      </xdr:nvSpPr>
      <xdr:spPr bwMode="auto">
        <a:xfrm>
          <a:off x="2228850" y="50311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193" name="Rectangle 281">
          <a:extLst>
            <a:ext uri="{FF2B5EF4-FFF2-40B4-BE49-F238E27FC236}">
              <a16:creationId xmlns:a16="http://schemas.microsoft.com/office/drawing/2014/main" id="{00000000-0008-0000-0000-0000C1000000}"/>
            </a:ext>
          </a:extLst>
        </xdr:cNvPr>
        <xdr:cNvSpPr>
          <a:spLocks noChangeArrowheads="1"/>
        </xdr:cNvSpPr>
      </xdr:nvSpPr>
      <xdr:spPr bwMode="auto">
        <a:xfrm>
          <a:off x="2228850" y="50311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194" name="Rectangle 6">
          <a:extLst>
            <a:ext uri="{FF2B5EF4-FFF2-40B4-BE49-F238E27FC236}">
              <a16:creationId xmlns:a16="http://schemas.microsoft.com/office/drawing/2014/main" id="{00000000-0008-0000-0000-0000C2000000}"/>
            </a:ext>
          </a:extLst>
        </xdr:cNvPr>
        <xdr:cNvSpPr>
          <a:spLocks noChangeArrowheads="1"/>
        </xdr:cNvSpPr>
      </xdr:nvSpPr>
      <xdr:spPr bwMode="auto">
        <a:xfrm>
          <a:off x="2228850" y="50311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195" name="Rectangle 267">
          <a:extLst>
            <a:ext uri="{FF2B5EF4-FFF2-40B4-BE49-F238E27FC236}">
              <a16:creationId xmlns:a16="http://schemas.microsoft.com/office/drawing/2014/main" id="{00000000-0008-0000-0000-0000C3000000}"/>
            </a:ext>
          </a:extLst>
        </xdr:cNvPr>
        <xdr:cNvSpPr>
          <a:spLocks noChangeArrowheads="1"/>
        </xdr:cNvSpPr>
      </xdr:nvSpPr>
      <xdr:spPr bwMode="auto">
        <a:xfrm>
          <a:off x="2228850" y="50311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196" name="Rectangle 281">
          <a:extLst>
            <a:ext uri="{FF2B5EF4-FFF2-40B4-BE49-F238E27FC236}">
              <a16:creationId xmlns:a16="http://schemas.microsoft.com/office/drawing/2014/main" id="{00000000-0008-0000-0000-0000C4000000}"/>
            </a:ext>
          </a:extLst>
        </xdr:cNvPr>
        <xdr:cNvSpPr>
          <a:spLocks noChangeArrowheads="1"/>
        </xdr:cNvSpPr>
      </xdr:nvSpPr>
      <xdr:spPr bwMode="auto">
        <a:xfrm>
          <a:off x="2228850" y="50311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09" name="Rectangle 23">
          <a:extLst>
            <a:ext uri="{FF2B5EF4-FFF2-40B4-BE49-F238E27FC236}">
              <a16:creationId xmlns:a16="http://schemas.microsoft.com/office/drawing/2014/main" id="{00000000-0008-0000-0000-0000D1000000}"/>
            </a:ext>
          </a:extLst>
        </xdr:cNvPr>
        <xdr:cNvSpPr>
          <a:spLocks noChangeArrowheads="1"/>
        </xdr:cNvSpPr>
      </xdr:nvSpPr>
      <xdr:spPr bwMode="auto">
        <a:xfrm>
          <a:off x="2228850" y="63265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10" name="Rectangle 271">
          <a:extLst>
            <a:ext uri="{FF2B5EF4-FFF2-40B4-BE49-F238E27FC236}">
              <a16:creationId xmlns:a16="http://schemas.microsoft.com/office/drawing/2014/main" id="{00000000-0008-0000-0000-0000D2000000}"/>
            </a:ext>
          </a:extLst>
        </xdr:cNvPr>
        <xdr:cNvSpPr>
          <a:spLocks noChangeArrowheads="1"/>
        </xdr:cNvSpPr>
      </xdr:nvSpPr>
      <xdr:spPr bwMode="auto">
        <a:xfrm>
          <a:off x="2228850" y="63265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11" name="Rectangle 285">
          <a:extLst>
            <a:ext uri="{FF2B5EF4-FFF2-40B4-BE49-F238E27FC236}">
              <a16:creationId xmlns:a16="http://schemas.microsoft.com/office/drawing/2014/main" id="{00000000-0008-0000-0000-0000D3000000}"/>
            </a:ext>
          </a:extLst>
        </xdr:cNvPr>
        <xdr:cNvSpPr>
          <a:spLocks noChangeArrowheads="1"/>
        </xdr:cNvSpPr>
      </xdr:nvSpPr>
      <xdr:spPr bwMode="auto">
        <a:xfrm>
          <a:off x="2228850" y="63265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12" name="Rectangle 6">
          <a:extLst>
            <a:ext uri="{FF2B5EF4-FFF2-40B4-BE49-F238E27FC236}">
              <a16:creationId xmlns:a16="http://schemas.microsoft.com/office/drawing/2014/main" id="{00000000-0008-0000-0000-0000D4000000}"/>
            </a:ext>
          </a:extLst>
        </xdr:cNvPr>
        <xdr:cNvSpPr>
          <a:spLocks noChangeArrowheads="1"/>
        </xdr:cNvSpPr>
      </xdr:nvSpPr>
      <xdr:spPr bwMode="auto">
        <a:xfrm>
          <a:off x="2228850" y="63265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13" name="Rectangle 267">
          <a:extLst>
            <a:ext uri="{FF2B5EF4-FFF2-40B4-BE49-F238E27FC236}">
              <a16:creationId xmlns:a16="http://schemas.microsoft.com/office/drawing/2014/main" id="{00000000-0008-0000-0000-0000D5000000}"/>
            </a:ext>
          </a:extLst>
        </xdr:cNvPr>
        <xdr:cNvSpPr>
          <a:spLocks noChangeArrowheads="1"/>
        </xdr:cNvSpPr>
      </xdr:nvSpPr>
      <xdr:spPr bwMode="auto">
        <a:xfrm>
          <a:off x="2228850" y="63265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14" name="Rectangle 281">
          <a:extLst>
            <a:ext uri="{FF2B5EF4-FFF2-40B4-BE49-F238E27FC236}">
              <a16:creationId xmlns:a16="http://schemas.microsoft.com/office/drawing/2014/main" id="{00000000-0008-0000-0000-0000D6000000}"/>
            </a:ext>
          </a:extLst>
        </xdr:cNvPr>
        <xdr:cNvSpPr>
          <a:spLocks noChangeArrowheads="1"/>
        </xdr:cNvSpPr>
      </xdr:nvSpPr>
      <xdr:spPr bwMode="auto">
        <a:xfrm>
          <a:off x="2228850" y="63265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15" name="Rectangle 6">
          <a:extLst>
            <a:ext uri="{FF2B5EF4-FFF2-40B4-BE49-F238E27FC236}">
              <a16:creationId xmlns:a16="http://schemas.microsoft.com/office/drawing/2014/main" id="{00000000-0008-0000-0000-0000D7000000}"/>
            </a:ext>
          </a:extLst>
        </xdr:cNvPr>
        <xdr:cNvSpPr>
          <a:spLocks noChangeArrowheads="1"/>
        </xdr:cNvSpPr>
      </xdr:nvSpPr>
      <xdr:spPr bwMode="auto">
        <a:xfrm>
          <a:off x="2228850" y="63265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16" name="Rectangle 267">
          <a:extLst>
            <a:ext uri="{FF2B5EF4-FFF2-40B4-BE49-F238E27FC236}">
              <a16:creationId xmlns:a16="http://schemas.microsoft.com/office/drawing/2014/main" id="{00000000-0008-0000-0000-0000D8000000}"/>
            </a:ext>
          </a:extLst>
        </xdr:cNvPr>
        <xdr:cNvSpPr>
          <a:spLocks noChangeArrowheads="1"/>
        </xdr:cNvSpPr>
      </xdr:nvSpPr>
      <xdr:spPr bwMode="auto">
        <a:xfrm>
          <a:off x="2228850" y="63265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17" name="Rectangle 281">
          <a:extLst>
            <a:ext uri="{FF2B5EF4-FFF2-40B4-BE49-F238E27FC236}">
              <a16:creationId xmlns:a16="http://schemas.microsoft.com/office/drawing/2014/main" id="{00000000-0008-0000-0000-0000D9000000}"/>
            </a:ext>
          </a:extLst>
        </xdr:cNvPr>
        <xdr:cNvSpPr>
          <a:spLocks noChangeArrowheads="1"/>
        </xdr:cNvSpPr>
      </xdr:nvSpPr>
      <xdr:spPr bwMode="auto">
        <a:xfrm>
          <a:off x="2228850" y="63265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18" name="Rectangle 6">
          <a:extLst>
            <a:ext uri="{FF2B5EF4-FFF2-40B4-BE49-F238E27FC236}">
              <a16:creationId xmlns:a16="http://schemas.microsoft.com/office/drawing/2014/main" id="{00000000-0008-0000-0000-0000DA000000}"/>
            </a:ext>
          </a:extLst>
        </xdr:cNvPr>
        <xdr:cNvSpPr>
          <a:spLocks noChangeArrowheads="1"/>
        </xdr:cNvSpPr>
      </xdr:nvSpPr>
      <xdr:spPr bwMode="auto">
        <a:xfrm>
          <a:off x="2228850" y="63265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19" name="Rectangle 267">
          <a:extLst>
            <a:ext uri="{FF2B5EF4-FFF2-40B4-BE49-F238E27FC236}">
              <a16:creationId xmlns:a16="http://schemas.microsoft.com/office/drawing/2014/main" id="{00000000-0008-0000-0000-0000DB000000}"/>
            </a:ext>
          </a:extLst>
        </xdr:cNvPr>
        <xdr:cNvSpPr>
          <a:spLocks noChangeArrowheads="1"/>
        </xdr:cNvSpPr>
      </xdr:nvSpPr>
      <xdr:spPr bwMode="auto">
        <a:xfrm>
          <a:off x="2228850" y="63265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20" name="Rectangle 281">
          <a:extLst>
            <a:ext uri="{FF2B5EF4-FFF2-40B4-BE49-F238E27FC236}">
              <a16:creationId xmlns:a16="http://schemas.microsoft.com/office/drawing/2014/main" id="{00000000-0008-0000-0000-0000DC000000}"/>
            </a:ext>
          </a:extLst>
        </xdr:cNvPr>
        <xdr:cNvSpPr>
          <a:spLocks noChangeArrowheads="1"/>
        </xdr:cNvSpPr>
      </xdr:nvSpPr>
      <xdr:spPr bwMode="auto">
        <a:xfrm>
          <a:off x="2228850" y="632650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197" name="Rectangle 14">
          <a:extLst>
            <a:ext uri="{FF2B5EF4-FFF2-40B4-BE49-F238E27FC236}">
              <a16:creationId xmlns:a16="http://schemas.microsoft.com/office/drawing/2014/main" id="{00000000-0008-0000-0000-0000C5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198" name="Rectangle 268">
          <a:extLst>
            <a:ext uri="{FF2B5EF4-FFF2-40B4-BE49-F238E27FC236}">
              <a16:creationId xmlns:a16="http://schemas.microsoft.com/office/drawing/2014/main" id="{00000000-0008-0000-0000-0000C6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199" name="Rectangle 282">
          <a:extLst>
            <a:ext uri="{FF2B5EF4-FFF2-40B4-BE49-F238E27FC236}">
              <a16:creationId xmlns:a16="http://schemas.microsoft.com/office/drawing/2014/main" id="{00000000-0008-0000-0000-0000C7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200" name="Rectangle 6">
          <a:extLst>
            <a:ext uri="{FF2B5EF4-FFF2-40B4-BE49-F238E27FC236}">
              <a16:creationId xmlns:a16="http://schemas.microsoft.com/office/drawing/2014/main" id="{00000000-0008-0000-0000-0000C8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201" name="Rectangle 267">
          <a:extLst>
            <a:ext uri="{FF2B5EF4-FFF2-40B4-BE49-F238E27FC236}">
              <a16:creationId xmlns:a16="http://schemas.microsoft.com/office/drawing/2014/main" id="{00000000-0008-0000-0000-0000C9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202" name="Rectangle 281">
          <a:extLst>
            <a:ext uri="{FF2B5EF4-FFF2-40B4-BE49-F238E27FC236}">
              <a16:creationId xmlns:a16="http://schemas.microsoft.com/office/drawing/2014/main" id="{00000000-0008-0000-0000-0000CA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203" name="Rectangle 6">
          <a:extLst>
            <a:ext uri="{FF2B5EF4-FFF2-40B4-BE49-F238E27FC236}">
              <a16:creationId xmlns:a16="http://schemas.microsoft.com/office/drawing/2014/main" id="{00000000-0008-0000-0000-0000CB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204" name="Rectangle 267">
          <a:extLst>
            <a:ext uri="{FF2B5EF4-FFF2-40B4-BE49-F238E27FC236}">
              <a16:creationId xmlns:a16="http://schemas.microsoft.com/office/drawing/2014/main" id="{00000000-0008-0000-0000-0000CC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205" name="Rectangle 281">
          <a:extLst>
            <a:ext uri="{FF2B5EF4-FFF2-40B4-BE49-F238E27FC236}">
              <a16:creationId xmlns:a16="http://schemas.microsoft.com/office/drawing/2014/main" id="{00000000-0008-0000-0000-0000CD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206" name="Rectangle 6">
          <a:extLst>
            <a:ext uri="{FF2B5EF4-FFF2-40B4-BE49-F238E27FC236}">
              <a16:creationId xmlns:a16="http://schemas.microsoft.com/office/drawing/2014/main" id="{00000000-0008-0000-0000-0000CE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207" name="Rectangle 267">
          <a:extLst>
            <a:ext uri="{FF2B5EF4-FFF2-40B4-BE49-F238E27FC236}">
              <a16:creationId xmlns:a16="http://schemas.microsoft.com/office/drawing/2014/main" id="{00000000-0008-0000-0000-0000CF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21</xdr:row>
      <xdr:rowOff>106680</xdr:rowOff>
    </xdr:from>
    <xdr:ext cx="160020" cy="152400"/>
    <xdr:sp macro="" textlink="">
      <xdr:nvSpPr>
        <xdr:cNvPr id="208" name="Rectangle 281">
          <a:extLst>
            <a:ext uri="{FF2B5EF4-FFF2-40B4-BE49-F238E27FC236}">
              <a16:creationId xmlns:a16="http://schemas.microsoft.com/office/drawing/2014/main" id="{00000000-0008-0000-0000-0000D0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221" name="Rectangle 14">
          <a:extLst>
            <a:ext uri="{FF2B5EF4-FFF2-40B4-BE49-F238E27FC236}">
              <a16:creationId xmlns:a16="http://schemas.microsoft.com/office/drawing/2014/main" id="{00000000-0008-0000-0000-0000DD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222" name="Rectangle 268">
          <a:extLst>
            <a:ext uri="{FF2B5EF4-FFF2-40B4-BE49-F238E27FC236}">
              <a16:creationId xmlns:a16="http://schemas.microsoft.com/office/drawing/2014/main" id="{00000000-0008-0000-0000-0000DE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223" name="Rectangle 282">
          <a:extLst>
            <a:ext uri="{FF2B5EF4-FFF2-40B4-BE49-F238E27FC236}">
              <a16:creationId xmlns:a16="http://schemas.microsoft.com/office/drawing/2014/main" id="{00000000-0008-0000-0000-0000DF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224" name="Rectangle 6">
          <a:extLst>
            <a:ext uri="{FF2B5EF4-FFF2-40B4-BE49-F238E27FC236}">
              <a16:creationId xmlns:a16="http://schemas.microsoft.com/office/drawing/2014/main" id="{00000000-0008-0000-0000-0000E0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225" name="Rectangle 267">
          <a:extLst>
            <a:ext uri="{FF2B5EF4-FFF2-40B4-BE49-F238E27FC236}">
              <a16:creationId xmlns:a16="http://schemas.microsoft.com/office/drawing/2014/main" id="{00000000-0008-0000-0000-0000E1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226" name="Rectangle 281">
          <a:extLst>
            <a:ext uri="{FF2B5EF4-FFF2-40B4-BE49-F238E27FC236}">
              <a16:creationId xmlns:a16="http://schemas.microsoft.com/office/drawing/2014/main" id="{00000000-0008-0000-0000-0000E2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227" name="Rectangle 6">
          <a:extLst>
            <a:ext uri="{FF2B5EF4-FFF2-40B4-BE49-F238E27FC236}">
              <a16:creationId xmlns:a16="http://schemas.microsoft.com/office/drawing/2014/main" id="{00000000-0008-0000-0000-0000E3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228" name="Rectangle 267">
          <a:extLst>
            <a:ext uri="{FF2B5EF4-FFF2-40B4-BE49-F238E27FC236}">
              <a16:creationId xmlns:a16="http://schemas.microsoft.com/office/drawing/2014/main" id="{00000000-0008-0000-0000-0000E4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229" name="Rectangle 281">
          <a:extLst>
            <a:ext uri="{FF2B5EF4-FFF2-40B4-BE49-F238E27FC236}">
              <a16:creationId xmlns:a16="http://schemas.microsoft.com/office/drawing/2014/main" id="{00000000-0008-0000-0000-0000E5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230" name="Rectangle 6">
          <a:extLst>
            <a:ext uri="{FF2B5EF4-FFF2-40B4-BE49-F238E27FC236}">
              <a16:creationId xmlns:a16="http://schemas.microsoft.com/office/drawing/2014/main" id="{00000000-0008-0000-0000-0000E6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231" name="Rectangle 267">
          <a:extLst>
            <a:ext uri="{FF2B5EF4-FFF2-40B4-BE49-F238E27FC236}">
              <a16:creationId xmlns:a16="http://schemas.microsoft.com/office/drawing/2014/main" id="{00000000-0008-0000-0000-0000E7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22</xdr:row>
      <xdr:rowOff>106680</xdr:rowOff>
    </xdr:from>
    <xdr:ext cx="160020" cy="152400"/>
    <xdr:sp macro="" textlink="">
      <xdr:nvSpPr>
        <xdr:cNvPr id="232" name="Rectangle 281">
          <a:extLst>
            <a:ext uri="{FF2B5EF4-FFF2-40B4-BE49-F238E27FC236}">
              <a16:creationId xmlns:a16="http://schemas.microsoft.com/office/drawing/2014/main" id="{00000000-0008-0000-0000-0000E8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233" name="Rectangle 14">
          <a:extLst>
            <a:ext uri="{FF2B5EF4-FFF2-40B4-BE49-F238E27FC236}">
              <a16:creationId xmlns:a16="http://schemas.microsoft.com/office/drawing/2014/main" id="{00000000-0008-0000-0000-0000E9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234" name="Rectangle 268">
          <a:extLst>
            <a:ext uri="{FF2B5EF4-FFF2-40B4-BE49-F238E27FC236}">
              <a16:creationId xmlns:a16="http://schemas.microsoft.com/office/drawing/2014/main" id="{00000000-0008-0000-0000-0000EA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235" name="Rectangle 282">
          <a:extLst>
            <a:ext uri="{FF2B5EF4-FFF2-40B4-BE49-F238E27FC236}">
              <a16:creationId xmlns:a16="http://schemas.microsoft.com/office/drawing/2014/main" id="{00000000-0008-0000-0000-0000EB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236" name="Rectangle 6">
          <a:extLst>
            <a:ext uri="{FF2B5EF4-FFF2-40B4-BE49-F238E27FC236}">
              <a16:creationId xmlns:a16="http://schemas.microsoft.com/office/drawing/2014/main" id="{00000000-0008-0000-0000-0000EC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237" name="Rectangle 267">
          <a:extLst>
            <a:ext uri="{FF2B5EF4-FFF2-40B4-BE49-F238E27FC236}">
              <a16:creationId xmlns:a16="http://schemas.microsoft.com/office/drawing/2014/main" id="{00000000-0008-0000-0000-0000ED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238" name="Rectangle 281">
          <a:extLst>
            <a:ext uri="{FF2B5EF4-FFF2-40B4-BE49-F238E27FC236}">
              <a16:creationId xmlns:a16="http://schemas.microsoft.com/office/drawing/2014/main" id="{00000000-0008-0000-0000-0000EE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239" name="Rectangle 6">
          <a:extLst>
            <a:ext uri="{FF2B5EF4-FFF2-40B4-BE49-F238E27FC236}">
              <a16:creationId xmlns:a16="http://schemas.microsoft.com/office/drawing/2014/main" id="{00000000-0008-0000-0000-0000EF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240" name="Rectangle 267">
          <a:extLst>
            <a:ext uri="{FF2B5EF4-FFF2-40B4-BE49-F238E27FC236}">
              <a16:creationId xmlns:a16="http://schemas.microsoft.com/office/drawing/2014/main" id="{00000000-0008-0000-0000-0000F0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241" name="Rectangle 281">
          <a:extLst>
            <a:ext uri="{FF2B5EF4-FFF2-40B4-BE49-F238E27FC236}">
              <a16:creationId xmlns:a16="http://schemas.microsoft.com/office/drawing/2014/main" id="{00000000-0008-0000-0000-0000F1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242" name="Rectangle 6">
          <a:extLst>
            <a:ext uri="{FF2B5EF4-FFF2-40B4-BE49-F238E27FC236}">
              <a16:creationId xmlns:a16="http://schemas.microsoft.com/office/drawing/2014/main" id="{00000000-0008-0000-0000-0000F2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243" name="Rectangle 267">
          <a:extLst>
            <a:ext uri="{FF2B5EF4-FFF2-40B4-BE49-F238E27FC236}">
              <a16:creationId xmlns:a16="http://schemas.microsoft.com/office/drawing/2014/main" id="{00000000-0008-0000-0000-0000F3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23</xdr:row>
      <xdr:rowOff>106680</xdr:rowOff>
    </xdr:from>
    <xdr:ext cx="160020" cy="152400"/>
    <xdr:sp macro="" textlink="">
      <xdr:nvSpPr>
        <xdr:cNvPr id="244" name="Rectangle 281">
          <a:extLst>
            <a:ext uri="{FF2B5EF4-FFF2-40B4-BE49-F238E27FC236}">
              <a16:creationId xmlns:a16="http://schemas.microsoft.com/office/drawing/2014/main" id="{00000000-0008-0000-0000-0000F4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45" name="Rectangle 14">
          <a:extLst>
            <a:ext uri="{FF2B5EF4-FFF2-40B4-BE49-F238E27FC236}">
              <a16:creationId xmlns:a16="http://schemas.microsoft.com/office/drawing/2014/main" id="{00000000-0008-0000-0000-0000F5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46" name="Rectangle 268">
          <a:extLst>
            <a:ext uri="{FF2B5EF4-FFF2-40B4-BE49-F238E27FC236}">
              <a16:creationId xmlns:a16="http://schemas.microsoft.com/office/drawing/2014/main" id="{00000000-0008-0000-0000-0000F6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47" name="Rectangle 282">
          <a:extLst>
            <a:ext uri="{FF2B5EF4-FFF2-40B4-BE49-F238E27FC236}">
              <a16:creationId xmlns:a16="http://schemas.microsoft.com/office/drawing/2014/main" id="{00000000-0008-0000-0000-0000F7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48" name="Rectangle 6">
          <a:extLst>
            <a:ext uri="{FF2B5EF4-FFF2-40B4-BE49-F238E27FC236}">
              <a16:creationId xmlns:a16="http://schemas.microsoft.com/office/drawing/2014/main" id="{00000000-0008-0000-0000-0000F8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49" name="Rectangle 267">
          <a:extLst>
            <a:ext uri="{FF2B5EF4-FFF2-40B4-BE49-F238E27FC236}">
              <a16:creationId xmlns:a16="http://schemas.microsoft.com/office/drawing/2014/main" id="{00000000-0008-0000-0000-0000F9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50" name="Rectangle 281">
          <a:extLst>
            <a:ext uri="{FF2B5EF4-FFF2-40B4-BE49-F238E27FC236}">
              <a16:creationId xmlns:a16="http://schemas.microsoft.com/office/drawing/2014/main" id="{00000000-0008-0000-0000-0000FA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51" name="Rectangle 6">
          <a:extLst>
            <a:ext uri="{FF2B5EF4-FFF2-40B4-BE49-F238E27FC236}">
              <a16:creationId xmlns:a16="http://schemas.microsoft.com/office/drawing/2014/main" id="{00000000-0008-0000-0000-0000FB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52" name="Rectangle 267">
          <a:extLst>
            <a:ext uri="{FF2B5EF4-FFF2-40B4-BE49-F238E27FC236}">
              <a16:creationId xmlns:a16="http://schemas.microsoft.com/office/drawing/2014/main" id="{00000000-0008-0000-0000-0000FC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53" name="Rectangle 281">
          <a:extLst>
            <a:ext uri="{FF2B5EF4-FFF2-40B4-BE49-F238E27FC236}">
              <a16:creationId xmlns:a16="http://schemas.microsoft.com/office/drawing/2014/main" id="{00000000-0008-0000-0000-0000FD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54" name="Rectangle 6">
          <a:extLst>
            <a:ext uri="{FF2B5EF4-FFF2-40B4-BE49-F238E27FC236}">
              <a16:creationId xmlns:a16="http://schemas.microsoft.com/office/drawing/2014/main" id="{00000000-0008-0000-0000-0000FE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55" name="Rectangle 267">
          <a:extLst>
            <a:ext uri="{FF2B5EF4-FFF2-40B4-BE49-F238E27FC236}">
              <a16:creationId xmlns:a16="http://schemas.microsoft.com/office/drawing/2014/main" id="{00000000-0008-0000-0000-0000FF00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24</xdr:row>
      <xdr:rowOff>106680</xdr:rowOff>
    </xdr:from>
    <xdr:ext cx="160020" cy="152400"/>
    <xdr:sp macro="" textlink="">
      <xdr:nvSpPr>
        <xdr:cNvPr id="256" name="Rectangle 281">
          <a:extLst>
            <a:ext uri="{FF2B5EF4-FFF2-40B4-BE49-F238E27FC236}">
              <a16:creationId xmlns:a16="http://schemas.microsoft.com/office/drawing/2014/main" id="{00000000-0008-0000-0000-000000010000}"/>
            </a:ext>
          </a:extLst>
        </xdr:cNvPr>
        <xdr:cNvSpPr>
          <a:spLocks noChangeArrowheads="1"/>
        </xdr:cNvSpPr>
      </xdr:nvSpPr>
      <xdr:spPr bwMode="auto">
        <a:xfrm>
          <a:off x="2228850" y="5354955"/>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twoCellAnchor>
    <xdr:from>
      <xdr:col>0</xdr:col>
      <xdr:colOff>228601</xdr:colOff>
      <xdr:row>8</xdr:row>
      <xdr:rowOff>28575</xdr:rowOff>
    </xdr:from>
    <xdr:to>
      <xdr:col>8</xdr:col>
      <xdr:colOff>9526</xdr:colOff>
      <xdr:row>10</xdr:row>
      <xdr:rowOff>66675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228601" y="1552575"/>
          <a:ext cx="1333500" cy="6667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記入見本</a:t>
          </a:r>
        </a:p>
      </xdr:txBody>
    </xdr:sp>
    <xdr:clientData/>
  </xdr:twoCellAnchor>
  <xdr:twoCellAnchor>
    <xdr:from>
      <xdr:col>2</xdr:col>
      <xdr:colOff>0</xdr:colOff>
      <xdr:row>9</xdr:row>
      <xdr:rowOff>333375</xdr:rowOff>
    </xdr:from>
    <xdr:to>
      <xdr:col>26</xdr:col>
      <xdr:colOff>47625</xdr:colOff>
      <xdr:row>11</xdr:row>
      <xdr:rowOff>38100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514350" y="1971675"/>
          <a:ext cx="5048250" cy="5143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この様式は記入見本ですので、正規の様式に転記したうえでご提出ください</a:t>
          </a:r>
        </a:p>
      </xdr:txBody>
    </xdr:sp>
    <xdr:clientData/>
  </xdr:twoCellAnchor>
  <xdr:twoCellAnchor>
    <xdr:from>
      <xdr:col>6</xdr:col>
      <xdr:colOff>28575</xdr:colOff>
      <xdr:row>12</xdr:row>
      <xdr:rowOff>314325</xdr:rowOff>
    </xdr:from>
    <xdr:to>
      <xdr:col>19</xdr:col>
      <xdr:colOff>104775</xdr:colOff>
      <xdr:row>13</xdr:row>
      <xdr:rowOff>438150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1266825" y="2371725"/>
          <a:ext cx="2257425" cy="10096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400"/>
            <a:t>記入　又は　ゴム印</a:t>
          </a:r>
          <a:endParaRPr kumimoji="1" lang="en-US" altLang="ja-JP" sz="1400"/>
        </a:p>
      </xdr:txBody>
    </xdr:sp>
    <xdr:clientData/>
  </xdr:twoCellAnchor>
  <xdr:oneCellAnchor>
    <xdr:from>
      <xdr:col>12</xdr:col>
      <xdr:colOff>0</xdr:colOff>
      <xdr:row>30</xdr:row>
      <xdr:rowOff>106680</xdr:rowOff>
    </xdr:from>
    <xdr:ext cx="160020" cy="152400"/>
    <xdr:sp macro="" textlink="">
      <xdr:nvSpPr>
        <xdr:cNvPr id="257" name="Rectangle 44">
          <a:extLst>
            <a:ext uri="{FF2B5EF4-FFF2-40B4-BE49-F238E27FC236}">
              <a16:creationId xmlns:a16="http://schemas.microsoft.com/office/drawing/2014/main" id="{00000000-0008-0000-0000-000001010000}"/>
            </a:ext>
          </a:extLst>
        </xdr:cNvPr>
        <xdr:cNvSpPr>
          <a:spLocks noChangeArrowheads="1"/>
        </xdr:cNvSpPr>
      </xdr:nvSpPr>
      <xdr:spPr bwMode="auto">
        <a:xfrm>
          <a:off x="2228850" y="94983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30</xdr:row>
      <xdr:rowOff>106680</xdr:rowOff>
    </xdr:from>
    <xdr:ext cx="160020" cy="152400"/>
    <xdr:sp macro="" textlink="">
      <xdr:nvSpPr>
        <xdr:cNvPr id="258" name="Rectangle 45">
          <a:extLst>
            <a:ext uri="{FF2B5EF4-FFF2-40B4-BE49-F238E27FC236}">
              <a16:creationId xmlns:a16="http://schemas.microsoft.com/office/drawing/2014/main" id="{00000000-0008-0000-0000-000002010000}"/>
            </a:ext>
          </a:extLst>
        </xdr:cNvPr>
        <xdr:cNvSpPr>
          <a:spLocks noChangeArrowheads="1"/>
        </xdr:cNvSpPr>
      </xdr:nvSpPr>
      <xdr:spPr bwMode="auto">
        <a:xfrm>
          <a:off x="3943350" y="94983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259" name="Rectangle 278">
          <a:extLst>
            <a:ext uri="{FF2B5EF4-FFF2-40B4-BE49-F238E27FC236}">
              <a16:creationId xmlns:a16="http://schemas.microsoft.com/office/drawing/2014/main" id="{00000000-0008-0000-0000-000003010000}"/>
            </a:ext>
          </a:extLst>
        </xdr:cNvPr>
        <xdr:cNvSpPr>
          <a:spLocks noChangeArrowheads="1"/>
        </xdr:cNvSpPr>
      </xdr:nvSpPr>
      <xdr:spPr bwMode="auto">
        <a:xfrm>
          <a:off x="2228850" y="94983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260" name="Rectangle 292">
          <a:extLst>
            <a:ext uri="{FF2B5EF4-FFF2-40B4-BE49-F238E27FC236}">
              <a16:creationId xmlns:a16="http://schemas.microsoft.com/office/drawing/2014/main" id="{00000000-0008-0000-0000-000004010000}"/>
            </a:ext>
          </a:extLst>
        </xdr:cNvPr>
        <xdr:cNvSpPr>
          <a:spLocks noChangeArrowheads="1"/>
        </xdr:cNvSpPr>
      </xdr:nvSpPr>
      <xdr:spPr bwMode="auto">
        <a:xfrm>
          <a:off x="2228850" y="94983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261" name="Rectangle 44">
          <a:extLst>
            <a:ext uri="{FF2B5EF4-FFF2-40B4-BE49-F238E27FC236}">
              <a16:creationId xmlns:a16="http://schemas.microsoft.com/office/drawing/2014/main" id="{00000000-0008-0000-0000-000005010000}"/>
            </a:ext>
          </a:extLst>
        </xdr:cNvPr>
        <xdr:cNvSpPr>
          <a:spLocks noChangeArrowheads="1"/>
        </xdr:cNvSpPr>
      </xdr:nvSpPr>
      <xdr:spPr bwMode="auto">
        <a:xfrm>
          <a:off x="2228850" y="98221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31</xdr:row>
      <xdr:rowOff>106680</xdr:rowOff>
    </xdr:from>
    <xdr:ext cx="160020" cy="152400"/>
    <xdr:sp macro="" textlink="">
      <xdr:nvSpPr>
        <xdr:cNvPr id="262" name="Rectangle 45">
          <a:extLst>
            <a:ext uri="{FF2B5EF4-FFF2-40B4-BE49-F238E27FC236}">
              <a16:creationId xmlns:a16="http://schemas.microsoft.com/office/drawing/2014/main" id="{00000000-0008-0000-0000-000006010000}"/>
            </a:ext>
          </a:extLst>
        </xdr:cNvPr>
        <xdr:cNvSpPr>
          <a:spLocks noChangeArrowheads="1"/>
        </xdr:cNvSpPr>
      </xdr:nvSpPr>
      <xdr:spPr bwMode="auto">
        <a:xfrm>
          <a:off x="3943350" y="98221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263" name="Rectangle 278">
          <a:extLst>
            <a:ext uri="{FF2B5EF4-FFF2-40B4-BE49-F238E27FC236}">
              <a16:creationId xmlns:a16="http://schemas.microsoft.com/office/drawing/2014/main" id="{00000000-0008-0000-0000-000007010000}"/>
            </a:ext>
          </a:extLst>
        </xdr:cNvPr>
        <xdr:cNvSpPr>
          <a:spLocks noChangeArrowheads="1"/>
        </xdr:cNvSpPr>
      </xdr:nvSpPr>
      <xdr:spPr bwMode="auto">
        <a:xfrm>
          <a:off x="2228850" y="98221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264" name="Rectangle 292">
          <a:extLst>
            <a:ext uri="{FF2B5EF4-FFF2-40B4-BE49-F238E27FC236}">
              <a16:creationId xmlns:a16="http://schemas.microsoft.com/office/drawing/2014/main" id="{00000000-0008-0000-0000-000008010000}"/>
            </a:ext>
          </a:extLst>
        </xdr:cNvPr>
        <xdr:cNvSpPr>
          <a:spLocks noChangeArrowheads="1"/>
        </xdr:cNvSpPr>
      </xdr:nvSpPr>
      <xdr:spPr bwMode="auto">
        <a:xfrm>
          <a:off x="2228850" y="98221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32</xdr:row>
      <xdr:rowOff>106680</xdr:rowOff>
    </xdr:from>
    <xdr:ext cx="160020" cy="152400"/>
    <xdr:sp macro="" textlink="">
      <xdr:nvSpPr>
        <xdr:cNvPr id="265" name="Rectangle 44">
          <a:extLst>
            <a:ext uri="{FF2B5EF4-FFF2-40B4-BE49-F238E27FC236}">
              <a16:creationId xmlns:a16="http://schemas.microsoft.com/office/drawing/2014/main" id="{00000000-0008-0000-0000-000009010000}"/>
            </a:ext>
          </a:extLst>
        </xdr:cNvPr>
        <xdr:cNvSpPr>
          <a:spLocks noChangeArrowheads="1"/>
        </xdr:cNvSpPr>
      </xdr:nvSpPr>
      <xdr:spPr bwMode="auto">
        <a:xfrm>
          <a:off x="2228850" y="101460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32</xdr:row>
      <xdr:rowOff>106680</xdr:rowOff>
    </xdr:from>
    <xdr:ext cx="160020" cy="152400"/>
    <xdr:sp macro="" textlink="">
      <xdr:nvSpPr>
        <xdr:cNvPr id="266" name="Rectangle 45">
          <a:extLst>
            <a:ext uri="{FF2B5EF4-FFF2-40B4-BE49-F238E27FC236}">
              <a16:creationId xmlns:a16="http://schemas.microsoft.com/office/drawing/2014/main" id="{00000000-0008-0000-0000-00000A010000}"/>
            </a:ext>
          </a:extLst>
        </xdr:cNvPr>
        <xdr:cNvSpPr>
          <a:spLocks noChangeArrowheads="1"/>
        </xdr:cNvSpPr>
      </xdr:nvSpPr>
      <xdr:spPr bwMode="auto">
        <a:xfrm>
          <a:off x="3943350" y="101460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32</xdr:row>
      <xdr:rowOff>106680</xdr:rowOff>
    </xdr:from>
    <xdr:ext cx="160020" cy="152400"/>
    <xdr:sp macro="" textlink="">
      <xdr:nvSpPr>
        <xdr:cNvPr id="267" name="Rectangle 278">
          <a:extLst>
            <a:ext uri="{FF2B5EF4-FFF2-40B4-BE49-F238E27FC236}">
              <a16:creationId xmlns:a16="http://schemas.microsoft.com/office/drawing/2014/main" id="{00000000-0008-0000-0000-00000B010000}"/>
            </a:ext>
          </a:extLst>
        </xdr:cNvPr>
        <xdr:cNvSpPr>
          <a:spLocks noChangeArrowheads="1"/>
        </xdr:cNvSpPr>
      </xdr:nvSpPr>
      <xdr:spPr bwMode="auto">
        <a:xfrm>
          <a:off x="2228850" y="101460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32</xdr:row>
      <xdr:rowOff>106680</xdr:rowOff>
    </xdr:from>
    <xdr:ext cx="160020" cy="152400"/>
    <xdr:sp macro="" textlink="">
      <xdr:nvSpPr>
        <xdr:cNvPr id="268" name="Rectangle 292">
          <a:extLst>
            <a:ext uri="{FF2B5EF4-FFF2-40B4-BE49-F238E27FC236}">
              <a16:creationId xmlns:a16="http://schemas.microsoft.com/office/drawing/2014/main" id="{00000000-0008-0000-0000-00000C010000}"/>
            </a:ext>
          </a:extLst>
        </xdr:cNvPr>
        <xdr:cNvSpPr>
          <a:spLocks noChangeArrowheads="1"/>
        </xdr:cNvSpPr>
      </xdr:nvSpPr>
      <xdr:spPr bwMode="auto">
        <a:xfrm>
          <a:off x="2228850" y="1014603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33</xdr:row>
      <xdr:rowOff>106680</xdr:rowOff>
    </xdr:from>
    <xdr:ext cx="160020" cy="152400"/>
    <xdr:sp macro="" textlink="">
      <xdr:nvSpPr>
        <xdr:cNvPr id="269" name="Rectangle 44">
          <a:extLst>
            <a:ext uri="{FF2B5EF4-FFF2-40B4-BE49-F238E27FC236}">
              <a16:creationId xmlns:a16="http://schemas.microsoft.com/office/drawing/2014/main" id="{00000000-0008-0000-0000-00000D010000}"/>
            </a:ext>
          </a:extLst>
        </xdr:cNvPr>
        <xdr:cNvSpPr>
          <a:spLocks noChangeArrowheads="1"/>
        </xdr:cNvSpPr>
      </xdr:nvSpPr>
      <xdr:spPr bwMode="auto">
        <a:xfrm>
          <a:off x="2228850" y="104698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22</xdr:col>
      <xdr:colOff>0</xdr:colOff>
      <xdr:row>33</xdr:row>
      <xdr:rowOff>106680</xdr:rowOff>
    </xdr:from>
    <xdr:ext cx="160020" cy="152400"/>
    <xdr:sp macro="" textlink="">
      <xdr:nvSpPr>
        <xdr:cNvPr id="270" name="Rectangle 45">
          <a:extLst>
            <a:ext uri="{FF2B5EF4-FFF2-40B4-BE49-F238E27FC236}">
              <a16:creationId xmlns:a16="http://schemas.microsoft.com/office/drawing/2014/main" id="{00000000-0008-0000-0000-00000E010000}"/>
            </a:ext>
          </a:extLst>
        </xdr:cNvPr>
        <xdr:cNvSpPr>
          <a:spLocks noChangeArrowheads="1"/>
        </xdr:cNvSpPr>
      </xdr:nvSpPr>
      <xdr:spPr bwMode="auto">
        <a:xfrm>
          <a:off x="3943350" y="104698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33</xdr:row>
      <xdr:rowOff>106680</xdr:rowOff>
    </xdr:from>
    <xdr:ext cx="160020" cy="152400"/>
    <xdr:sp macro="" textlink="">
      <xdr:nvSpPr>
        <xdr:cNvPr id="271" name="Rectangle 278">
          <a:extLst>
            <a:ext uri="{FF2B5EF4-FFF2-40B4-BE49-F238E27FC236}">
              <a16:creationId xmlns:a16="http://schemas.microsoft.com/office/drawing/2014/main" id="{00000000-0008-0000-0000-00000F010000}"/>
            </a:ext>
          </a:extLst>
        </xdr:cNvPr>
        <xdr:cNvSpPr>
          <a:spLocks noChangeArrowheads="1"/>
        </xdr:cNvSpPr>
      </xdr:nvSpPr>
      <xdr:spPr bwMode="auto">
        <a:xfrm>
          <a:off x="2228850" y="104698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33</xdr:row>
      <xdr:rowOff>106680</xdr:rowOff>
    </xdr:from>
    <xdr:ext cx="160020" cy="152400"/>
    <xdr:sp macro="" textlink="">
      <xdr:nvSpPr>
        <xdr:cNvPr id="272" name="Rectangle 292">
          <a:extLst>
            <a:ext uri="{FF2B5EF4-FFF2-40B4-BE49-F238E27FC236}">
              <a16:creationId xmlns:a16="http://schemas.microsoft.com/office/drawing/2014/main" id="{00000000-0008-0000-0000-000010010000}"/>
            </a:ext>
          </a:extLst>
        </xdr:cNvPr>
        <xdr:cNvSpPr>
          <a:spLocks noChangeArrowheads="1"/>
        </xdr:cNvSpPr>
      </xdr:nvSpPr>
      <xdr:spPr bwMode="auto">
        <a:xfrm>
          <a:off x="2228850" y="104698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77" name="Rectangle 26">
          <a:extLst>
            <a:ext uri="{FF2B5EF4-FFF2-40B4-BE49-F238E27FC236}">
              <a16:creationId xmlns:a16="http://schemas.microsoft.com/office/drawing/2014/main" id="{00000000-0008-0000-0000-000015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78" name="Rectangle 272">
          <a:extLst>
            <a:ext uri="{FF2B5EF4-FFF2-40B4-BE49-F238E27FC236}">
              <a16:creationId xmlns:a16="http://schemas.microsoft.com/office/drawing/2014/main" id="{00000000-0008-0000-0000-000016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79" name="Rectangle 286">
          <a:extLst>
            <a:ext uri="{FF2B5EF4-FFF2-40B4-BE49-F238E27FC236}">
              <a16:creationId xmlns:a16="http://schemas.microsoft.com/office/drawing/2014/main" id="{00000000-0008-0000-0000-000017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80" name="Rectangle 6">
          <a:extLst>
            <a:ext uri="{FF2B5EF4-FFF2-40B4-BE49-F238E27FC236}">
              <a16:creationId xmlns:a16="http://schemas.microsoft.com/office/drawing/2014/main" id="{00000000-0008-0000-0000-000018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81" name="Rectangle 267">
          <a:extLst>
            <a:ext uri="{FF2B5EF4-FFF2-40B4-BE49-F238E27FC236}">
              <a16:creationId xmlns:a16="http://schemas.microsoft.com/office/drawing/2014/main" id="{00000000-0008-0000-0000-000019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82" name="Rectangle 281">
          <a:extLst>
            <a:ext uri="{FF2B5EF4-FFF2-40B4-BE49-F238E27FC236}">
              <a16:creationId xmlns:a16="http://schemas.microsoft.com/office/drawing/2014/main" id="{00000000-0008-0000-0000-00001A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83" name="Rectangle 23">
          <a:extLst>
            <a:ext uri="{FF2B5EF4-FFF2-40B4-BE49-F238E27FC236}">
              <a16:creationId xmlns:a16="http://schemas.microsoft.com/office/drawing/2014/main" id="{00000000-0008-0000-0000-00001B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84" name="Rectangle 271">
          <a:extLst>
            <a:ext uri="{FF2B5EF4-FFF2-40B4-BE49-F238E27FC236}">
              <a16:creationId xmlns:a16="http://schemas.microsoft.com/office/drawing/2014/main" id="{00000000-0008-0000-0000-00001C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85" name="Rectangle 285">
          <a:extLst>
            <a:ext uri="{FF2B5EF4-FFF2-40B4-BE49-F238E27FC236}">
              <a16:creationId xmlns:a16="http://schemas.microsoft.com/office/drawing/2014/main" id="{00000000-0008-0000-0000-00001D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86" name="Rectangle 6">
          <a:extLst>
            <a:ext uri="{FF2B5EF4-FFF2-40B4-BE49-F238E27FC236}">
              <a16:creationId xmlns:a16="http://schemas.microsoft.com/office/drawing/2014/main" id="{00000000-0008-0000-0000-00001E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87" name="Rectangle 267">
          <a:extLst>
            <a:ext uri="{FF2B5EF4-FFF2-40B4-BE49-F238E27FC236}">
              <a16:creationId xmlns:a16="http://schemas.microsoft.com/office/drawing/2014/main" id="{00000000-0008-0000-0000-00001F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88" name="Rectangle 281">
          <a:extLst>
            <a:ext uri="{FF2B5EF4-FFF2-40B4-BE49-F238E27FC236}">
              <a16:creationId xmlns:a16="http://schemas.microsoft.com/office/drawing/2014/main" id="{00000000-0008-0000-0000-000020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89" name="Rectangle 6">
          <a:extLst>
            <a:ext uri="{FF2B5EF4-FFF2-40B4-BE49-F238E27FC236}">
              <a16:creationId xmlns:a16="http://schemas.microsoft.com/office/drawing/2014/main" id="{00000000-0008-0000-0000-000021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90" name="Rectangle 267">
          <a:extLst>
            <a:ext uri="{FF2B5EF4-FFF2-40B4-BE49-F238E27FC236}">
              <a16:creationId xmlns:a16="http://schemas.microsoft.com/office/drawing/2014/main" id="{00000000-0008-0000-0000-000022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91" name="Rectangle 281">
          <a:extLst>
            <a:ext uri="{FF2B5EF4-FFF2-40B4-BE49-F238E27FC236}">
              <a16:creationId xmlns:a16="http://schemas.microsoft.com/office/drawing/2014/main" id="{00000000-0008-0000-0000-000023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92" name="Rectangle 23">
          <a:extLst>
            <a:ext uri="{FF2B5EF4-FFF2-40B4-BE49-F238E27FC236}">
              <a16:creationId xmlns:a16="http://schemas.microsoft.com/office/drawing/2014/main" id="{00000000-0008-0000-0000-000024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93" name="Rectangle 271">
          <a:extLst>
            <a:ext uri="{FF2B5EF4-FFF2-40B4-BE49-F238E27FC236}">
              <a16:creationId xmlns:a16="http://schemas.microsoft.com/office/drawing/2014/main" id="{00000000-0008-0000-0000-000025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94" name="Rectangle 285">
          <a:extLst>
            <a:ext uri="{FF2B5EF4-FFF2-40B4-BE49-F238E27FC236}">
              <a16:creationId xmlns:a16="http://schemas.microsoft.com/office/drawing/2014/main" id="{00000000-0008-0000-0000-000026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95" name="Rectangle 6">
          <a:extLst>
            <a:ext uri="{FF2B5EF4-FFF2-40B4-BE49-F238E27FC236}">
              <a16:creationId xmlns:a16="http://schemas.microsoft.com/office/drawing/2014/main" id="{00000000-0008-0000-0000-000027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96" name="Rectangle 267">
          <a:extLst>
            <a:ext uri="{FF2B5EF4-FFF2-40B4-BE49-F238E27FC236}">
              <a16:creationId xmlns:a16="http://schemas.microsoft.com/office/drawing/2014/main" id="{00000000-0008-0000-0000-000028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97" name="Rectangle 281">
          <a:extLst>
            <a:ext uri="{FF2B5EF4-FFF2-40B4-BE49-F238E27FC236}">
              <a16:creationId xmlns:a16="http://schemas.microsoft.com/office/drawing/2014/main" id="{00000000-0008-0000-0000-000029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98" name="Rectangle 6">
          <a:extLst>
            <a:ext uri="{FF2B5EF4-FFF2-40B4-BE49-F238E27FC236}">
              <a16:creationId xmlns:a16="http://schemas.microsoft.com/office/drawing/2014/main" id="{00000000-0008-0000-0000-00002A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299" name="Rectangle 267">
          <a:extLst>
            <a:ext uri="{FF2B5EF4-FFF2-40B4-BE49-F238E27FC236}">
              <a16:creationId xmlns:a16="http://schemas.microsoft.com/office/drawing/2014/main" id="{00000000-0008-0000-0000-00002B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300" name="Rectangle 281">
          <a:extLst>
            <a:ext uri="{FF2B5EF4-FFF2-40B4-BE49-F238E27FC236}">
              <a16:creationId xmlns:a16="http://schemas.microsoft.com/office/drawing/2014/main" id="{00000000-0008-0000-0000-00002C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301" name="Rectangle 6">
          <a:extLst>
            <a:ext uri="{FF2B5EF4-FFF2-40B4-BE49-F238E27FC236}">
              <a16:creationId xmlns:a16="http://schemas.microsoft.com/office/drawing/2014/main" id="{00000000-0008-0000-0000-00002D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302" name="Rectangle 267">
          <a:extLst>
            <a:ext uri="{FF2B5EF4-FFF2-40B4-BE49-F238E27FC236}">
              <a16:creationId xmlns:a16="http://schemas.microsoft.com/office/drawing/2014/main" id="{00000000-0008-0000-0000-00002E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303" name="Rectangle 281">
          <a:extLst>
            <a:ext uri="{FF2B5EF4-FFF2-40B4-BE49-F238E27FC236}">
              <a16:creationId xmlns:a16="http://schemas.microsoft.com/office/drawing/2014/main" id="{00000000-0008-0000-0000-00002F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304" name="Rectangle 14">
          <a:extLst>
            <a:ext uri="{FF2B5EF4-FFF2-40B4-BE49-F238E27FC236}">
              <a16:creationId xmlns:a16="http://schemas.microsoft.com/office/drawing/2014/main" id="{00000000-0008-0000-0000-000030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305" name="Rectangle 268">
          <a:extLst>
            <a:ext uri="{FF2B5EF4-FFF2-40B4-BE49-F238E27FC236}">
              <a16:creationId xmlns:a16="http://schemas.microsoft.com/office/drawing/2014/main" id="{00000000-0008-0000-0000-000031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306" name="Rectangle 282">
          <a:extLst>
            <a:ext uri="{FF2B5EF4-FFF2-40B4-BE49-F238E27FC236}">
              <a16:creationId xmlns:a16="http://schemas.microsoft.com/office/drawing/2014/main" id="{00000000-0008-0000-0000-000032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307" name="Rectangle 6">
          <a:extLst>
            <a:ext uri="{FF2B5EF4-FFF2-40B4-BE49-F238E27FC236}">
              <a16:creationId xmlns:a16="http://schemas.microsoft.com/office/drawing/2014/main" id="{00000000-0008-0000-0000-000033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308" name="Rectangle 267">
          <a:extLst>
            <a:ext uri="{FF2B5EF4-FFF2-40B4-BE49-F238E27FC236}">
              <a16:creationId xmlns:a16="http://schemas.microsoft.com/office/drawing/2014/main" id="{00000000-0008-0000-0000-000034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309" name="Rectangle 281">
          <a:extLst>
            <a:ext uri="{FF2B5EF4-FFF2-40B4-BE49-F238E27FC236}">
              <a16:creationId xmlns:a16="http://schemas.microsoft.com/office/drawing/2014/main" id="{00000000-0008-0000-0000-000035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310" name="Rectangle 6">
          <a:extLst>
            <a:ext uri="{FF2B5EF4-FFF2-40B4-BE49-F238E27FC236}">
              <a16:creationId xmlns:a16="http://schemas.microsoft.com/office/drawing/2014/main" id="{00000000-0008-0000-0000-000036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311" name="Rectangle 267">
          <a:extLst>
            <a:ext uri="{FF2B5EF4-FFF2-40B4-BE49-F238E27FC236}">
              <a16:creationId xmlns:a16="http://schemas.microsoft.com/office/drawing/2014/main" id="{00000000-0008-0000-0000-000037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312" name="Rectangle 281">
          <a:extLst>
            <a:ext uri="{FF2B5EF4-FFF2-40B4-BE49-F238E27FC236}">
              <a16:creationId xmlns:a16="http://schemas.microsoft.com/office/drawing/2014/main" id="{00000000-0008-0000-0000-000038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313" name="Rectangle 6">
          <a:extLst>
            <a:ext uri="{FF2B5EF4-FFF2-40B4-BE49-F238E27FC236}">
              <a16:creationId xmlns:a16="http://schemas.microsoft.com/office/drawing/2014/main" id="{00000000-0008-0000-0000-000039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314" name="Rectangle 267">
          <a:extLst>
            <a:ext uri="{FF2B5EF4-FFF2-40B4-BE49-F238E27FC236}">
              <a16:creationId xmlns:a16="http://schemas.microsoft.com/office/drawing/2014/main" id="{00000000-0008-0000-0000-00003A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25</xdr:row>
      <xdr:rowOff>106680</xdr:rowOff>
    </xdr:from>
    <xdr:ext cx="160020" cy="152400"/>
    <xdr:sp macro="" textlink="">
      <xdr:nvSpPr>
        <xdr:cNvPr id="315" name="Rectangle 281">
          <a:extLst>
            <a:ext uri="{FF2B5EF4-FFF2-40B4-BE49-F238E27FC236}">
              <a16:creationId xmlns:a16="http://schemas.microsoft.com/office/drawing/2014/main" id="{00000000-0008-0000-0000-00003B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16" name="Rectangle 26">
          <a:extLst>
            <a:ext uri="{FF2B5EF4-FFF2-40B4-BE49-F238E27FC236}">
              <a16:creationId xmlns:a16="http://schemas.microsoft.com/office/drawing/2014/main" id="{00000000-0008-0000-0000-00003C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17" name="Rectangle 272">
          <a:extLst>
            <a:ext uri="{FF2B5EF4-FFF2-40B4-BE49-F238E27FC236}">
              <a16:creationId xmlns:a16="http://schemas.microsoft.com/office/drawing/2014/main" id="{00000000-0008-0000-0000-00003D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18" name="Rectangle 286">
          <a:extLst>
            <a:ext uri="{FF2B5EF4-FFF2-40B4-BE49-F238E27FC236}">
              <a16:creationId xmlns:a16="http://schemas.microsoft.com/office/drawing/2014/main" id="{00000000-0008-0000-0000-00003E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19" name="Rectangle 6">
          <a:extLst>
            <a:ext uri="{FF2B5EF4-FFF2-40B4-BE49-F238E27FC236}">
              <a16:creationId xmlns:a16="http://schemas.microsoft.com/office/drawing/2014/main" id="{00000000-0008-0000-0000-00003F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20" name="Rectangle 267">
          <a:extLst>
            <a:ext uri="{FF2B5EF4-FFF2-40B4-BE49-F238E27FC236}">
              <a16:creationId xmlns:a16="http://schemas.microsoft.com/office/drawing/2014/main" id="{00000000-0008-0000-0000-000040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21" name="Rectangle 281">
          <a:extLst>
            <a:ext uri="{FF2B5EF4-FFF2-40B4-BE49-F238E27FC236}">
              <a16:creationId xmlns:a16="http://schemas.microsoft.com/office/drawing/2014/main" id="{00000000-0008-0000-0000-000041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22" name="Rectangle 23">
          <a:extLst>
            <a:ext uri="{FF2B5EF4-FFF2-40B4-BE49-F238E27FC236}">
              <a16:creationId xmlns:a16="http://schemas.microsoft.com/office/drawing/2014/main" id="{00000000-0008-0000-0000-000042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23" name="Rectangle 271">
          <a:extLst>
            <a:ext uri="{FF2B5EF4-FFF2-40B4-BE49-F238E27FC236}">
              <a16:creationId xmlns:a16="http://schemas.microsoft.com/office/drawing/2014/main" id="{00000000-0008-0000-0000-000043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24" name="Rectangle 285">
          <a:extLst>
            <a:ext uri="{FF2B5EF4-FFF2-40B4-BE49-F238E27FC236}">
              <a16:creationId xmlns:a16="http://schemas.microsoft.com/office/drawing/2014/main" id="{00000000-0008-0000-0000-000044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25" name="Rectangle 6">
          <a:extLst>
            <a:ext uri="{FF2B5EF4-FFF2-40B4-BE49-F238E27FC236}">
              <a16:creationId xmlns:a16="http://schemas.microsoft.com/office/drawing/2014/main" id="{00000000-0008-0000-0000-000045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26" name="Rectangle 267">
          <a:extLst>
            <a:ext uri="{FF2B5EF4-FFF2-40B4-BE49-F238E27FC236}">
              <a16:creationId xmlns:a16="http://schemas.microsoft.com/office/drawing/2014/main" id="{00000000-0008-0000-0000-000046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27" name="Rectangle 281">
          <a:extLst>
            <a:ext uri="{FF2B5EF4-FFF2-40B4-BE49-F238E27FC236}">
              <a16:creationId xmlns:a16="http://schemas.microsoft.com/office/drawing/2014/main" id="{00000000-0008-0000-0000-000047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28" name="Rectangle 6">
          <a:extLst>
            <a:ext uri="{FF2B5EF4-FFF2-40B4-BE49-F238E27FC236}">
              <a16:creationId xmlns:a16="http://schemas.microsoft.com/office/drawing/2014/main" id="{00000000-0008-0000-0000-000048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29" name="Rectangle 267">
          <a:extLst>
            <a:ext uri="{FF2B5EF4-FFF2-40B4-BE49-F238E27FC236}">
              <a16:creationId xmlns:a16="http://schemas.microsoft.com/office/drawing/2014/main" id="{00000000-0008-0000-0000-000049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30" name="Rectangle 281">
          <a:extLst>
            <a:ext uri="{FF2B5EF4-FFF2-40B4-BE49-F238E27FC236}">
              <a16:creationId xmlns:a16="http://schemas.microsoft.com/office/drawing/2014/main" id="{00000000-0008-0000-0000-00004A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31" name="Rectangle 23">
          <a:extLst>
            <a:ext uri="{FF2B5EF4-FFF2-40B4-BE49-F238E27FC236}">
              <a16:creationId xmlns:a16="http://schemas.microsoft.com/office/drawing/2014/main" id="{00000000-0008-0000-0000-00004B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32" name="Rectangle 271">
          <a:extLst>
            <a:ext uri="{FF2B5EF4-FFF2-40B4-BE49-F238E27FC236}">
              <a16:creationId xmlns:a16="http://schemas.microsoft.com/office/drawing/2014/main" id="{00000000-0008-0000-0000-00004C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33" name="Rectangle 285">
          <a:extLst>
            <a:ext uri="{FF2B5EF4-FFF2-40B4-BE49-F238E27FC236}">
              <a16:creationId xmlns:a16="http://schemas.microsoft.com/office/drawing/2014/main" id="{00000000-0008-0000-0000-00004D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34" name="Rectangle 6">
          <a:extLst>
            <a:ext uri="{FF2B5EF4-FFF2-40B4-BE49-F238E27FC236}">
              <a16:creationId xmlns:a16="http://schemas.microsoft.com/office/drawing/2014/main" id="{00000000-0008-0000-0000-00004E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35" name="Rectangle 267">
          <a:extLst>
            <a:ext uri="{FF2B5EF4-FFF2-40B4-BE49-F238E27FC236}">
              <a16:creationId xmlns:a16="http://schemas.microsoft.com/office/drawing/2014/main" id="{00000000-0008-0000-0000-00004F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36" name="Rectangle 281">
          <a:extLst>
            <a:ext uri="{FF2B5EF4-FFF2-40B4-BE49-F238E27FC236}">
              <a16:creationId xmlns:a16="http://schemas.microsoft.com/office/drawing/2014/main" id="{00000000-0008-0000-0000-000050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37" name="Rectangle 6">
          <a:extLst>
            <a:ext uri="{FF2B5EF4-FFF2-40B4-BE49-F238E27FC236}">
              <a16:creationId xmlns:a16="http://schemas.microsoft.com/office/drawing/2014/main" id="{00000000-0008-0000-0000-000051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38" name="Rectangle 267">
          <a:extLst>
            <a:ext uri="{FF2B5EF4-FFF2-40B4-BE49-F238E27FC236}">
              <a16:creationId xmlns:a16="http://schemas.microsoft.com/office/drawing/2014/main" id="{00000000-0008-0000-0000-000052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39" name="Rectangle 281">
          <a:extLst>
            <a:ext uri="{FF2B5EF4-FFF2-40B4-BE49-F238E27FC236}">
              <a16:creationId xmlns:a16="http://schemas.microsoft.com/office/drawing/2014/main" id="{00000000-0008-0000-0000-000053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40" name="Rectangle 6">
          <a:extLst>
            <a:ext uri="{FF2B5EF4-FFF2-40B4-BE49-F238E27FC236}">
              <a16:creationId xmlns:a16="http://schemas.microsoft.com/office/drawing/2014/main" id="{00000000-0008-0000-0000-000054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41" name="Rectangle 267">
          <a:extLst>
            <a:ext uri="{FF2B5EF4-FFF2-40B4-BE49-F238E27FC236}">
              <a16:creationId xmlns:a16="http://schemas.microsoft.com/office/drawing/2014/main" id="{00000000-0008-0000-0000-000055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42" name="Rectangle 281">
          <a:extLst>
            <a:ext uri="{FF2B5EF4-FFF2-40B4-BE49-F238E27FC236}">
              <a16:creationId xmlns:a16="http://schemas.microsoft.com/office/drawing/2014/main" id="{00000000-0008-0000-0000-000056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43" name="Rectangle 14">
          <a:extLst>
            <a:ext uri="{FF2B5EF4-FFF2-40B4-BE49-F238E27FC236}">
              <a16:creationId xmlns:a16="http://schemas.microsoft.com/office/drawing/2014/main" id="{00000000-0008-0000-0000-000057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44" name="Rectangle 268">
          <a:extLst>
            <a:ext uri="{FF2B5EF4-FFF2-40B4-BE49-F238E27FC236}">
              <a16:creationId xmlns:a16="http://schemas.microsoft.com/office/drawing/2014/main" id="{00000000-0008-0000-0000-000058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45" name="Rectangle 282">
          <a:extLst>
            <a:ext uri="{FF2B5EF4-FFF2-40B4-BE49-F238E27FC236}">
              <a16:creationId xmlns:a16="http://schemas.microsoft.com/office/drawing/2014/main" id="{00000000-0008-0000-0000-000059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46" name="Rectangle 6">
          <a:extLst>
            <a:ext uri="{FF2B5EF4-FFF2-40B4-BE49-F238E27FC236}">
              <a16:creationId xmlns:a16="http://schemas.microsoft.com/office/drawing/2014/main" id="{00000000-0008-0000-0000-00005A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47" name="Rectangle 267">
          <a:extLst>
            <a:ext uri="{FF2B5EF4-FFF2-40B4-BE49-F238E27FC236}">
              <a16:creationId xmlns:a16="http://schemas.microsoft.com/office/drawing/2014/main" id="{00000000-0008-0000-0000-00005B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48" name="Rectangle 281">
          <a:extLst>
            <a:ext uri="{FF2B5EF4-FFF2-40B4-BE49-F238E27FC236}">
              <a16:creationId xmlns:a16="http://schemas.microsoft.com/office/drawing/2014/main" id="{00000000-0008-0000-0000-00005C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49" name="Rectangle 6">
          <a:extLst>
            <a:ext uri="{FF2B5EF4-FFF2-40B4-BE49-F238E27FC236}">
              <a16:creationId xmlns:a16="http://schemas.microsoft.com/office/drawing/2014/main" id="{00000000-0008-0000-0000-00005D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50" name="Rectangle 267">
          <a:extLst>
            <a:ext uri="{FF2B5EF4-FFF2-40B4-BE49-F238E27FC236}">
              <a16:creationId xmlns:a16="http://schemas.microsoft.com/office/drawing/2014/main" id="{00000000-0008-0000-0000-00005E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51" name="Rectangle 281">
          <a:extLst>
            <a:ext uri="{FF2B5EF4-FFF2-40B4-BE49-F238E27FC236}">
              <a16:creationId xmlns:a16="http://schemas.microsoft.com/office/drawing/2014/main" id="{00000000-0008-0000-0000-00005F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52" name="Rectangle 6">
          <a:extLst>
            <a:ext uri="{FF2B5EF4-FFF2-40B4-BE49-F238E27FC236}">
              <a16:creationId xmlns:a16="http://schemas.microsoft.com/office/drawing/2014/main" id="{00000000-0008-0000-0000-000060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53" name="Rectangle 267">
          <a:extLst>
            <a:ext uri="{FF2B5EF4-FFF2-40B4-BE49-F238E27FC236}">
              <a16:creationId xmlns:a16="http://schemas.microsoft.com/office/drawing/2014/main" id="{00000000-0008-0000-0000-000061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26</xdr:row>
      <xdr:rowOff>106680</xdr:rowOff>
    </xdr:from>
    <xdr:ext cx="160020" cy="152400"/>
    <xdr:sp macro="" textlink="">
      <xdr:nvSpPr>
        <xdr:cNvPr id="354" name="Rectangle 281">
          <a:extLst>
            <a:ext uri="{FF2B5EF4-FFF2-40B4-BE49-F238E27FC236}">
              <a16:creationId xmlns:a16="http://schemas.microsoft.com/office/drawing/2014/main" id="{00000000-0008-0000-0000-000062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55" name="Rectangle 26">
          <a:extLst>
            <a:ext uri="{FF2B5EF4-FFF2-40B4-BE49-F238E27FC236}">
              <a16:creationId xmlns:a16="http://schemas.microsoft.com/office/drawing/2014/main" id="{00000000-0008-0000-0000-000063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56" name="Rectangle 272">
          <a:extLst>
            <a:ext uri="{FF2B5EF4-FFF2-40B4-BE49-F238E27FC236}">
              <a16:creationId xmlns:a16="http://schemas.microsoft.com/office/drawing/2014/main" id="{00000000-0008-0000-0000-000064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57" name="Rectangle 286">
          <a:extLst>
            <a:ext uri="{FF2B5EF4-FFF2-40B4-BE49-F238E27FC236}">
              <a16:creationId xmlns:a16="http://schemas.microsoft.com/office/drawing/2014/main" id="{00000000-0008-0000-0000-000065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58" name="Rectangle 6">
          <a:extLst>
            <a:ext uri="{FF2B5EF4-FFF2-40B4-BE49-F238E27FC236}">
              <a16:creationId xmlns:a16="http://schemas.microsoft.com/office/drawing/2014/main" id="{00000000-0008-0000-0000-000066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59" name="Rectangle 267">
          <a:extLst>
            <a:ext uri="{FF2B5EF4-FFF2-40B4-BE49-F238E27FC236}">
              <a16:creationId xmlns:a16="http://schemas.microsoft.com/office/drawing/2014/main" id="{00000000-0008-0000-0000-000067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60" name="Rectangle 281">
          <a:extLst>
            <a:ext uri="{FF2B5EF4-FFF2-40B4-BE49-F238E27FC236}">
              <a16:creationId xmlns:a16="http://schemas.microsoft.com/office/drawing/2014/main" id="{00000000-0008-0000-0000-000068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61" name="Rectangle 23">
          <a:extLst>
            <a:ext uri="{FF2B5EF4-FFF2-40B4-BE49-F238E27FC236}">
              <a16:creationId xmlns:a16="http://schemas.microsoft.com/office/drawing/2014/main" id="{00000000-0008-0000-0000-000069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62" name="Rectangle 271">
          <a:extLst>
            <a:ext uri="{FF2B5EF4-FFF2-40B4-BE49-F238E27FC236}">
              <a16:creationId xmlns:a16="http://schemas.microsoft.com/office/drawing/2014/main" id="{00000000-0008-0000-0000-00006A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63" name="Rectangle 285">
          <a:extLst>
            <a:ext uri="{FF2B5EF4-FFF2-40B4-BE49-F238E27FC236}">
              <a16:creationId xmlns:a16="http://schemas.microsoft.com/office/drawing/2014/main" id="{00000000-0008-0000-0000-00006B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64" name="Rectangle 6">
          <a:extLst>
            <a:ext uri="{FF2B5EF4-FFF2-40B4-BE49-F238E27FC236}">
              <a16:creationId xmlns:a16="http://schemas.microsoft.com/office/drawing/2014/main" id="{00000000-0008-0000-0000-00006C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65" name="Rectangle 267">
          <a:extLst>
            <a:ext uri="{FF2B5EF4-FFF2-40B4-BE49-F238E27FC236}">
              <a16:creationId xmlns:a16="http://schemas.microsoft.com/office/drawing/2014/main" id="{00000000-0008-0000-0000-00006D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66" name="Rectangle 281">
          <a:extLst>
            <a:ext uri="{FF2B5EF4-FFF2-40B4-BE49-F238E27FC236}">
              <a16:creationId xmlns:a16="http://schemas.microsoft.com/office/drawing/2014/main" id="{00000000-0008-0000-0000-00006E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67" name="Rectangle 6">
          <a:extLst>
            <a:ext uri="{FF2B5EF4-FFF2-40B4-BE49-F238E27FC236}">
              <a16:creationId xmlns:a16="http://schemas.microsoft.com/office/drawing/2014/main" id="{00000000-0008-0000-0000-00006F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68" name="Rectangle 267">
          <a:extLst>
            <a:ext uri="{FF2B5EF4-FFF2-40B4-BE49-F238E27FC236}">
              <a16:creationId xmlns:a16="http://schemas.microsoft.com/office/drawing/2014/main" id="{00000000-0008-0000-0000-000070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69" name="Rectangle 281">
          <a:extLst>
            <a:ext uri="{FF2B5EF4-FFF2-40B4-BE49-F238E27FC236}">
              <a16:creationId xmlns:a16="http://schemas.microsoft.com/office/drawing/2014/main" id="{00000000-0008-0000-0000-000071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70" name="Rectangle 23">
          <a:extLst>
            <a:ext uri="{FF2B5EF4-FFF2-40B4-BE49-F238E27FC236}">
              <a16:creationId xmlns:a16="http://schemas.microsoft.com/office/drawing/2014/main" id="{00000000-0008-0000-0000-000072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71" name="Rectangle 271">
          <a:extLst>
            <a:ext uri="{FF2B5EF4-FFF2-40B4-BE49-F238E27FC236}">
              <a16:creationId xmlns:a16="http://schemas.microsoft.com/office/drawing/2014/main" id="{00000000-0008-0000-0000-000073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72" name="Rectangle 285">
          <a:extLst>
            <a:ext uri="{FF2B5EF4-FFF2-40B4-BE49-F238E27FC236}">
              <a16:creationId xmlns:a16="http://schemas.microsoft.com/office/drawing/2014/main" id="{00000000-0008-0000-0000-000074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73" name="Rectangle 6">
          <a:extLst>
            <a:ext uri="{FF2B5EF4-FFF2-40B4-BE49-F238E27FC236}">
              <a16:creationId xmlns:a16="http://schemas.microsoft.com/office/drawing/2014/main" id="{00000000-0008-0000-0000-000075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74" name="Rectangle 267">
          <a:extLst>
            <a:ext uri="{FF2B5EF4-FFF2-40B4-BE49-F238E27FC236}">
              <a16:creationId xmlns:a16="http://schemas.microsoft.com/office/drawing/2014/main" id="{00000000-0008-0000-0000-000076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75" name="Rectangle 281">
          <a:extLst>
            <a:ext uri="{FF2B5EF4-FFF2-40B4-BE49-F238E27FC236}">
              <a16:creationId xmlns:a16="http://schemas.microsoft.com/office/drawing/2014/main" id="{00000000-0008-0000-0000-000077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76" name="Rectangle 6">
          <a:extLst>
            <a:ext uri="{FF2B5EF4-FFF2-40B4-BE49-F238E27FC236}">
              <a16:creationId xmlns:a16="http://schemas.microsoft.com/office/drawing/2014/main" id="{00000000-0008-0000-0000-000078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77" name="Rectangle 267">
          <a:extLst>
            <a:ext uri="{FF2B5EF4-FFF2-40B4-BE49-F238E27FC236}">
              <a16:creationId xmlns:a16="http://schemas.microsoft.com/office/drawing/2014/main" id="{00000000-0008-0000-0000-000079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78" name="Rectangle 281">
          <a:extLst>
            <a:ext uri="{FF2B5EF4-FFF2-40B4-BE49-F238E27FC236}">
              <a16:creationId xmlns:a16="http://schemas.microsoft.com/office/drawing/2014/main" id="{00000000-0008-0000-0000-00007A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79" name="Rectangle 6">
          <a:extLst>
            <a:ext uri="{FF2B5EF4-FFF2-40B4-BE49-F238E27FC236}">
              <a16:creationId xmlns:a16="http://schemas.microsoft.com/office/drawing/2014/main" id="{00000000-0008-0000-0000-00007B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80" name="Rectangle 267">
          <a:extLst>
            <a:ext uri="{FF2B5EF4-FFF2-40B4-BE49-F238E27FC236}">
              <a16:creationId xmlns:a16="http://schemas.microsoft.com/office/drawing/2014/main" id="{00000000-0008-0000-0000-00007C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81" name="Rectangle 281">
          <a:extLst>
            <a:ext uri="{FF2B5EF4-FFF2-40B4-BE49-F238E27FC236}">
              <a16:creationId xmlns:a16="http://schemas.microsoft.com/office/drawing/2014/main" id="{00000000-0008-0000-0000-00007D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82" name="Rectangle 14">
          <a:extLst>
            <a:ext uri="{FF2B5EF4-FFF2-40B4-BE49-F238E27FC236}">
              <a16:creationId xmlns:a16="http://schemas.microsoft.com/office/drawing/2014/main" id="{00000000-0008-0000-0000-00007E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83" name="Rectangle 268">
          <a:extLst>
            <a:ext uri="{FF2B5EF4-FFF2-40B4-BE49-F238E27FC236}">
              <a16:creationId xmlns:a16="http://schemas.microsoft.com/office/drawing/2014/main" id="{00000000-0008-0000-0000-00007F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84" name="Rectangle 282">
          <a:extLst>
            <a:ext uri="{FF2B5EF4-FFF2-40B4-BE49-F238E27FC236}">
              <a16:creationId xmlns:a16="http://schemas.microsoft.com/office/drawing/2014/main" id="{00000000-0008-0000-0000-000080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85" name="Rectangle 6">
          <a:extLst>
            <a:ext uri="{FF2B5EF4-FFF2-40B4-BE49-F238E27FC236}">
              <a16:creationId xmlns:a16="http://schemas.microsoft.com/office/drawing/2014/main" id="{00000000-0008-0000-0000-000081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86" name="Rectangle 267">
          <a:extLst>
            <a:ext uri="{FF2B5EF4-FFF2-40B4-BE49-F238E27FC236}">
              <a16:creationId xmlns:a16="http://schemas.microsoft.com/office/drawing/2014/main" id="{00000000-0008-0000-0000-000082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87" name="Rectangle 281">
          <a:extLst>
            <a:ext uri="{FF2B5EF4-FFF2-40B4-BE49-F238E27FC236}">
              <a16:creationId xmlns:a16="http://schemas.microsoft.com/office/drawing/2014/main" id="{00000000-0008-0000-0000-000083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88" name="Rectangle 6">
          <a:extLst>
            <a:ext uri="{FF2B5EF4-FFF2-40B4-BE49-F238E27FC236}">
              <a16:creationId xmlns:a16="http://schemas.microsoft.com/office/drawing/2014/main" id="{00000000-0008-0000-0000-000084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89" name="Rectangle 267">
          <a:extLst>
            <a:ext uri="{FF2B5EF4-FFF2-40B4-BE49-F238E27FC236}">
              <a16:creationId xmlns:a16="http://schemas.microsoft.com/office/drawing/2014/main" id="{00000000-0008-0000-0000-000085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90" name="Rectangle 281">
          <a:extLst>
            <a:ext uri="{FF2B5EF4-FFF2-40B4-BE49-F238E27FC236}">
              <a16:creationId xmlns:a16="http://schemas.microsoft.com/office/drawing/2014/main" id="{00000000-0008-0000-0000-000086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91" name="Rectangle 6">
          <a:extLst>
            <a:ext uri="{FF2B5EF4-FFF2-40B4-BE49-F238E27FC236}">
              <a16:creationId xmlns:a16="http://schemas.microsoft.com/office/drawing/2014/main" id="{00000000-0008-0000-0000-000087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92" name="Rectangle 267">
          <a:extLst>
            <a:ext uri="{FF2B5EF4-FFF2-40B4-BE49-F238E27FC236}">
              <a16:creationId xmlns:a16="http://schemas.microsoft.com/office/drawing/2014/main" id="{00000000-0008-0000-0000-000088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27</xdr:row>
      <xdr:rowOff>106680</xdr:rowOff>
    </xdr:from>
    <xdr:ext cx="160020" cy="152400"/>
    <xdr:sp macro="" textlink="">
      <xdr:nvSpPr>
        <xdr:cNvPr id="393" name="Rectangle 281">
          <a:extLst>
            <a:ext uri="{FF2B5EF4-FFF2-40B4-BE49-F238E27FC236}">
              <a16:creationId xmlns:a16="http://schemas.microsoft.com/office/drawing/2014/main" id="{00000000-0008-0000-0000-000089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394" name="Rectangle 26">
          <a:extLst>
            <a:ext uri="{FF2B5EF4-FFF2-40B4-BE49-F238E27FC236}">
              <a16:creationId xmlns:a16="http://schemas.microsoft.com/office/drawing/2014/main" id="{00000000-0008-0000-0000-00008A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395" name="Rectangle 272">
          <a:extLst>
            <a:ext uri="{FF2B5EF4-FFF2-40B4-BE49-F238E27FC236}">
              <a16:creationId xmlns:a16="http://schemas.microsoft.com/office/drawing/2014/main" id="{00000000-0008-0000-0000-00008B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396" name="Rectangle 286">
          <a:extLst>
            <a:ext uri="{FF2B5EF4-FFF2-40B4-BE49-F238E27FC236}">
              <a16:creationId xmlns:a16="http://schemas.microsoft.com/office/drawing/2014/main" id="{00000000-0008-0000-0000-00008C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397" name="Rectangle 6">
          <a:extLst>
            <a:ext uri="{FF2B5EF4-FFF2-40B4-BE49-F238E27FC236}">
              <a16:creationId xmlns:a16="http://schemas.microsoft.com/office/drawing/2014/main" id="{00000000-0008-0000-0000-00008D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398" name="Rectangle 267">
          <a:extLst>
            <a:ext uri="{FF2B5EF4-FFF2-40B4-BE49-F238E27FC236}">
              <a16:creationId xmlns:a16="http://schemas.microsoft.com/office/drawing/2014/main" id="{00000000-0008-0000-0000-00008E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399" name="Rectangle 281">
          <a:extLst>
            <a:ext uri="{FF2B5EF4-FFF2-40B4-BE49-F238E27FC236}">
              <a16:creationId xmlns:a16="http://schemas.microsoft.com/office/drawing/2014/main" id="{00000000-0008-0000-0000-00008F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00" name="Rectangle 23">
          <a:extLst>
            <a:ext uri="{FF2B5EF4-FFF2-40B4-BE49-F238E27FC236}">
              <a16:creationId xmlns:a16="http://schemas.microsoft.com/office/drawing/2014/main" id="{00000000-0008-0000-0000-000090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01" name="Rectangle 271">
          <a:extLst>
            <a:ext uri="{FF2B5EF4-FFF2-40B4-BE49-F238E27FC236}">
              <a16:creationId xmlns:a16="http://schemas.microsoft.com/office/drawing/2014/main" id="{00000000-0008-0000-0000-000091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02" name="Rectangle 285">
          <a:extLst>
            <a:ext uri="{FF2B5EF4-FFF2-40B4-BE49-F238E27FC236}">
              <a16:creationId xmlns:a16="http://schemas.microsoft.com/office/drawing/2014/main" id="{00000000-0008-0000-0000-000092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03" name="Rectangle 6">
          <a:extLst>
            <a:ext uri="{FF2B5EF4-FFF2-40B4-BE49-F238E27FC236}">
              <a16:creationId xmlns:a16="http://schemas.microsoft.com/office/drawing/2014/main" id="{00000000-0008-0000-0000-000093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04" name="Rectangle 267">
          <a:extLst>
            <a:ext uri="{FF2B5EF4-FFF2-40B4-BE49-F238E27FC236}">
              <a16:creationId xmlns:a16="http://schemas.microsoft.com/office/drawing/2014/main" id="{00000000-0008-0000-0000-000094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05" name="Rectangle 281">
          <a:extLst>
            <a:ext uri="{FF2B5EF4-FFF2-40B4-BE49-F238E27FC236}">
              <a16:creationId xmlns:a16="http://schemas.microsoft.com/office/drawing/2014/main" id="{00000000-0008-0000-0000-000095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06" name="Rectangle 6">
          <a:extLst>
            <a:ext uri="{FF2B5EF4-FFF2-40B4-BE49-F238E27FC236}">
              <a16:creationId xmlns:a16="http://schemas.microsoft.com/office/drawing/2014/main" id="{00000000-0008-0000-0000-000096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07" name="Rectangle 267">
          <a:extLst>
            <a:ext uri="{FF2B5EF4-FFF2-40B4-BE49-F238E27FC236}">
              <a16:creationId xmlns:a16="http://schemas.microsoft.com/office/drawing/2014/main" id="{00000000-0008-0000-0000-000097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08" name="Rectangle 281">
          <a:extLst>
            <a:ext uri="{FF2B5EF4-FFF2-40B4-BE49-F238E27FC236}">
              <a16:creationId xmlns:a16="http://schemas.microsoft.com/office/drawing/2014/main" id="{00000000-0008-0000-0000-000098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09" name="Rectangle 23">
          <a:extLst>
            <a:ext uri="{FF2B5EF4-FFF2-40B4-BE49-F238E27FC236}">
              <a16:creationId xmlns:a16="http://schemas.microsoft.com/office/drawing/2014/main" id="{00000000-0008-0000-0000-000099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10" name="Rectangle 271">
          <a:extLst>
            <a:ext uri="{FF2B5EF4-FFF2-40B4-BE49-F238E27FC236}">
              <a16:creationId xmlns:a16="http://schemas.microsoft.com/office/drawing/2014/main" id="{00000000-0008-0000-0000-00009A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11" name="Rectangle 285">
          <a:extLst>
            <a:ext uri="{FF2B5EF4-FFF2-40B4-BE49-F238E27FC236}">
              <a16:creationId xmlns:a16="http://schemas.microsoft.com/office/drawing/2014/main" id="{00000000-0008-0000-0000-00009B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12" name="Rectangle 6">
          <a:extLst>
            <a:ext uri="{FF2B5EF4-FFF2-40B4-BE49-F238E27FC236}">
              <a16:creationId xmlns:a16="http://schemas.microsoft.com/office/drawing/2014/main" id="{00000000-0008-0000-0000-00009C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13" name="Rectangle 267">
          <a:extLst>
            <a:ext uri="{FF2B5EF4-FFF2-40B4-BE49-F238E27FC236}">
              <a16:creationId xmlns:a16="http://schemas.microsoft.com/office/drawing/2014/main" id="{00000000-0008-0000-0000-00009D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14" name="Rectangle 281">
          <a:extLst>
            <a:ext uri="{FF2B5EF4-FFF2-40B4-BE49-F238E27FC236}">
              <a16:creationId xmlns:a16="http://schemas.microsoft.com/office/drawing/2014/main" id="{00000000-0008-0000-0000-00009E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15" name="Rectangle 6">
          <a:extLst>
            <a:ext uri="{FF2B5EF4-FFF2-40B4-BE49-F238E27FC236}">
              <a16:creationId xmlns:a16="http://schemas.microsoft.com/office/drawing/2014/main" id="{00000000-0008-0000-0000-00009F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16" name="Rectangle 267">
          <a:extLst>
            <a:ext uri="{FF2B5EF4-FFF2-40B4-BE49-F238E27FC236}">
              <a16:creationId xmlns:a16="http://schemas.microsoft.com/office/drawing/2014/main" id="{00000000-0008-0000-0000-0000A0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17" name="Rectangle 281">
          <a:extLst>
            <a:ext uri="{FF2B5EF4-FFF2-40B4-BE49-F238E27FC236}">
              <a16:creationId xmlns:a16="http://schemas.microsoft.com/office/drawing/2014/main" id="{00000000-0008-0000-0000-0000A1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18" name="Rectangle 6">
          <a:extLst>
            <a:ext uri="{FF2B5EF4-FFF2-40B4-BE49-F238E27FC236}">
              <a16:creationId xmlns:a16="http://schemas.microsoft.com/office/drawing/2014/main" id="{00000000-0008-0000-0000-0000A2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19" name="Rectangle 267">
          <a:extLst>
            <a:ext uri="{FF2B5EF4-FFF2-40B4-BE49-F238E27FC236}">
              <a16:creationId xmlns:a16="http://schemas.microsoft.com/office/drawing/2014/main" id="{00000000-0008-0000-0000-0000A3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20" name="Rectangle 281">
          <a:extLst>
            <a:ext uri="{FF2B5EF4-FFF2-40B4-BE49-F238E27FC236}">
              <a16:creationId xmlns:a16="http://schemas.microsoft.com/office/drawing/2014/main" id="{00000000-0008-0000-0000-0000A4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21" name="Rectangle 14">
          <a:extLst>
            <a:ext uri="{FF2B5EF4-FFF2-40B4-BE49-F238E27FC236}">
              <a16:creationId xmlns:a16="http://schemas.microsoft.com/office/drawing/2014/main" id="{00000000-0008-0000-0000-0000A5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22" name="Rectangle 268">
          <a:extLst>
            <a:ext uri="{FF2B5EF4-FFF2-40B4-BE49-F238E27FC236}">
              <a16:creationId xmlns:a16="http://schemas.microsoft.com/office/drawing/2014/main" id="{00000000-0008-0000-0000-0000A6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23" name="Rectangle 282">
          <a:extLst>
            <a:ext uri="{FF2B5EF4-FFF2-40B4-BE49-F238E27FC236}">
              <a16:creationId xmlns:a16="http://schemas.microsoft.com/office/drawing/2014/main" id="{00000000-0008-0000-0000-0000A7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24" name="Rectangle 6">
          <a:extLst>
            <a:ext uri="{FF2B5EF4-FFF2-40B4-BE49-F238E27FC236}">
              <a16:creationId xmlns:a16="http://schemas.microsoft.com/office/drawing/2014/main" id="{00000000-0008-0000-0000-0000A8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25" name="Rectangle 267">
          <a:extLst>
            <a:ext uri="{FF2B5EF4-FFF2-40B4-BE49-F238E27FC236}">
              <a16:creationId xmlns:a16="http://schemas.microsoft.com/office/drawing/2014/main" id="{00000000-0008-0000-0000-0000A9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26" name="Rectangle 281">
          <a:extLst>
            <a:ext uri="{FF2B5EF4-FFF2-40B4-BE49-F238E27FC236}">
              <a16:creationId xmlns:a16="http://schemas.microsoft.com/office/drawing/2014/main" id="{00000000-0008-0000-0000-0000AA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27" name="Rectangle 6">
          <a:extLst>
            <a:ext uri="{FF2B5EF4-FFF2-40B4-BE49-F238E27FC236}">
              <a16:creationId xmlns:a16="http://schemas.microsoft.com/office/drawing/2014/main" id="{00000000-0008-0000-0000-0000AB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28" name="Rectangle 267">
          <a:extLst>
            <a:ext uri="{FF2B5EF4-FFF2-40B4-BE49-F238E27FC236}">
              <a16:creationId xmlns:a16="http://schemas.microsoft.com/office/drawing/2014/main" id="{00000000-0008-0000-0000-0000AC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29" name="Rectangle 281">
          <a:extLst>
            <a:ext uri="{FF2B5EF4-FFF2-40B4-BE49-F238E27FC236}">
              <a16:creationId xmlns:a16="http://schemas.microsoft.com/office/drawing/2014/main" id="{00000000-0008-0000-0000-0000AD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30" name="Rectangle 6">
          <a:extLst>
            <a:ext uri="{FF2B5EF4-FFF2-40B4-BE49-F238E27FC236}">
              <a16:creationId xmlns:a16="http://schemas.microsoft.com/office/drawing/2014/main" id="{00000000-0008-0000-0000-0000AE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31" name="Rectangle 267">
          <a:extLst>
            <a:ext uri="{FF2B5EF4-FFF2-40B4-BE49-F238E27FC236}">
              <a16:creationId xmlns:a16="http://schemas.microsoft.com/office/drawing/2014/main" id="{00000000-0008-0000-0000-0000AF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432" name="Rectangle 281">
          <a:extLst>
            <a:ext uri="{FF2B5EF4-FFF2-40B4-BE49-F238E27FC236}">
              <a16:creationId xmlns:a16="http://schemas.microsoft.com/office/drawing/2014/main" id="{00000000-0008-0000-0000-0000B0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33" name="Rectangle 26">
          <a:extLst>
            <a:ext uri="{FF2B5EF4-FFF2-40B4-BE49-F238E27FC236}">
              <a16:creationId xmlns:a16="http://schemas.microsoft.com/office/drawing/2014/main" id="{00000000-0008-0000-0000-0000B1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34" name="Rectangle 272">
          <a:extLst>
            <a:ext uri="{FF2B5EF4-FFF2-40B4-BE49-F238E27FC236}">
              <a16:creationId xmlns:a16="http://schemas.microsoft.com/office/drawing/2014/main" id="{00000000-0008-0000-0000-0000B2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35" name="Rectangle 286">
          <a:extLst>
            <a:ext uri="{FF2B5EF4-FFF2-40B4-BE49-F238E27FC236}">
              <a16:creationId xmlns:a16="http://schemas.microsoft.com/office/drawing/2014/main" id="{00000000-0008-0000-0000-0000B3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36" name="Rectangle 6">
          <a:extLst>
            <a:ext uri="{FF2B5EF4-FFF2-40B4-BE49-F238E27FC236}">
              <a16:creationId xmlns:a16="http://schemas.microsoft.com/office/drawing/2014/main" id="{00000000-0008-0000-0000-0000B4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37" name="Rectangle 267">
          <a:extLst>
            <a:ext uri="{FF2B5EF4-FFF2-40B4-BE49-F238E27FC236}">
              <a16:creationId xmlns:a16="http://schemas.microsoft.com/office/drawing/2014/main" id="{00000000-0008-0000-0000-0000B5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38" name="Rectangle 281">
          <a:extLst>
            <a:ext uri="{FF2B5EF4-FFF2-40B4-BE49-F238E27FC236}">
              <a16:creationId xmlns:a16="http://schemas.microsoft.com/office/drawing/2014/main" id="{00000000-0008-0000-0000-0000B6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39" name="Rectangle 23">
          <a:extLst>
            <a:ext uri="{FF2B5EF4-FFF2-40B4-BE49-F238E27FC236}">
              <a16:creationId xmlns:a16="http://schemas.microsoft.com/office/drawing/2014/main" id="{00000000-0008-0000-0000-0000B7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40" name="Rectangle 271">
          <a:extLst>
            <a:ext uri="{FF2B5EF4-FFF2-40B4-BE49-F238E27FC236}">
              <a16:creationId xmlns:a16="http://schemas.microsoft.com/office/drawing/2014/main" id="{00000000-0008-0000-0000-0000B8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41" name="Rectangle 285">
          <a:extLst>
            <a:ext uri="{FF2B5EF4-FFF2-40B4-BE49-F238E27FC236}">
              <a16:creationId xmlns:a16="http://schemas.microsoft.com/office/drawing/2014/main" id="{00000000-0008-0000-0000-0000B9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42" name="Rectangle 6">
          <a:extLst>
            <a:ext uri="{FF2B5EF4-FFF2-40B4-BE49-F238E27FC236}">
              <a16:creationId xmlns:a16="http://schemas.microsoft.com/office/drawing/2014/main" id="{00000000-0008-0000-0000-0000BA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43" name="Rectangle 267">
          <a:extLst>
            <a:ext uri="{FF2B5EF4-FFF2-40B4-BE49-F238E27FC236}">
              <a16:creationId xmlns:a16="http://schemas.microsoft.com/office/drawing/2014/main" id="{00000000-0008-0000-0000-0000BB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44" name="Rectangle 281">
          <a:extLst>
            <a:ext uri="{FF2B5EF4-FFF2-40B4-BE49-F238E27FC236}">
              <a16:creationId xmlns:a16="http://schemas.microsoft.com/office/drawing/2014/main" id="{00000000-0008-0000-0000-0000BC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45" name="Rectangle 6">
          <a:extLst>
            <a:ext uri="{FF2B5EF4-FFF2-40B4-BE49-F238E27FC236}">
              <a16:creationId xmlns:a16="http://schemas.microsoft.com/office/drawing/2014/main" id="{00000000-0008-0000-0000-0000BD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46" name="Rectangle 267">
          <a:extLst>
            <a:ext uri="{FF2B5EF4-FFF2-40B4-BE49-F238E27FC236}">
              <a16:creationId xmlns:a16="http://schemas.microsoft.com/office/drawing/2014/main" id="{00000000-0008-0000-0000-0000BE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47" name="Rectangle 281">
          <a:extLst>
            <a:ext uri="{FF2B5EF4-FFF2-40B4-BE49-F238E27FC236}">
              <a16:creationId xmlns:a16="http://schemas.microsoft.com/office/drawing/2014/main" id="{00000000-0008-0000-0000-0000BF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48" name="Rectangle 23">
          <a:extLst>
            <a:ext uri="{FF2B5EF4-FFF2-40B4-BE49-F238E27FC236}">
              <a16:creationId xmlns:a16="http://schemas.microsoft.com/office/drawing/2014/main" id="{00000000-0008-0000-0000-0000C0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49" name="Rectangle 271">
          <a:extLst>
            <a:ext uri="{FF2B5EF4-FFF2-40B4-BE49-F238E27FC236}">
              <a16:creationId xmlns:a16="http://schemas.microsoft.com/office/drawing/2014/main" id="{00000000-0008-0000-0000-0000C1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50" name="Rectangle 285">
          <a:extLst>
            <a:ext uri="{FF2B5EF4-FFF2-40B4-BE49-F238E27FC236}">
              <a16:creationId xmlns:a16="http://schemas.microsoft.com/office/drawing/2014/main" id="{00000000-0008-0000-0000-0000C2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51" name="Rectangle 6">
          <a:extLst>
            <a:ext uri="{FF2B5EF4-FFF2-40B4-BE49-F238E27FC236}">
              <a16:creationId xmlns:a16="http://schemas.microsoft.com/office/drawing/2014/main" id="{00000000-0008-0000-0000-0000C3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52" name="Rectangle 267">
          <a:extLst>
            <a:ext uri="{FF2B5EF4-FFF2-40B4-BE49-F238E27FC236}">
              <a16:creationId xmlns:a16="http://schemas.microsoft.com/office/drawing/2014/main" id="{00000000-0008-0000-0000-0000C4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53" name="Rectangle 281">
          <a:extLst>
            <a:ext uri="{FF2B5EF4-FFF2-40B4-BE49-F238E27FC236}">
              <a16:creationId xmlns:a16="http://schemas.microsoft.com/office/drawing/2014/main" id="{00000000-0008-0000-0000-0000C5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54" name="Rectangle 6">
          <a:extLst>
            <a:ext uri="{FF2B5EF4-FFF2-40B4-BE49-F238E27FC236}">
              <a16:creationId xmlns:a16="http://schemas.microsoft.com/office/drawing/2014/main" id="{00000000-0008-0000-0000-0000C6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55" name="Rectangle 267">
          <a:extLst>
            <a:ext uri="{FF2B5EF4-FFF2-40B4-BE49-F238E27FC236}">
              <a16:creationId xmlns:a16="http://schemas.microsoft.com/office/drawing/2014/main" id="{00000000-0008-0000-0000-0000C7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56" name="Rectangle 281">
          <a:extLst>
            <a:ext uri="{FF2B5EF4-FFF2-40B4-BE49-F238E27FC236}">
              <a16:creationId xmlns:a16="http://schemas.microsoft.com/office/drawing/2014/main" id="{00000000-0008-0000-0000-0000C8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57" name="Rectangle 6">
          <a:extLst>
            <a:ext uri="{FF2B5EF4-FFF2-40B4-BE49-F238E27FC236}">
              <a16:creationId xmlns:a16="http://schemas.microsoft.com/office/drawing/2014/main" id="{00000000-0008-0000-0000-0000C9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58" name="Rectangle 267">
          <a:extLst>
            <a:ext uri="{FF2B5EF4-FFF2-40B4-BE49-F238E27FC236}">
              <a16:creationId xmlns:a16="http://schemas.microsoft.com/office/drawing/2014/main" id="{00000000-0008-0000-0000-0000CA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59" name="Rectangle 281">
          <a:extLst>
            <a:ext uri="{FF2B5EF4-FFF2-40B4-BE49-F238E27FC236}">
              <a16:creationId xmlns:a16="http://schemas.microsoft.com/office/drawing/2014/main" id="{00000000-0008-0000-0000-0000CB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60" name="Rectangle 14">
          <a:extLst>
            <a:ext uri="{FF2B5EF4-FFF2-40B4-BE49-F238E27FC236}">
              <a16:creationId xmlns:a16="http://schemas.microsoft.com/office/drawing/2014/main" id="{00000000-0008-0000-0000-0000CC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61" name="Rectangle 268">
          <a:extLst>
            <a:ext uri="{FF2B5EF4-FFF2-40B4-BE49-F238E27FC236}">
              <a16:creationId xmlns:a16="http://schemas.microsoft.com/office/drawing/2014/main" id="{00000000-0008-0000-0000-0000CD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62" name="Rectangle 282">
          <a:extLst>
            <a:ext uri="{FF2B5EF4-FFF2-40B4-BE49-F238E27FC236}">
              <a16:creationId xmlns:a16="http://schemas.microsoft.com/office/drawing/2014/main" id="{00000000-0008-0000-0000-0000CE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63" name="Rectangle 6">
          <a:extLst>
            <a:ext uri="{FF2B5EF4-FFF2-40B4-BE49-F238E27FC236}">
              <a16:creationId xmlns:a16="http://schemas.microsoft.com/office/drawing/2014/main" id="{00000000-0008-0000-0000-0000CF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64" name="Rectangle 267">
          <a:extLst>
            <a:ext uri="{FF2B5EF4-FFF2-40B4-BE49-F238E27FC236}">
              <a16:creationId xmlns:a16="http://schemas.microsoft.com/office/drawing/2014/main" id="{00000000-0008-0000-0000-0000D0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65" name="Rectangle 281">
          <a:extLst>
            <a:ext uri="{FF2B5EF4-FFF2-40B4-BE49-F238E27FC236}">
              <a16:creationId xmlns:a16="http://schemas.microsoft.com/office/drawing/2014/main" id="{00000000-0008-0000-0000-0000D1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66" name="Rectangle 6">
          <a:extLst>
            <a:ext uri="{FF2B5EF4-FFF2-40B4-BE49-F238E27FC236}">
              <a16:creationId xmlns:a16="http://schemas.microsoft.com/office/drawing/2014/main" id="{00000000-0008-0000-0000-0000D2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67" name="Rectangle 267">
          <a:extLst>
            <a:ext uri="{FF2B5EF4-FFF2-40B4-BE49-F238E27FC236}">
              <a16:creationId xmlns:a16="http://schemas.microsoft.com/office/drawing/2014/main" id="{00000000-0008-0000-0000-0000D3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68" name="Rectangle 281">
          <a:extLst>
            <a:ext uri="{FF2B5EF4-FFF2-40B4-BE49-F238E27FC236}">
              <a16:creationId xmlns:a16="http://schemas.microsoft.com/office/drawing/2014/main" id="{00000000-0008-0000-0000-0000D4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69" name="Rectangle 6">
          <a:extLst>
            <a:ext uri="{FF2B5EF4-FFF2-40B4-BE49-F238E27FC236}">
              <a16:creationId xmlns:a16="http://schemas.microsoft.com/office/drawing/2014/main" id="{00000000-0008-0000-0000-0000D5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70" name="Rectangle 267">
          <a:extLst>
            <a:ext uri="{FF2B5EF4-FFF2-40B4-BE49-F238E27FC236}">
              <a16:creationId xmlns:a16="http://schemas.microsoft.com/office/drawing/2014/main" id="{00000000-0008-0000-0000-0000D6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471" name="Rectangle 281">
          <a:extLst>
            <a:ext uri="{FF2B5EF4-FFF2-40B4-BE49-F238E27FC236}">
              <a16:creationId xmlns:a16="http://schemas.microsoft.com/office/drawing/2014/main" id="{00000000-0008-0000-0000-0000D7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72" name="Rectangle 26">
          <a:extLst>
            <a:ext uri="{FF2B5EF4-FFF2-40B4-BE49-F238E27FC236}">
              <a16:creationId xmlns:a16="http://schemas.microsoft.com/office/drawing/2014/main" id="{00000000-0008-0000-0000-0000D8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73" name="Rectangle 272">
          <a:extLst>
            <a:ext uri="{FF2B5EF4-FFF2-40B4-BE49-F238E27FC236}">
              <a16:creationId xmlns:a16="http://schemas.microsoft.com/office/drawing/2014/main" id="{00000000-0008-0000-0000-0000D9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74" name="Rectangle 286">
          <a:extLst>
            <a:ext uri="{FF2B5EF4-FFF2-40B4-BE49-F238E27FC236}">
              <a16:creationId xmlns:a16="http://schemas.microsoft.com/office/drawing/2014/main" id="{00000000-0008-0000-0000-0000DA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75" name="Rectangle 6">
          <a:extLst>
            <a:ext uri="{FF2B5EF4-FFF2-40B4-BE49-F238E27FC236}">
              <a16:creationId xmlns:a16="http://schemas.microsoft.com/office/drawing/2014/main" id="{00000000-0008-0000-0000-0000DB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76" name="Rectangle 267">
          <a:extLst>
            <a:ext uri="{FF2B5EF4-FFF2-40B4-BE49-F238E27FC236}">
              <a16:creationId xmlns:a16="http://schemas.microsoft.com/office/drawing/2014/main" id="{00000000-0008-0000-0000-0000DC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77" name="Rectangle 281">
          <a:extLst>
            <a:ext uri="{FF2B5EF4-FFF2-40B4-BE49-F238E27FC236}">
              <a16:creationId xmlns:a16="http://schemas.microsoft.com/office/drawing/2014/main" id="{00000000-0008-0000-0000-0000DD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78" name="Rectangle 23">
          <a:extLst>
            <a:ext uri="{FF2B5EF4-FFF2-40B4-BE49-F238E27FC236}">
              <a16:creationId xmlns:a16="http://schemas.microsoft.com/office/drawing/2014/main" id="{00000000-0008-0000-0000-0000DE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79" name="Rectangle 271">
          <a:extLst>
            <a:ext uri="{FF2B5EF4-FFF2-40B4-BE49-F238E27FC236}">
              <a16:creationId xmlns:a16="http://schemas.microsoft.com/office/drawing/2014/main" id="{00000000-0008-0000-0000-0000DF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80" name="Rectangle 285">
          <a:extLst>
            <a:ext uri="{FF2B5EF4-FFF2-40B4-BE49-F238E27FC236}">
              <a16:creationId xmlns:a16="http://schemas.microsoft.com/office/drawing/2014/main" id="{00000000-0008-0000-0000-0000E0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81" name="Rectangle 6">
          <a:extLst>
            <a:ext uri="{FF2B5EF4-FFF2-40B4-BE49-F238E27FC236}">
              <a16:creationId xmlns:a16="http://schemas.microsoft.com/office/drawing/2014/main" id="{00000000-0008-0000-0000-0000E1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82" name="Rectangle 267">
          <a:extLst>
            <a:ext uri="{FF2B5EF4-FFF2-40B4-BE49-F238E27FC236}">
              <a16:creationId xmlns:a16="http://schemas.microsoft.com/office/drawing/2014/main" id="{00000000-0008-0000-0000-0000E2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83" name="Rectangle 281">
          <a:extLst>
            <a:ext uri="{FF2B5EF4-FFF2-40B4-BE49-F238E27FC236}">
              <a16:creationId xmlns:a16="http://schemas.microsoft.com/office/drawing/2014/main" id="{00000000-0008-0000-0000-0000E3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84" name="Rectangle 6">
          <a:extLst>
            <a:ext uri="{FF2B5EF4-FFF2-40B4-BE49-F238E27FC236}">
              <a16:creationId xmlns:a16="http://schemas.microsoft.com/office/drawing/2014/main" id="{00000000-0008-0000-0000-0000E4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85" name="Rectangle 267">
          <a:extLst>
            <a:ext uri="{FF2B5EF4-FFF2-40B4-BE49-F238E27FC236}">
              <a16:creationId xmlns:a16="http://schemas.microsoft.com/office/drawing/2014/main" id="{00000000-0008-0000-0000-0000E5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86" name="Rectangle 281">
          <a:extLst>
            <a:ext uri="{FF2B5EF4-FFF2-40B4-BE49-F238E27FC236}">
              <a16:creationId xmlns:a16="http://schemas.microsoft.com/office/drawing/2014/main" id="{00000000-0008-0000-0000-0000E6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87" name="Rectangle 23">
          <a:extLst>
            <a:ext uri="{FF2B5EF4-FFF2-40B4-BE49-F238E27FC236}">
              <a16:creationId xmlns:a16="http://schemas.microsoft.com/office/drawing/2014/main" id="{00000000-0008-0000-0000-0000E7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88" name="Rectangle 271">
          <a:extLst>
            <a:ext uri="{FF2B5EF4-FFF2-40B4-BE49-F238E27FC236}">
              <a16:creationId xmlns:a16="http://schemas.microsoft.com/office/drawing/2014/main" id="{00000000-0008-0000-0000-0000E8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89" name="Rectangle 285">
          <a:extLst>
            <a:ext uri="{FF2B5EF4-FFF2-40B4-BE49-F238E27FC236}">
              <a16:creationId xmlns:a16="http://schemas.microsoft.com/office/drawing/2014/main" id="{00000000-0008-0000-0000-0000E9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90" name="Rectangle 6">
          <a:extLst>
            <a:ext uri="{FF2B5EF4-FFF2-40B4-BE49-F238E27FC236}">
              <a16:creationId xmlns:a16="http://schemas.microsoft.com/office/drawing/2014/main" id="{00000000-0008-0000-0000-0000EA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91" name="Rectangle 267">
          <a:extLst>
            <a:ext uri="{FF2B5EF4-FFF2-40B4-BE49-F238E27FC236}">
              <a16:creationId xmlns:a16="http://schemas.microsoft.com/office/drawing/2014/main" id="{00000000-0008-0000-0000-0000EB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92" name="Rectangle 281">
          <a:extLst>
            <a:ext uri="{FF2B5EF4-FFF2-40B4-BE49-F238E27FC236}">
              <a16:creationId xmlns:a16="http://schemas.microsoft.com/office/drawing/2014/main" id="{00000000-0008-0000-0000-0000EC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93" name="Rectangle 6">
          <a:extLst>
            <a:ext uri="{FF2B5EF4-FFF2-40B4-BE49-F238E27FC236}">
              <a16:creationId xmlns:a16="http://schemas.microsoft.com/office/drawing/2014/main" id="{00000000-0008-0000-0000-0000ED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94" name="Rectangle 267">
          <a:extLst>
            <a:ext uri="{FF2B5EF4-FFF2-40B4-BE49-F238E27FC236}">
              <a16:creationId xmlns:a16="http://schemas.microsoft.com/office/drawing/2014/main" id="{00000000-0008-0000-0000-0000EE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95" name="Rectangle 281">
          <a:extLst>
            <a:ext uri="{FF2B5EF4-FFF2-40B4-BE49-F238E27FC236}">
              <a16:creationId xmlns:a16="http://schemas.microsoft.com/office/drawing/2014/main" id="{00000000-0008-0000-0000-0000EF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96" name="Rectangle 6">
          <a:extLst>
            <a:ext uri="{FF2B5EF4-FFF2-40B4-BE49-F238E27FC236}">
              <a16:creationId xmlns:a16="http://schemas.microsoft.com/office/drawing/2014/main" id="{00000000-0008-0000-0000-0000F0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97" name="Rectangle 267">
          <a:extLst>
            <a:ext uri="{FF2B5EF4-FFF2-40B4-BE49-F238E27FC236}">
              <a16:creationId xmlns:a16="http://schemas.microsoft.com/office/drawing/2014/main" id="{00000000-0008-0000-0000-0000F1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98" name="Rectangle 281">
          <a:extLst>
            <a:ext uri="{FF2B5EF4-FFF2-40B4-BE49-F238E27FC236}">
              <a16:creationId xmlns:a16="http://schemas.microsoft.com/office/drawing/2014/main" id="{00000000-0008-0000-0000-0000F2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499" name="Rectangle 14">
          <a:extLst>
            <a:ext uri="{FF2B5EF4-FFF2-40B4-BE49-F238E27FC236}">
              <a16:creationId xmlns:a16="http://schemas.microsoft.com/office/drawing/2014/main" id="{00000000-0008-0000-0000-0000F3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500" name="Rectangle 268">
          <a:extLst>
            <a:ext uri="{FF2B5EF4-FFF2-40B4-BE49-F238E27FC236}">
              <a16:creationId xmlns:a16="http://schemas.microsoft.com/office/drawing/2014/main" id="{00000000-0008-0000-0000-0000F4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501" name="Rectangle 282">
          <a:extLst>
            <a:ext uri="{FF2B5EF4-FFF2-40B4-BE49-F238E27FC236}">
              <a16:creationId xmlns:a16="http://schemas.microsoft.com/office/drawing/2014/main" id="{00000000-0008-0000-0000-0000F5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502" name="Rectangle 6">
          <a:extLst>
            <a:ext uri="{FF2B5EF4-FFF2-40B4-BE49-F238E27FC236}">
              <a16:creationId xmlns:a16="http://schemas.microsoft.com/office/drawing/2014/main" id="{00000000-0008-0000-0000-0000F6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503" name="Rectangle 267">
          <a:extLst>
            <a:ext uri="{FF2B5EF4-FFF2-40B4-BE49-F238E27FC236}">
              <a16:creationId xmlns:a16="http://schemas.microsoft.com/office/drawing/2014/main" id="{00000000-0008-0000-0000-0000F7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504" name="Rectangle 281">
          <a:extLst>
            <a:ext uri="{FF2B5EF4-FFF2-40B4-BE49-F238E27FC236}">
              <a16:creationId xmlns:a16="http://schemas.microsoft.com/office/drawing/2014/main" id="{00000000-0008-0000-0000-0000F8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505" name="Rectangle 6">
          <a:extLst>
            <a:ext uri="{FF2B5EF4-FFF2-40B4-BE49-F238E27FC236}">
              <a16:creationId xmlns:a16="http://schemas.microsoft.com/office/drawing/2014/main" id="{00000000-0008-0000-0000-0000F9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506" name="Rectangle 267">
          <a:extLst>
            <a:ext uri="{FF2B5EF4-FFF2-40B4-BE49-F238E27FC236}">
              <a16:creationId xmlns:a16="http://schemas.microsoft.com/office/drawing/2014/main" id="{00000000-0008-0000-0000-0000FA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507" name="Rectangle 281">
          <a:extLst>
            <a:ext uri="{FF2B5EF4-FFF2-40B4-BE49-F238E27FC236}">
              <a16:creationId xmlns:a16="http://schemas.microsoft.com/office/drawing/2014/main" id="{00000000-0008-0000-0000-0000FB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508" name="Rectangle 6">
          <a:extLst>
            <a:ext uri="{FF2B5EF4-FFF2-40B4-BE49-F238E27FC236}">
              <a16:creationId xmlns:a16="http://schemas.microsoft.com/office/drawing/2014/main" id="{00000000-0008-0000-0000-0000FC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509" name="Rectangle 267">
          <a:extLst>
            <a:ext uri="{FF2B5EF4-FFF2-40B4-BE49-F238E27FC236}">
              <a16:creationId xmlns:a16="http://schemas.microsoft.com/office/drawing/2014/main" id="{00000000-0008-0000-0000-0000FD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510" name="Rectangle 281">
          <a:extLst>
            <a:ext uri="{FF2B5EF4-FFF2-40B4-BE49-F238E27FC236}">
              <a16:creationId xmlns:a16="http://schemas.microsoft.com/office/drawing/2014/main" id="{00000000-0008-0000-0000-0000FE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11" name="Rectangle 26">
          <a:extLst>
            <a:ext uri="{FF2B5EF4-FFF2-40B4-BE49-F238E27FC236}">
              <a16:creationId xmlns:a16="http://schemas.microsoft.com/office/drawing/2014/main" id="{00000000-0008-0000-0000-0000FF01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12" name="Rectangle 272">
          <a:extLst>
            <a:ext uri="{FF2B5EF4-FFF2-40B4-BE49-F238E27FC236}">
              <a16:creationId xmlns:a16="http://schemas.microsoft.com/office/drawing/2014/main" id="{00000000-0008-0000-0000-000000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13" name="Rectangle 286">
          <a:extLst>
            <a:ext uri="{FF2B5EF4-FFF2-40B4-BE49-F238E27FC236}">
              <a16:creationId xmlns:a16="http://schemas.microsoft.com/office/drawing/2014/main" id="{00000000-0008-0000-0000-000001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14" name="Rectangle 6">
          <a:extLst>
            <a:ext uri="{FF2B5EF4-FFF2-40B4-BE49-F238E27FC236}">
              <a16:creationId xmlns:a16="http://schemas.microsoft.com/office/drawing/2014/main" id="{00000000-0008-0000-0000-000002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15" name="Rectangle 267">
          <a:extLst>
            <a:ext uri="{FF2B5EF4-FFF2-40B4-BE49-F238E27FC236}">
              <a16:creationId xmlns:a16="http://schemas.microsoft.com/office/drawing/2014/main" id="{00000000-0008-0000-0000-000003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16" name="Rectangle 281">
          <a:extLst>
            <a:ext uri="{FF2B5EF4-FFF2-40B4-BE49-F238E27FC236}">
              <a16:creationId xmlns:a16="http://schemas.microsoft.com/office/drawing/2014/main" id="{00000000-0008-0000-0000-000004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17" name="Rectangle 23">
          <a:extLst>
            <a:ext uri="{FF2B5EF4-FFF2-40B4-BE49-F238E27FC236}">
              <a16:creationId xmlns:a16="http://schemas.microsoft.com/office/drawing/2014/main" id="{00000000-0008-0000-0000-000005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18" name="Rectangle 271">
          <a:extLst>
            <a:ext uri="{FF2B5EF4-FFF2-40B4-BE49-F238E27FC236}">
              <a16:creationId xmlns:a16="http://schemas.microsoft.com/office/drawing/2014/main" id="{00000000-0008-0000-0000-000006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19" name="Rectangle 285">
          <a:extLst>
            <a:ext uri="{FF2B5EF4-FFF2-40B4-BE49-F238E27FC236}">
              <a16:creationId xmlns:a16="http://schemas.microsoft.com/office/drawing/2014/main" id="{00000000-0008-0000-0000-000007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20" name="Rectangle 6">
          <a:extLst>
            <a:ext uri="{FF2B5EF4-FFF2-40B4-BE49-F238E27FC236}">
              <a16:creationId xmlns:a16="http://schemas.microsoft.com/office/drawing/2014/main" id="{00000000-0008-0000-0000-000008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21" name="Rectangle 267">
          <a:extLst>
            <a:ext uri="{FF2B5EF4-FFF2-40B4-BE49-F238E27FC236}">
              <a16:creationId xmlns:a16="http://schemas.microsoft.com/office/drawing/2014/main" id="{00000000-0008-0000-0000-000009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22" name="Rectangle 281">
          <a:extLst>
            <a:ext uri="{FF2B5EF4-FFF2-40B4-BE49-F238E27FC236}">
              <a16:creationId xmlns:a16="http://schemas.microsoft.com/office/drawing/2014/main" id="{00000000-0008-0000-0000-00000A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23" name="Rectangle 6">
          <a:extLst>
            <a:ext uri="{FF2B5EF4-FFF2-40B4-BE49-F238E27FC236}">
              <a16:creationId xmlns:a16="http://schemas.microsoft.com/office/drawing/2014/main" id="{00000000-0008-0000-0000-00000B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24" name="Rectangle 267">
          <a:extLst>
            <a:ext uri="{FF2B5EF4-FFF2-40B4-BE49-F238E27FC236}">
              <a16:creationId xmlns:a16="http://schemas.microsoft.com/office/drawing/2014/main" id="{00000000-0008-0000-0000-00000C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25" name="Rectangle 281">
          <a:extLst>
            <a:ext uri="{FF2B5EF4-FFF2-40B4-BE49-F238E27FC236}">
              <a16:creationId xmlns:a16="http://schemas.microsoft.com/office/drawing/2014/main" id="{00000000-0008-0000-0000-00000D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26" name="Rectangle 23">
          <a:extLst>
            <a:ext uri="{FF2B5EF4-FFF2-40B4-BE49-F238E27FC236}">
              <a16:creationId xmlns:a16="http://schemas.microsoft.com/office/drawing/2014/main" id="{00000000-0008-0000-0000-00000E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27" name="Rectangle 271">
          <a:extLst>
            <a:ext uri="{FF2B5EF4-FFF2-40B4-BE49-F238E27FC236}">
              <a16:creationId xmlns:a16="http://schemas.microsoft.com/office/drawing/2014/main" id="{00000000-0008-0000-0000-00000F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28" name="Rectangle 285">
          <a:extLst>
            <a:ext uri="{FF2B5EF4-FFF2-40B4-BE49-F238E27FC236}">
              <a16:creationId xmlns:a16="http://schemas.microsoft.com/office/drawing/2014/main" id="{00000000-0008-0000-0000-000010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29" name="Rectangle 6">
          <a:extLst>
            <a:ext uri="{FF2B5EF4-FFF2-40B4-BE49-F238E27FC236}">
              <a16:creationId xmlns:a16="http://schemas.microsoft.com/office/drawing/2014/main" id="{00000000-0008-0000-0000-000011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30" name="Rectangle 267">
          <a:extLst>
            <a:ext uri="{FF2B5EF4-FFF2-40B4-BE49-F238E27FC236}">
              <a16:creationId xmlns:a16="http://schemas.microsoft.com/office/drawing/2014/main" id="{00000000-0008-0000-0000-000012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31" name="Rectangle 281">
          <a:extLst>
            <a:ext uri="{FF2B5EF4-FFF2-40B4-BE49-F238E27FC236}">
              <a16:creationId xmlns:a16="http://schemas.microsoft.com/office/drawing/2014/main" id="{00000000-0008-0000-0000-000013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32" name="Rectangle 6">
          <a:extLst>
            <a:ext uri="{FF2B5EF4-FFF2-40B4-BE49-F238E27FC236}">
              <a16:creationId xmlns:a16="http://schemas.microsoft.com/office/drawing/2014/main" id="{00000000-0008-0000-0000-000014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33" name="Rectangle 267">
          <a:extLst>
            <a:ext uri="{FF2B5EF4-FFF2-40B4-BE49-F238E27FC236}">
              <a16:creationId xmlns:a16="http://schemas.microsoft.com/office/drawing/2014/main" id="{00000000-0008-0000-0000-000015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34" name="Rectangle 281">
          <a:extLst>
            <a:ext uri="{FF2B5EF4-FFF2-40B4-BE49-F238E27FC236}">
              <a16:creationId xmlns:a16="http://schemas.microsoft.com/office/drawing/2014/main" id="{00000000-0008-0000-0000-000016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35" name="Rectangle 6">
          <a:extLst>
            <a:ext uri="{FF2B5EF4-FFF2-40B4-BE49-F238E27FC236}">
              <a16:creationId xmlns:a16="http://schemas.microsoft.com/office/drawing/2014/main" id="{00000000-0008-0000-0000-000017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36" name="Rectangle 267">
          <a:extLst>
            <a:ext uri="{FF2B5EF4-FFF2-40B4-BE49-F238E27FC236}">
              <a16:creationId xmlns:a16="http://schemas.microsoft.com/office/drawing/2014/main" id="{00000000-0008-0000-0000-000018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37" name="Rectangle 281">
          <a:extLst>
            <a:ext uri="{FF2B5EF4-FFF2-40B4-BE49-F238E27FC236}">
              <a16:creationId xmlns:a16="http://schemas.microsoft.com/office/drawing/2014/main" id="{00000000-0008-0000-0000-000019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38" name="Rectangle 14">
          <a:extLst>
            <a:ext uri="{FF2B5EF4-FFF2-40B4-BE49-F238E27FC236}">
              <a16:creationId xmlns:a16="http://schemas.microsoft.com/office/drawing/2014/main" id="{00000000-0008-0000-0000-00001A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39" name="Rectangle 268">
          <a:extLst>
            <a:ext uri="{FF2B5EF4-FFF2-40B4-BE49-F238E27FC236}">
              <a16:creationId xmlns:a16="http://schemas.microsoft.com/office/drawing/2014/main" id="{00000000-0008-0000-0000-00001B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40" name="Rectangle 282">
          <a:extLst>
            <a:ext uri="{FF2B5EF4-FFF2-40B4-BE49-F238E27FC236}">
              <a16:creationId xmlns:a16="http://schemas.microsoft.com/office/drawing/2014/main" id="{00000000-0008-0000-0000-00001C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41" name="Rectangle 6">
          <a:extLst>
            <a:ext uri="{FF2B5EF4-FFF2-40B4-BE49-F238E27FC236}">
              <a16:creationId xmlns:a16="http://schemas.microsoft.com/office/drawing/2014/main" id="{00000000-0008-0000-0000-00001D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42" name="Rectangle 267">
          <a:extLst>
            <a:ext uri="{FF2B5EF4-FFF2-40B4-BE49-F238E27FC236}">
              <a16:creationId xmlns:a16="http://schemas.microsoft.com/office/drawing/2014/main" id="{00000000-0008-0000-0000-00001E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43" name="Rectangle 281">
          <a:extLst>
            <a:ext uri="{FF2B5EF4-FFF2-40B4-BE49-F238E27FC236}">
              <a16:creationId xmlns:a16="http://schemas.microsoft.com/office/drawing/2014/main" id="{00000000-0008-0000-0000-00001F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44" name="Rectangle 6">
          <a:extLst>
            <a:ext uri="{FF2B5EF4-FFF2-40B4-BE49-F238E27FC236}">
              <a16:creationId xmlns:a16="http://schemas.microsoft.com/office/drawing/2014/main" id="{00000000-0008-0000-0000-000020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45" name="Rectangle 267">
          <a:extLst>
            <a:ext uri="{FF2B5EF4-FFF2-40B4-BE49-F238E27FC236}">
              <a16:creationId xmlns:a16="http://schemas.microsoft.com/office/drawing/2014/main" id="{00000000-0008-0000-0000-000021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46" name="Rectangle 281">
          <a:extLst>
            <a:ext uri="{FF2B5EF4-FFF2-40B4-BE49-F238E27FC236}">
              <a16:creationId xmlns:a16="http://schemas.microsoft.com/office/drawing/2014/main" id="{00000000-0008-0000-0000-000022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47" name="Rectangle 6">
          <a:extLst>
            <a:ext uri="{FF2B5EF4-FFF2-40B4-BE49-F238E27FC236}">
              <a16:creationId xmlns:a16="http://schemas.microsoft.com/office/drawing/2014/main" id="{00000000-0008-0000-0000-000023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48" name="Rectangle 267">
          <a:extLst>
            <a:ext uri="{FF2B5EF4-FFF2-40B4-BE49-F238E27FC236}">
              <a16:creationId xmlns:a16="http://schemas.microsoft.com/office/drawing/2014/main" id="{00000000-0008-0000-0000-000024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549" name="Rectangle 281">
          <a:extLst>
            <a:ext uri="{FF2B5EF4-FFF2-40B4-BE49-F238E27FC236}">
              <a16:creationId xmlns:a16="http://schemas.microsoft.com/office/drawing/2014/main" id="{00000000-0008-0000-0000-000025020000}"/>
            </a:ext>
          </a:extLst>
        </xdr:cNvPr>
        <xdr:cNvSpPr>
          <a:spLocks noChangeArrowheads="1"/>
        </xdr:cNvSpPr>
      </xdr:nvSpPr>
      <xdr:spPr bwMode="auto">
        <a:xfrm>
          <a:off x="2228850" y="72313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twoCellAnchor editAs="oneCell">
    <xdr:from>
      <xdr:col>17</xdr:col>
      <xdr:colOff>43815</xdr:colOff>
      <xdr:row>10</xdr:row>
      <xdr:rowOff>293369</xdr:rowOff>
    </xdr:from>
    <xdr:to>
      <xdr:col>24</xdr:col>
      <xdr:colOff>276225</xdr:colOff>
      <xdr:row>12</xdr:row>
      <xdr:rowOff>133350</xdr:rowOff>
    </xdr:to>
    <xdr:sp macro="" textlink="">
      <xdr:nvSpPr>
        <xdr:cNvPr id="550" name="Rectangle 91">
          <a:extLst>
            <a:ext uri="{FF2B5EF4-FFF2-40B4-BE49-F238E27FC236}">
              <a16:creationId xmlns:a16="http://schemas.microsoft.com/office/drawing/2014/main" id="{00000000-0008-0000-0000-000026020000}"/>
            </a:ext>
          </a:extLst>
        </xdr:cNvPr>
        <xdr:cNvSpPr>
          <a:spLocks noChangeArrowheads="1"/>
        </xdr:cNvSpPr>
      </xdr:nvSpPr>
      <xdr:spPr bwMode="auto">
        <a:xfrm>
          <a:off x="3148965" y="2331719"/>
          <a:ext cx="1318260" cy="430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8000"/>
              </a:solidFill>
              <a:latin typeface="ＭＳ Ｐゴシック"/>
              <a:ea typeface="ＭＳ Ｐゴシック"/>
            </a:rPr>
            <a:t>休業等を開始</a:t>
          </a:r>
          <a:endParaRPr lang="en-US" altLang="ja-JP" sz="700" b="0" i="0" u="none" strike="noStrike" baseline="0">
            <a:solidFill>
              <a:srgbClr val="008000"/>
            </a:solidFill>
            <a:latin typeface="ＭＳ Ｐゴシック"/>
            <a:ea typeface="ＭＳ Ｐゴシック"/>
          </a:endParaRPr>
        </a:p>
        <a:p>
          <a:pPr algn="l" rtl="0">
            <a:defRPr sz="1000"/>
          </a:pPr>
          <a:r>
            <a:rPr lang="ja-JP" altLang="en-US" sz="700" b="0" i="0" u="none" strike="noStrike" baseline="0">
              <a:solidFill>
                <a:srgbClr val="008000"/>
              </a:solidFill>
              <a:latin typeface="ＭＳ Ｐゴシック"/>
              <a:ea typeface="ＭＳ Ｐゴシック"/>
            </a:rPr>
            <a:t>した者の名前</a:t>
          </a:r>
        </a:p>
      </xdr:txBody>
    </xdr:sp>
    <xdr:clientData/>
  </xdr:twoCellAnchor>
  <xdr:twoCellAnchor>
    <xdr:from>
      <xdr:col>6</xdr:col>
      <xdr:colOff>28575</xdr:colOff>
      <xdr:row>34</xdr:row>
      <xdr:rowOff>247650</xdr:rowOff>
    </xdr:from>
    <xdr:to>
      <xdr:col>29</xdr:col>
      <xdr:colOff>133350</xdr:colOff>
      <xdr:row>35</xdr:row>
      <xdr:rowOff>85725</xdr:rowOff>
    </xdr:to>
    <xdr:sp macro="" textlink="">
      <xdr:nvSpPr>
        <xdr:cNvPr id="551" name="正方形/長方形 550">
          <a:extLst>
            <a:ext uri="{FF2B5EF4-FFF2-40B4-BE49-F238E27FC236}">
              <a16:creationId xmlns:a16="http://schemas.microsoft.com/office/drawing/2014/main" id="{00000000-0008-0000-0000-000027020000}"/>
            </a:ext>
          </a:extLst>
        </xdr:cNvPr>
        <xdr:cNvSpPr/>
      </xdr:nvSpPr>
      <xdr:spPr bwMode="auto">
        <a:xfrm>
          <a:off x="1266825" y="10725150"/>
          <a:ext cx="5048250" cy="5143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一週間の所定労働時間を記入してください</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p>
      </xdr:txBody>
    </xdr:sp>
    <xdr:clientData/>
  </xdr:twoCellAnchor>
  <xdr:twoCellAnchor>
    <xdr:from>
      <xdr:col>13</xdr:col>
      <xdr:colOff>9525</xdr:colOff>
      <xdr:row>35</xdr:row>
      <xdr:rowOff>180975</xdr:rowOff>
    </xdr:from>
    <xdr:to>
      <xdr:col>34</xdr:col>
      <xdr:colOff>0</xdr:colOff>
      <xdr:row>36</xdr:row>
      <xdr:rowOff>495300</xdr:rowOff>
    </xdr:to>
    <xdr:sp macro="" textlink="">
      <xdr:nvSpPr>
        <xdr:cNvPr id="552" name="正方形/長方形 551">
          <a:extLst>
            <a:ext uri="{FF2B5EF4-FFF2-40B4-BE49-F238E27FC236}">
              <a16:creationId xmlns:a16="http://schemas.microsoft.com/office/drawing/2014/main" id="{00000000-0008-0000-0000-000028020000}"/>
            </a:ext>
          </a:extLst>
        </xdr:cNvPr>
        <xdr:cNvSpPr/>
      </xdr:nvSpPr>
      <xdr:spPr bwMode="auto">
        <a:xfrm>
          <a:off x="2371725" y="11334750"/>
          <a:ext cx="5048250" cy="5143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いずれかに○</a:t>
          </a: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p>
      </xdr:txBody>
    </xdr:sp>
    <xdr:clientData/>
  </xdr:twoCellAnchor>
  <xdr:twoCellAnchor>
    <xdr:from>
      <xdr:col>12</xdr:col>
      <xdr:colOff>104775</xdr:colOff>
      <xdr:row>34</xdr:row>
      <xdr:rowOff>581025</xdr:rowOff>
    </xdr:from>
    <xdr:to>
      <xdr:col>25</xdr:col>
      <xdr:colOff>114300</xdr:colOff>
      <xdr:row>36</xdr:row>
      <xdr:rowOff>209550</xdr:rowOff>
    </xdr:to>
    <xdr:sp macro="" textlink="">
      <xdr:nvSpPr>
        <xdr:cNvPr id="553" name="正方形/長方形 552">
          <a:extLst>
            <a:ext uri="{FF2B5EF4-FFF2-40B4-BE49-F238E27FC236}">
              <a16:creationId xmlns:a16="http://schemas.microsoft.com/office/drawing/2014/main" id="{00000000-0008-0000-0000-000029020000}"/>
            </a:ext>
          </a:extLst>
        </xdr:cNvPr>
        <xdr:cNvSpPr/>
      </xdr:nvSpPr>
      <xdr:spPr bwMode="auto">
        <a:xfrm>
          <a:off x="2333625" y="11591925"/>
          <a:ext cx="2676525" cy="5048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p>
      </xdr:txBody>
    </xdr:sp>
    <xdr:clientData/>
  </xdr:twoCellAnchor>
  <xdr:oneCellAnchor>
    <xdr:from>
      <xdr:col>12</xdr:col>
      <xdr:colOff>0</xdr:colOff>
      <xdr:row>28</xdr:row>
      <xdr:rowOff>106680</xdr:rowOff>
    </xdr:from>
    <xdr:ext cx="160020" cy="152400"/>
    <xdr:sp macro="" textlink="">
      <xdr:nvSpPr>
        <xdr:cNvPr id="554" name="Rectangle 44">
          <a:extLst>
            <a:ext uri="{FF2B5EF4-FFF2-40B4-BE49-F238E27FC236}">
              <a16:creationId xmlns:a16="http://schemas.microsoft.com/office/drawing/2014/main" id="{00000000-0008-0000-0000-00002A020000}"/>
            </a:ext>
          </a:extLst>
        </xdr:cNvPr>
        <xdr:cNvSpPr>
          <a:spLocks noChangeArrowheads="1"/>
        </xdr:cNvSpPr>
      </xdr:nvSpPr>
      <xdr:spPr bwMode="auto">
        <a:xfrm>
          <a:off x="2228850" y="99364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555" name="Rectangle 278">
          <a:extLst>
            <a:ext uri="{FF2B5EF4-FFF2-40B4-BE49-F238E27FC236}">
              <a16:creationId xmlns:a16="http://schemas.microsoft.com/office/drawing/2014/main" id="{00000000-0008-0000-0000-00002B020000}"/>
            </a:ext>
          </a:extLst>
        </xdr:cNvPr>
        <xdr:cNvSpPr>
          <a:spLocks noChangeArrowheads="1"/>
        </xdr:cNvSpPr>
      </xdr:nvSpPr>
      <xdr:spPr bwMode="auto">
        <a:xfrm>
          <a:off x="2228850" y="99364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28</xdr:row>
      <xdr:rowOff>106680</xdr:rowOff>
    </xdr:from>
    <xdr:ext cx="160020" cy="152400"/>
    <xdr:sp macro="" textlink="">
      <xdr:nvSpPr>
        <xdr:cNvPr id="556" name="Rectangle 292">
          <a:extLst>
            <a:ext uri="{FF2B5EF4-FFF2-40B4-BE49-F238E27FC236}">
              <a16:creationId xmlns:a16="http://schemas.microsoft.com/office/drawing/2014/main" id="{00000000-0008-0000-0000-00002C020000}"/>
            </a:ext>
          </a:extLst>
        </xdr:cNvPr>
        <xdr:cNvSpPr>
          <a:spLocks noChangeArrowheads="1"/>
        </xdr:cNvSpPr>
      </xdr:nvSpPr>
      <xdr:spPr bwMode="auto">
        <a:xfrm>
          <a:off x="2228850" y="99364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57" name="Rectangle 38">
          <a:extLst>
            <a:ext uri="{FF2B5EF4-FFF2-40B4-BE49-F238E27FC236}">
              <a16:creationId xmlns:a16="http://schemas.microsoft.com/office/drawing/2014/main" id="{00000000-0008-0000-0000-00002D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58" name="Rectangle 276">
          <a:extLst>
            <a:ext uri="{FF2B5EF4-FFF2-40B4-BE49-F238E27FC236}">
              <a16:creationId xmlns:a16="http://schemas.microsoft.com/office/drawing/2014/main" id="{00000000-0008-0000-0000-00002E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59" name="Rectangle 290">
          <a:extLst>
            <a:ext uri="{FF2B5EF4-FFF2-40B4-BE49-F238E27FC236}">
              <a16:creationId xmlns:a16="http://schemas.microsoft.com/office/drawing/2014/main" id="{00000000-0008-0000-0000-00002F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60" name="Rectangle 26">
          <a:extLst>
            <a:ext uri="{FF2B5EF4-FFF2-40B4-BE49-F238E27FC236}">
              <a16:creationId xmlns:a16="http://schemas.microsoft.com/office/drawing/2014/main" id="{00000000-0008-0000-0000-000030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61" name="Rectangle 272">
          <a:extLst>
            <a:ext uri="{FF2B5EF4-FFF2-40B4-BE49-F238E27FC236}">
              <a16:creationId xmlns:a16="http://schemas.microsoft.com/office/drawing/2014/main" id="{00000000-0008-0000-0000-000031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62" name="Rectangle 286">
          <a:extLst>
            <a:ext uri="{FF2B5EF4-FFF2-40B4-BE49-F238E27FC236}">
              <a16:creationId xmlns:a16="http://schemas.microsoft.com/office/drawing/2014/main" id="{00000000-0008-0000-0000-000032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63" name="Rectangle 6">
          <a:extLst>
            <a:ext uri="{FF2B5EF4-FFF2-40B4-BE49-F238E27FC236}">
              <a16:creationId xmlns:a16="http://schemas.microsoft.com/office/drawing/2014/main" id="{00000000-0008-0000-0000-000033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64" name="Rectangle 267">
          <a:extLst>
            <a:ext uri="{FF2B5EF4-FFF2-40B4-BE49-F238E27FC236}">
              <a16:creationId xmlns:a16="http://schemas.microsoft.com/office/drawing/2014/main" id="{00000000-0008-0000-0000-000034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65" name="Rectangle 281">
          <a:extLst>
            <a:ext uri="{FF2B5EF4-FFF2-40B4-BE49-F238E27FC236}">
              <a16:creationId xmlns:a16="http://schemas.microsoft.com/office/drawing/2014/main" id="{00000000-0008-0000-0000-000035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66" name="Rectangle 23">
          <a:extLst>
            <a:ext uri="{FF2B5EF4-FFF2-40B4-BE49-F238E27FC236}">
              <a16:creationId xmlns:a16="http://schemas.microsoft.com/office/drawing/2014/main" id="{00000000-0008-0000-0000-000036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67" name="Rectangle 271">
          <a:extLst>
            <a:ext uri="{FF2B5EF4-FFF2-40B4-BE49-F238E27FC236}">
              <a16:creationId xmlns:a16="http://schemas.microsoft.com/office/drawing/2014/main" id="{00000000-0008-0000-0000-000037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68" name="Rectangle 285">
          <a:extLst>
            <a:ext uri="{FF2B5EF4-FFF2-40B4-BE49-F238E27FC236}">
              <a16:creationId xmlns:a16="http://schemas.microsoft.com/office/drawing/2014/main" id="{00000000-0008-0000-0000-000038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69" name="Rectangle 6">
          <a:extLst>
            <a:ext uri="{FF2B5EF4-FFF2-40B4-BE49-F238E27FC236}">
              <a16:creationId xmlns:a16="http://schemas.microsoft.com/office/drawing/2014/main" id="{00000000-0008-0000-0000-000039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70" name="Rectangle 267">
          <a:extLst>
            <a:ext uri="{FF2B5EF4-FFF2-40B4-BE49-F238E27FC236}">
              <a16:creationId xmlns:a16="http://schemas.microsoft.com/office/drawing/2014/main" id="{00000000-0008-0000-0000-00003A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71" name="Rectangle 281">
          <a:extLst>
            <a:ext uri="{FF2B5EF4-FFF2-40B4-BE49-F238E27FC236}">
              <a16:creationId xmlns:a16="http://schemas.microsoft.com/office/drawing/2014/main" id="{00000000-0008-0000-0000-00003B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72" name="Rectangle 6">
          <a:extLst>
            <a:ext uri="{FF2B5EF4-FFF2-40B4-BE49-F238E27FC236}">
              <a16:creationId xmlns:a16="http://schemas.microsoft.com/office/drawing/2014/main" id="{00000000-0008-0000-0000-00003C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73" name="Rectangle 267">
          <a:extLst>
            <a:ext uri="{FF2B5EF4-FFF2-40B4-BE49-F238E27FC236}">
              <a16:creationId xmlns:a16="http://schemas.microsoft.com/office/drawing/2014/main" id="{00000000-0008-0000-0000-00003D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74" name="Rectangle 281">
          <a:extLst>
            <a:ext uri="{FF2B5EF4-FFF2-40B4-BE49-F238E27FC236}">
              <a16:creationId xmlns:a16="http://schemas.microsoft.com/office/drawing/2014/main" id="{00000000-0008-0000-0000-00003E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75" name="Rectangle 23">
          <a:extLst>
            <a:ext uri="{FF2B5EF4-FFF2-40B4-BE49-F238E27FC236}">
              <a16:creationId xmlns:a16="http://schemas.microsoft.com/office/drawing/2014/main" id="{00000000-0008-0000-0000-00003F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76" name="Rectangle 271">
          <a:extLst>
            <a:ext uri="{FF2B5EF4-FFF2-40B4-BE49-F238E27FC236}">
              <a16:creationId xmlns:a16="http://schemas.microsoft.com/office/drawing/2014/main" id="{00000000-0008-0000-0000-000040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77" name="Rectangle 285">
          <a:extLst>
            <a:ext uri="{FF2B5EF4-FFF2-40B4-BE49-F238E27FC236}">
              <a16:creationId xmlns:a16="http://schemas.microsoft.com/office/drawing/2014/main" id="{00000000-0008-0000-0000-000041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78" name="Rectangle 6">
          <a:extLst>
            <a:ext uri="{FF2B5EF4-FFF2-40B4-BE49-F238E27FC236}">
              <a16:creationId xmlns:a16="http://schemas.microsoft.com/office/drawing/2014/main" id="{00000000-0008-0000-0000-000042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79" name="Rectangle 267">
          <a:extLst>
            <a:ext uri="{FF2B5EF4-FFF2-40B4-BE49-F238E27FC236}">
              <a16:creationId xmlns:a16="http://schemas.microsoft.com/office/drawing/2014/main" id="{00000000-0008-0000-0000-000043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80" name="Rectangle 281">
          <a:extLst>
            <a:ext uri="{FF2B5EF4-FFF2-40B4-BE49-F238E27FC236}">
              <a16:creationId xmlns:a16="http://schemas.microsoft.com/office/drawing/2014/main" id="{00000000-0008-0000-0000-000044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81" name="Rectangle 6">
          <a:extLst>
            <a:ext uri="{FF2B5EF4-FFF2-40B4-BE49-F238E27FC236}">
              <a16:creationId xmlns:a16="http://schemas.microsoft.com/office/drawing/2014/main" id="{00000000-0008-0000-0000-000045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82" name="Rectangle 267">
          <a:extLst>
            <a:ext uri="{FF2B5EF4-FFF2-40B4-BE49-F238E27FC236}">
              <a16:creationId xmlns:a16="http://schemas.microsoft.com/office/drawing/2014/main" id="{00000000-0008-0000-0000-000046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83" name="Rectangle 281">
          <a:extLst>
            <a:ext uri="{FF2B5EF4-FFF2-40B4-BE49-F238E27FC236}">
              <a16:creationId xmlns:a16="http://schemas.microsoft.com/office/drawing/2014/main" id="{00000000-0008-0000-0000-000047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84" name="Rectangle 6">
          <a:extLst>
            <a:ext uri="{FF2B5EF4-FFF2-40B4-BE49-F238E27FC236}">
              <a16:creationId xmlns:a16="http://schemas.microsoft.com/office/drawing/2014/main" id="{00000000-0008-0000-0000-000048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85" name="Rectangle 267">
          <a:extLst>
            <a:ext uri="{FF2B5EF4-FFF2-40B4-BE49-F238E27FC236}">
              <a16:creationId xmlns:a16="http://schemas.microsoft.com/office/drawing/2014/main" id="{00000000-0008-0000-0000-000049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86" name="Rectangle 281">
          <a:extLst>
            <a:ext uri="{FF2B5EF4-FFF2-40B4-BE49-F238E27FC236}">
              <a16:creationId xmlns:a16="http://schemas.microsoft.com/office/drawing/2014/main" id="{00000000-0008-0000-0000-00004A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87" name="Rectangle 14">
          <a:extLst>
            <a:ext uri="{FF2B5EF4-FFF2-40B4-BE49-F238E27FC236}">
              <a16:creationId xmlns:a16="http://schemas.microsoft.com/office/drawing/2014/main" id="{00000000-0008-0000-0000-00004B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88" name="Rectangle 268">
          <a:extLst>
            <a:ext uri="{FF2B5EF4-FFF2-40B4-BE49-F238E27FC236}">
              <a16:creationId xmlns:a16="http://schemas.microsoft.com/office/drawing/2014/main" id="{00000000-0008-0000-0000-00004C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89" name="Rectangle 282">
          <a:extLst>
            <a:ext uri="{FF2B5EF4-FFF2-40B4-BE49-F238E27FC236}">
              <a16:creationId xmlns:a16="http://schemas.microsoft.com/office/drawing/2014/main" id="{00000000-0008-0000-0000-00004D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90" name="Rectangle 6">
          <a:extLst>
            <a:ext uri="{FF2B5EF4-FFF2-40B4-BE49-F238E27FC236}">
              <a16:creationId xmlns:a16="http://schemas.microsoft.com/office/drawing/2014/main" id="{00000000-0008-0000-0000-00004E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91" name="Rectangle 267">
          <a:extLst>
            <a:ext uri="{FF2B5EF4-FFF2-40B4-BE49-F238E27FC236}">
              <a16:creationId xmlns:a16="http://schemas.microsoft.com/office/drawing/2014/main" id="{00000000-0008-0000-0000-00004F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92" name="Rectangle 281">
          <a:extLst>
            <a:ext uri="{FF2B5EF4-FFF2-40B4-BE49-F238E27FC236}">
              <a16:creationId xmlns:a16="http://schemas.microsoft.com/office/drawing/2014/main" id="{00000000-0008-0000-0000-000050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93" name="Rectangle 6">
          <a:extLst>
            <a:ext uri="{FF2B5EF4-FFF2-40B4-BE49-F238E27FC236}">
              <a16:creationId xmlns:a16="http://schemas.microsoft.com/office/drawing/2014/main" id="{00000000-0008-0000-0000-000051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94" name="Rectangle 267">
          <a:extLst>
            <a:ext uri="{FF2B5EF4-FFF2-40B4-BE49-F238E27FC236}">
              <a16:creationId xmlns:a16="http://schemas.microsoft.com/office/drawing/2014/main" id="{00000000-0008-0000-0000-000052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95" name="Rectangle 281">
          <a:extLst>
            <a:ext uri="{FF2B5EF4-FFF2-40B4-BE49-F238E27FC236}">
              <a16:creationId xmlns:a16="http://schemas.microsoft.com/office/drawing/2014/main" id="{00000000-0008-0000-0000-000053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96" name="Rectangle 6">
          <a:extLst>
            <a:ext uri="{FF2B5EF4-FFF2-40B4-BE49-F238E27FC236}">
              <a16:creationId xmlns:a16="http://schemas.microsoft.com/office/drawing/2014/main" id="{00000000-0008-0000-0000-000054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97" name="Rectangle 267">
          <a:extLst>
            <a:ext uri="{FF2B5EF4-FFF2-40B4-BE49-F238E27FC236}">
              <a16:creationId xmlns:a16="http://schemas.microsoft.com/office/drawing/2014/main" id="{00000000-0008-0000-0000-000055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98" name="Rectangle 281">
          <a:extLst>
            <a:ext uri="{FF2B5EF4-FFF2-40B4-BE49-F238E27FC236}">
              <a16:creationId xmlns:a16="http://schemas.microsoft.com/office/drawing/2014/main" id="{00000000-0008-0000-0000-000056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599" name="Rectangle 44">
          <a:extLst>
            <a:ext uri="{FF2B5EF4-FFF2-40B4-BE49-F238E27FC236}">
              <a16:creationId xmlns:a16="http://schemas.microsoft.com/office/drawing/2014/main" id="{00000000-0008-0000-0000-000057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600" name="Rectangle 278">
          <a:extLst>
            <a:ext uri="{FF2B5EF4-FFF2-40B4-BE49-F238E27FC236}">
              <a16:creationId xmlns:a16="http://schemas.microsoft.com/office/drawing/2014/main" id="{00000000-0008-0000-0000-000058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29</xdr:row>
      <xdr:rowOff>106680</xdr:rowOff>
    </xdr:from>
    <xdr:ext cx="160020" cy="152400"/>
    <xdr:sp macro="" textlink="">
      <xdr:nvSpPr>
        <xdr:cNvPr id="601" name="Rectangle 292">
          <a:extLst>
            <a:ext uri="{FF2B5EF4-FFF2-40B4-BE49-F238E27FC236}">
              <a16:creationId xmlns:a16="http://schemas.microsoft.com/office/drawing/2014/main" id="{00000000-0008-0000-0000-000059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02" name="Rectangle 38">
          <a:extLst>
            <a:ext uri="{FF2B5EF4-FFF2-40B4-BE49-F238E27FC236}">
              <a16:creationId xmlns:a16="http://schemas.microsoft.com/office/drawing/2014/main" id="{00000000-0008-0000-0000-00005A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03" name="Rectangle 276">
          <a:extLst>
            <a:ext uri="{FF2B5EF4-FFF2-40B4-BE49-F238E27FC236}">
              <a16:creationId xmlns:a16="http://schemas.microsoft.com/office/drawing/2014/main" id="{00000000-0008-0000-0000-00005B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04" name="Rectangle 290">
          <a:extLst>
            <a:ext uri="{FF2B5EF4-FFF2-40B4-BE49-F238E27FC236}">
              <a16:creationId xmlns:a16="http://schemas.microsoft.com/office/drawing/2014/main" id="{00000000-0008-0000-0000-00005C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05" name="Rectangle 26">
          <a:extLst>
            <a:ext uri="{FF2B5EF4-FFF2-40B4-BE49-F238E27FC236}">
              <a16:creationId xmlns:a16="http://schemas.microsoft.com/office/drawing/2014/main" id="{00000000-0008-0000-0000-00005D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06" name="Rectangle 272">
          <a:extLst>
            <a:ext uri="{FF2B5EF4-FFF2-40B4-BE49-F238E27FC236}">
              <a16:creationId xmlns:a16="http://schemas.microsoft.com/office/drawing/2014/main" id="{00000000-0008-0000-0000-00005E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07" name="Rectangle 286">
          <a:extLst>
            <a:ext uri="{FF2B5EF4-FFF2-40B4-BE49-F238E27FC236}">
              <a16:creationId xmlns:a16="http://schemas.microsoft.com/office/drawing/2014/main" id="{00000000-0008-0000-0000-00005F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08" name="Rectangle 6">
          <a:extLst>
            <a:ext uri="{FF2B5EF4-FFF2-40B4-BE49-F238E27FC236}">
              <a16:creationId xmlns:a16="http://schemas.microsoft.com/office/drawing/2014/main" id="{00000000-0008-0000-0000-000060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09" name="Rectangle 267">
          <a:extLst>
            <a:ext uri="{FF2B5EF4-FFF2-40B4-BE49-F238E27FC236}">
              <a16:creationId xmlns:a16="http://schemas.microsoft.com/office/drawing/2014/main" id="{00000000-0008-0000-0000-000061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10" name="Rectangle 281">
          <a:extLst>
            <a:ext uri="{FF2B5EF4-FFF2-40B4-BE49-F238E27FC236}">
              <a16:creationId xmlns:a16="http://schemas.microsoft.com/office/drawing/2014/main" id="{00000000-0008-0000-0000-000062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11" name="Rectangle 23">
          <a:extLst>
            <a:ext uri="{FF2B5EF4-FFF2-40B4-BE49-F238E27FC236}">
              <a16:creationId xmlns:a16="http://schemas.microsoft.com/office/drawing/2014/main" id="{00000000-0008-0000-0000-000063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12" name="Rectangle 271">
          <a:extLst>
            <a:ext uri="{FF2B5EF4-FFF2-40B4-BE49-F238E27FC236}">
              <a16:creationId xmlns:a16="http://schemas.microsoft.com/office/drawing/2014/main" id="{00000000-0008-0000-0000-000064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13" name="Rectangle 285">
          <a:extLst>
            <a:ext uri="{FF2B5EF4-FFF2-40B4-BE49-F238E27FC236}">
              <a16:creationId xmlns:a16="http://schemas.microsoft.com/office/drawing/2014/main" id="{00000000-0008-0000-0000-000065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14" name="Rectangle 6">
          <a:extLst>
            <a:ext uri="{FF2B5EF4-FFF2-40B4-BE49-F238E27FC236}">
              <a16:creationId xmlns:a16="http://schemas.microsoft.com/office/drawing/2014/main" id="{00000000-0008-0000-0000-000066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15" name="Rectangle 267">
          <a:extLst>
            <a:ext uri="{FF2B5EF4-FFF2-40B4-BE49-F238E27FC236}">
              <a16:creationId xmlns:a16="http://schemas.microsoft.com/office/drawing/2014/main" id="{00000000-0008-0000-0000-000067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16" name="Rectangle 281">
          <a:extLst>
            <a:ext uri="{FF2B5EF4-FFF2-40B4-BE49-F238E27FC236}">
              <a16:creationId xmlns:a16="http://schemas.microsoft.com/office/drawing/2014/main" id="{00000000-0008-0000-0000-000068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17" name="Rectangle 6">
          <a:extLst>
            <a:ext uri="{FF2B5EF4-FFF2-40B4-BE49-F238E27FC236}">
              <a16:creationId xmlns:a16="http://schemas.microsoft.com/office/drawing/2014/main" id="{00000000-0008-0000-0000-000069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18" name="Rectangle 267">
          <a:extLst>
            <a:ext uri="{FF2B5EF4-FFF2-40B4-BE49-F238E27FC236}">
              <a16:creationId xmlns:a16="http://schemas.microsoft.com/office/drawing/2014/main" id="{00000000-0008-0000-0000-00006A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19" name="Rectangle 281">
          <a:extLst>
            <a:ext uri="{FF2B5EF4-FFF2-40B4-BE49-F238E27FC236}">
              <a16:creationId xmlns:a16="http://schemas.microsoft.com/office/drawing/2014/main" id="{00000000-0008-0000-0000-00006B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20" name="Rectangle 23">
          <a:extLst>
            <a:ext uri="{FF2B5EF4-FFF2-40B4-BE49-F238E27FC236}">
              <a16:creationId xmlns:a16="http://schemas.microsoft.com/office/drawing/2014/main" id="{00000000-0008-0000-0000-00006C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21" name="Rectangle 271">
          <a:extLst>
            <a:ext uri="{FF2B5EF4-FFF2-40B4-BE49-F238E27FC236}">
              <a16:creationId xmlns:a16="http://schemas.microsoft.com/office/drawing/2014/main" id="{00000000-0008-0000-0000-00006D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22" name="Rectangle 285">
          <a:extLst>
            <a:ext uri="{FF2B5EF4-FFF2-40B4-BE49-F238E27FC236}">
              <a16:creationId xmlns:a16="http://schemas.microsoft.com/office/drawing/2014/main" id="{00000000-0008-0000-0000-00006E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23" name="Rectangle 6">
          <a:extLst>
            <a:ext uri="{FF2B5EF4-FFF2-40B4-BE49-F238E27FC236}">
              <a16:creationId xmlns:a16="http://schemas.microsoft.com/office/drawing/2014/main" id="{00000000-0008-0000-0000-00006F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24" name="Rectangle 267">
          <a:extLst>
            <a:ext uri="{FF2B5EF4-FFF2-40B4-BE49-F238E27FC236}">
              <a16:creationId xmlns:a16="http://schemas.microsoft.com/office/drawing/2014/main" id="{00000000-0008-0000-0000-000070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25" name="Rectangle 281">
          <a:extLst>
            <a:ext uri="{FF2B5EF4-FFF2-40B4-BE49-F238E27FC236}">
              <a16:creationId xmlns:a16="http://schemas.microsoft.com/office/drawing/2014/main" id="{00000000-0008-0000-0000-000071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26" name="Rectangle 6">
          <a:extLst>
            <a:ext uri="{FF2B5EF4-FFF2-40B4-BE49-F238E27FC236}">
              <a16:creationId xmlns:a16="http://schemas.microsoft.com/office/drawing/2014/main" id="{00000000-0008-0000-0000-000072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27" name="Rectangle 267">
          <a:extLst>
            <a:ext uri="{FF2B5EF4-FFF2-40B4-BE49-F238E27FC236}">
              <a16:creationId xmlns:a16="http://schemas.microsoft.com/office/drawing/2014/main" id="{00000000-0008-0000-0000-000073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28" name="Rectangle 281">
          <a:extLst>
            <a:ext uri="{FF2B5EF4-FFF2-40B4-BE49-F238E27FC236}">
              <a16:creationId xmlns:a16="http://schemas.microsoft.com/office/drawing/2014/main" id="{00000000-0008-0000-0000-000074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29" name="Rectangle 6">
          <a:extLst>
            <a:ext uri="{FF2B5EF4-FFF2-40B4-BE49-F238E27FC236}">
              <a16:creationId xmlns:a16="http://schemas.microsoft.com/office/drawing/2014/main" id="{00000000-0008-0000-0000-000075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30" name="Rectangle 267">
          <a:extLst>
            <a:ext uri="{FF2B5EF4-FFF2-40B4-BE49-F238E27FC236}">
              <a16:creationId xmlns:a16="http://schemas.microsoft.com/office/drawing/2014/main" id="{00000000-0008-0000-0000-000076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31" name="Rectangle 281">
          <a:extLst>
            <a:ext uri="{FF2B5EF4-FFF2-40B4-BE49-F238E27FC236}">
              <a16:creationId xmlns:a16="http://schemas.microsoft.com/office/drawing/2014/main" id="{00000000-0008-0000-0000-000077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32" name="Rectangle 14">
          <a:extLst>
            <a:ext uri="{FF2B5EF4-FFF2-40B4-BE49-F238E27FC236}">
              <a16:creationId xmlns:a16="http://schemas.microsoft.com/office/drawing/2014/main" id="{00000000-0008-0000-0000-000078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33" name="Rectangle 268">
          <a:extLst>
            <a:ext uri="{FF2B5EF4-FFF2-40B4-BE49-F238E27FC236}">
              <a16:creationId xmlns:a16="http://schemas.microsoft.com/office/drawing/2014/main" id="{00000000-0008-0000-0000-000079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34" name="Rectangle 282">
          <a:extLst>
            <a:ext uri="{FF2B5EF4-FFF2-40B4-BE49-F238E27FC236}">
              <a16:creationId xmlns:a16="http://schemas.microsoft.com/office/drawing/2014/main" id="{00000000-0008-0000-0000-00007A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35" name="Rectangle 6">
          <a:extLst>
            <a:ext uri="{FF2B5EF4-FFF2-40B4-BE49-F238E27FC236}">
              <a16:creationId xmlns:a16="http://schemas.microsoft.com/office/drawing/2014/main" id="{00000000-0008-0000-0000-00007B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36" name="Rectangle 267">
          <a:extLst>
            <a:ext uri="{FF2B5EF4-FFF2-40B4-BE49-F238E27FC236}">
              <a16:creationId xmlns:a16="http://schemas.microsoft.com/office/drawing/2014/main" id="{00000000-0008-0000-0000-00007C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37" name="Rectangle 281">
          <a:extLst>
            <a:ext uri="{FF2B5EF4-FFF2-40B4-BE49-F238E27FC236}">
              <a16:creationId xmlns:a16="http://schemas.microsoft.com/office/drawing/2014/main" id="{00000000-0008-0000-0000-00007D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38" name="Rectangle 6">
          <a:extLst>
            <a:ext uri="{FF2B5EF4-FFF2-40B4-BE49-F238E27FC236}">
              <a16:creationId xmlns:a16="http://schemas.microsoft.com/office/drawing/2014/main" id="{00000000-0008-0000-0000-00007E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39" name="Rectangle 267">
          <a:extLst>
            <a:ext uri="{FF2B5EF4-FFF2-40B4-BE49-F238E27FC236}">
              <a16:creationId xmlns:a16="http://schemas.microsoft.com/office/drawing/2014/main" id="{00000000-0008-0000-0000-00007F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40" name="Rectangle 281">
          <a:extLst>
            <a:ext uri="{FF2B5EF4-FFF2-40B4-BE49-F238E27FC236}">
              <a16:creationId xmlns:a16="http://schemas.microsoft.com/office/drawing/2014/main" id="{00000000-0008-0000-0000-000080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41" name="Rectangle 6">
          <a:extLst>
            <a:ext uri="{FF2B5EF4-FFF2-40B4-BE49-F238E27FC236}">
              <a16:creationId xmlns:a16="http://schemas.microsoft.com/office/drawing/2014/main" id="{00000000-0008-0000-0000-000081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42" name="Rectangle 267">
          <a:extLst>
            <a:ext uri="{FF2B5EF4-FFF2-40B4-BE49-F238E27FC236}">
              <a16:creationId xmlns:a16="http://schemas.microsoft.com/office/drawing/2014/main" id="{00000000-0008-0000-0000-000082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43" name="Rectangle 281">
          <a:extLst>
            <a:ext uri="{FF2B5EF4-FFF2-40B4-BE49-F238E27FC236}">
              <a16:creationId xmlns:a16="http://schemas.microsoft.com/office/drawing/2014/main" id="{00000000-0008-0000-0000-000083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44" name="Rectangle 44">
          <a:extLst>
            <a:ext uri="{FF2B5EF4-FFF2-40B4-BE49-F238E27FC236}">
              <a16:creationId xmlns:a16="http://schemas.microsoft.com/office/drawing/2014/main" id="{00000000-0008-0000-0000-000084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45" name="Rectangle 278">
          <a:extLst>
            <a:ext uri="{FF2B5EF4-FFF2-40B4-BE49-F238E27FC236}">
              <a16:creationId xmlns:a16="http://schemas.microsoft.com/office/drawing/2014/main" id="{00000000-0008-0000-0000-000085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30</xdr:row>
      <xdr:rowOff>106680</xdr:rowOff>
    </xdr:from>
    <xdr:ext cx="160020" cy="152400"/>
    <xdr:sp macro="" textlink="">
      <xdr:nvSpPr>
        <xdr:cNvPr id="646" name="Rectangle 292">
          <a:extLst>
            <a:ext uri="{FF2B5EF4-FFF2-40B4-BE49-F238E27FC236}">
              <a16:creationId xmlns:a16="http://schemas.microsoft.com/office/drawing/2014/main" id="{00000000-0008-0000-0000-000086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47" name="Rectangle 38">
          <a:extLst>
            <a:ext uri="{FF2B5EF4-FFF2-40B4-BE49-F238E27FC236}">
              <a16:creationId xmlns:a16="http://schemas.microsoft.com/office/drawing/2014/main" id="{00000000-0008-0000-0000-000087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48" name="Rectangle 276">
          <a:extLst>
            <a:ext uri="{FF2B5EF4-FFF2-40B4-BE49-F238E27FC236}">
              <a16:creationId xmlns:a16="http://schemas.microsoft.com/office/drawing/2014/main" id="{00000000-0008-0000-0000-000088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49" name="Rectangle 290">
          <a:extLst>
            <a:ext uri="{FF2B5EF4-FFF2-40B4-BE49-F238E27FC236}">
              <a16:creationId xmlns:a16="http://schemas.microsoft.com/office/drawing/2014/main" id="{00000000-0008-0000-0000-000089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50" name="Rectangle 26">
          <a:extLst>
            <a:ext uri="{FF2B5EF4-FFF2-40B4-BE49-F238E27FC236}">
              <a16:creationId xmlns:a16="http://schemas.microsoft.com/office/drawing/2014/main" id="{00000000-0008-0000-0000-00008A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51" name="Rectangle 272">
          <a:extLst>
            <a:ext uri="{FF2B5EF4-FFF2-40B4-BE49-F238E27FC236}">
              <a16:creationId xmlns:a16="http://schemas.microsoft.com/office/drawing/2014/main" id="{00000000-0008-0000-0000-00008B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52" name="Rectangle 286">
          <a:extLst>
            <a:ext uri="{FF2B5EF4-FFF2-40B4-BE49-F238E27FC236}">
              <a16:creationId xmlns:a16="http://schemas.microsoft.com/office/drawing/2014/main" id="{00000000-0008-0000-0000-00008C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53" name="Rectangle 6">
          <a:extLst>
            <a:ext uri="{FF2B5EF4-FFF2-40B4-BE49-F238E27FC236}">
              <a16:creationId xmlns:a16="http://schemas.microsoft.com/office/drawing/2014/main" id="{00000000-0008-0000-0000-00008D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54" name="Rectangle 267">
          <a:extLst>
            <a:ext uri="{FF2B5EF4-FFF2-40B4-BE49-F238E27FC236}">
              <a16:creationId xmlns:a16="http://schemas.microsoft.com/office/drawing/2014/main" id="{00000000-0008-0000-0000-00008E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55" name="Rectangle 281">
          <a:extLst>
            <a:ext uri="{FF2B5EF4-FFF2-40B4-BE49-F238E27FC236}">
              <a16:creationId xmlns:a16="http://schemas.microsoft.com/office/drawing/2014/main" id="{00000000-0008-0000-0000-00008F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56" name="Rectangle 23">
          <a:extLst>
            <a:ext uri="{FF2B5EF4-FFF2-40B4-BE49-F238E27FC236}">
              <a16:creationId xmlns:a16="http://schemas.microsoft.com/office/drawing/2014/main" id="{00000000-0008-0000-0000-000090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57" name="Rectangle 271">
          <a:extLst>
            <a:ext uri="{FF2B5EF4-FFF2-40B4-BE49-F238E27FC236}">
              <a16:creationId xmlns:a16="http://schemas.microsoft.com/office/drawing/2014/main" id="{00000000-0008-0000-0000-000091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58" name="Rectangle 285">
          <a:extLst>
            <a:ext uri="{FF2B5EF4-FFF2-40B4-BE49-F238E27FC236}">
              <a16:creationId xmlns:a16="http://schemas.microsoft.com/office/drawing/2014/main" id="{00000000-0008-0000-0000-000092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59" name="Rectangle 6">
          <a:extLst>
            <a:ext uri="{FF2B5EF4-FFF2-40B4-BE49-F238E27FC236}">
              <a16:creationId xmlns:a16="http://schemas.microsoft.com/office/drawing/2014/main" id="{00000000-0008-0000-0000-000093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60" name="Rectangle 267">
          <a:extLst>
            <a:ext uri="{FF2B5EF4-FFF2-40B4-BE49-F238E27FC236}">
              <a16:creationId xmlns:a16="http://schemas.microsoft.com/office/drawing/2014/main" id="{00000000-0008-0000-0000-000094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61" name="Rectangle 281">
          <a:extLst>
            <a:ext uri="{FF2B5EF4-FFF2-40B4-BE49-F238E27FC236}">
              <a16:creationId xmlns:a16="http://schemas.microsoft.com/office/drawing/2014/main" id="{00000000-0008-0000-0000-000095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62" name="Rectangle 6">
          <a:extLst>
            <a:ext uri="{FF2B5EF4-FFF2-40B4-BE49-F238E27FC236}">
              <a16:creationId xmlns:a16="http://schemas.microsoft.com/office/drawing/2014/main" id="{00000000-0008-0000-0000-000096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63" name="Rectangle 267">
          <a:extLst>
            <a:ext uri="{FF2B5EF4-FFF2-40B4-BE49-F238E27FC236}">
              <a16:creationId xmlns:a16="http://schemas.microsoft.com/office/drawing/2014/main" id="{00000000-0008-0000-0000-000097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64" name="Rectangle 281">
          <a:extLst>
            <a:ext uri="{FF2B5EF4-FFF2-40B4-BE49-F238E27FC236}">
              <a16:creationId xmlns:a16="http://schemas.microsoft.com/office/drawing/2014/main" id="{00000000-0008-0000-0000-000098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65" name="Rectangle 23">
          <a:extLst>
            <a:ext uri="{FF2B5EF4-FFF2-40B4-BE49-F238E27FC236}">
              <a16:creationId xmlns:a16="http://schemas.microsoft.com/office/drawing/2014/main" id="{00000000-0008-0000-0000-000099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66" name="Rectangle 271">
          <a:extLst>
            <a:ext uri="{FF2B5EF4-FFF2-40B4-BE49-F238E27FC236}">
              <a16:creationId xmlns:a16="http://schemas.microsoft.com/office/drawing/2014/main" id="{00000000-0008-0000-0000-00009A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67" name="Rectangle 285">
          <a:extLst>
            <a:ext uri="{FF2B5EF4-FFF2-40B4-BE49-F238E27FC236}">
              <a16:creationId xmlns:a16="http://schemas.microsoft.com/office/drawing/2014/main" id="{00000000-0008-0000-0000-00009B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68" name="Rectangle 6">
          <a:extLst>
            <a:ext uri="{FF2B5EF4-FFF2-40B4-BE49-F238E27FC236}">
              <a16:creationId xmlns:a16="http://schemas.microsoft.com/office/drawing/2014/main" id="{00000000-0008-0000-0000-00009C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69" name="Rectangle 267">
          <a:extLst>
            <a:ext uri="{FF2B5EF4-FFF2-40B4-BE49-F238E27FC236}">
              <a16:creationId xmlns:a16="http://schemas.microsoft.com/office/drawing/2014/main" id="{00000000-0008-0000-0000-00009D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70" name="Rectangle 281">
          <a:extLst>
            <a:ext uri="{FF2B5EF4-FFF2-40B4-BE49-F238E27FC236}">
              <a16:creationId xmlns:a16="http://schemas.microsoft.com/office/drawing/2014/main" id="{00000000-0008-0000-0000-00009E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71" name="Rectangle 6">
          <a:extLst>
            <a:ext uri="{FF2B5EF4-FFF2-40B4-BE49-F238E27FC236}">
              <a16:creationId xmlns:a16="http://schemas.microsoft.com/office/drawing/2014/main" id="{00000000-0008-0000-0000-00009F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72" name="Rectangle 267">
          <a:extLst>
            <a:ext uri="{FF2B5EF4-FFF2-40B4-BE49-F238E27FC236}">
              <a16:creationId xmlns:a16="http://schemas.microsoft.com/office/drawing/2014/main" id="{00000000-0008-0000-0000-0000A0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73" name="Rectangle 281">
          <a:extLst>
            <a:ext uri="{FF2B5EF4-FFF2-40B4-BE49-F238E27FC236}">
              <a16:creationId xmlns:a16="http://schemas.microsoft.com/office/drawing/2014/main" id="{00000000-0008-0000-0000-0000A1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74" name="Rectangle 6">
          <a:extLst>
            <a:ext uri="{FF2B5EF4-FFF2-40B4-BE49-F238E27FC236}">
              <a16:creationId xmlns:a16="http://schemas.microsoft.com/office/drawing/2014/main" id="{00000000-0008-0000-0000-0000A2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75" name="Rectangle 267">
          <a:extLst>
            <a:ext uri="{FF2B5EF4-FFF2-40B4-BE49-F238E27FC236}">
              <a16:creationId xmlns:a16="http://schemas.microsoft.com/office/drawing/2014/main" id="{00000000-0008-0000-0000-0000A3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76" name="Rectangle 281">
          <a:extLst>
            <a:ext uri="{FF2B5EF4-FFF2-40B4-BE49-F238E27FC236}">
              <a16:creationId xmlns:a16="http://schemas.microsoft.com/office/drawing/2014/main" id="{00000000-0008-0000-0000-0000A4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77" name="Rectangle 14">
          <a:extLst>
            <a:ext uri="{FF2B5EF4-FFF2-40B4-BE49-F238E27FC236}">
              <a16:creationId xmlns:a16="http://schemas.microsoft.com/office/drawing/2014/main" id="{00000000-0008-0000-0000-0000A5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78" name="Rectangle 268">
          <a:extLst>
            <a:ext uri="{FF2B5EF4-FFF2-40B4-BE49-F238E27FC236}">
              <a16:creationId xmlns:a16="http://schemas.microsoft.com/office/drawing/2014/main" id="{00000000-0008-0000-0000-0000A6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79" name="Rectangle 282">
          <a:extLst>
            <a:ext uri="{FF2B5EF4-FFF2-40B4-BE49-F238E27FC236}">
              <a16:creationId xmlns:a16="http://schemas.microsoft.com/office/drawing/2014/main" id="{00000000-0008-0000-0000-0000A7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80" name="Rectangle 6">
          <a:extLst>
            <a:ext uri="{FF2B5EF4-FFF2-40B4-BE49-F238E27FC236}">
              <a16:creationId xmlns:a16="http://schemas.microsoft.com/office/drawing/2014/main" id="{00000000-0008-0000-0000-0000A8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81" name="Rectangle 267">
          <a:extLst>
            <a:ext uri="{FF2B5EF4-FFF2-40B4-BE49-F238E27FC236}">
              <a16:creationId xmlns:a16="http://schemas.microsoft.com/office/drawing/2014/main" id="{00000000-0008-0000-0000-0000A9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82" name="Rectangle 281">
          <a:extLst>
            <a:ext uri="{FF2B5EF4-FFF2-40B4-BE49-F238E27FC236}">
              <a16:creationId xmlns:a16="http://schemas.microsoft.com/office/drawing/2014/main" id="{00000000-0008-0000-0000-0000AA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83" name="Rectangle 6">
          <a:extLst>
            <a:ext uri="{FF2B5EF4-FFF2-40B4-BE49-F238E27FC236}">
              <a16:creationId xmlns:a16="http://schemas.microsoft.com/office/drawing/2014/main" id="{00000000-0008-0000-0000-0000AB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84" name="Rectangle 267">
          <a:extLst>
            <a:ext uri="{FF2B5EF4-FFF2-40B4-BE49-F238E27FC236}">
              <a16:creationId xmlns:a16="http://schemas.microsoft.com/office/drawing/2014/main" id="{00000000-0008-0000-0000-0000AC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85" name="Rectangle 281">
          <a:extLst>
            <a:ext uri="{FF2B5EF4-FFF2-40B4-BE49-F238E27FC236}">
              <a16:creationId xmlns:a16="http://schemas.microsoft.com/office/drawing/2014/main" id="{00000000-0008-0000-0000-0000AD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86" name="Rectangle 6">
          <a:extLst>
            <a:ext uri="{FF2B5EF4-FFF2-40B4-BE49-F238E27FC236}">
              <a16:creationId xmlns:a16="http://schemas.microsoft.com/office/drawing/2014/main" id="{00000000-0008-0000-0000-0000AE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87" name="Rectangle 267">
          <a:extLst>
            <a:ext uri="{FF2B5EF4-FFF2-40B4-BE49-F238E27FC236}">
              <a16:creationId xmlns:a16="http://schemas.microsoft.com/office/drawing/2014/main" id="{00000000-0008-0000-0000-0000AF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88" name="Rectangle 281">
          <a:extLst>
            <a:ext uri="{FF2B5EF4-FFF2-40B4-BE49-F238E27FC236}">
              <a16:creationId xmlns:a16="http://schemas.microsoft.com/office/drawing/2014/main" id="{00000000-0008-0000-0000-0000B0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89" name="Rectangle 44">
          <a:extLst>
            <a:ext uri="{FF2B5EF4-FFF2-40B4-BE49-F238E27FC236}">
              <a16:creationId xmlns:a16="http://schemas.microsoft.com/office/drawing/2014/main" id="{00000000-0008-0000-0000-0000B1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90" name="Rectangle 278">
          <a:extLst>
            <a:ext uri="{FF2B5EF4-FFF2-40B4-BE49-F238E27FC236}">
              <a16:creationId xmlns:a16="http://schemas.microsoft.com/office/drawing/2014/main" id="{00000000-0008-0000-0000-0000B2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12</xdr:col>
      <xdr:colOff>0</xdr:colOff>
      <xdr:row>31</xdr:row>
      <xdr:rowOff>106680</xdr:rowOff>
    </xdr:from>
    <xdr:ext cx="160020" cy="152400"/>
    <xdr:sp macro="" textlink="">
      <xdr:nvSpPr>
        <xdr:cNvPr id="691" name="Rectangle 292">
          <a:extLst>
            <a:ext uri="{FF2B5EF4-FFF2-40B4-BE49-F238E27FC236}">
              <a16:creationId xmlns:a16="http://schemas.microsoft.com/office/drawing/2014/main" id="{00000000-0008-0000-0000-0000B3020000}"/>
            </a:ext>
          </a:extLst>
        </xdr:cNvPr>
        <xdr:cNvSpPr>
          <a:spLocks noChangeArrowheads="1"/>
        </xdr:cNvSpPr>
      </xdr:nvSpPr>
      <xdr:spPr bwMode="auto">
        <a:xfrm>
          <a:off x="2228850" y="8641080"/>
          <a:ext cx="1600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8000"/>
              </a:solidFill>
              <a:latin typeface="ＭＳ Ｐゴシック"/>
              <a:ea typeface="ＭＳ Ｐゴシック"/>
            </a:rPr>
            <a:t>日</a:t>
          </a:r>
        </a:p>
      </xdr:txBody>
    </xdr:sp>
    <xdr:clientData/>
  </xdr:oneCellAnchor>
  <xdr:oneCellAnchor>
    <xdr:from>
      <xdr:col>16</xdr:col>
      <xdr:colOff>0</xdr:colOff>
      <xdr:row>29</xdr:row>
      <xdr:rowOff>106680</xdr:rowOff>
    </xdr:from>
    <xdr:ext cx="18531" cy="151836"/>
    <xdr:sp macro="" textlink="">
      <xdr:nvSpPr>
        <xdr:cNvPr id="704" name="Rectangle 44">
          <a:extLst>
            <a:ext uri="{FF2B5EF4-FFF2-40B4-BE49-F238E27FC236}">
              <a16:creationId xmlns:a16="http://schemas.microsoft.com/office/drawing/2014/main" id="{00000000-0008-0000-0000-0000C0020000}"/>
            </a:ext>
          </a:extLst>
        </xdr:cNvPr>
        <xdr:cNvSpPr>
          <a:spLocks noChangeArrowheads="1"/>
        </xdr:cNvSpPr>
      </xdr:nvSpPr>
      <xdr:spPr bwMode="auto">
        <a:xfrm>
          <a:off x="2914650" y="8964930"/>
          <a:ext cx="1853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800" b="0" i="0" u="none" strike="noStrike" baseline="0">
            <a:solidFill>
              <a:srgbClr val="008000"/>
            </a:solidFill>
            <a:latin typeface="ＭＳ Ｐゴシック"/>
            <a:ea typeface="ＭＳ Ｐゴシック"/>
          </a:endParaRPr>
        </a:p>
      </xdr:txBody>
    </xdr:sp>
    <xdr:clientData/>
  </xdr:oneCellAnchor>
  <xdr:oneCellAnchor>
    <xdr:from>
      <xdr:col>16</xdr:col>
      <xdr:colOff>0</xdr:colOff>
      <xdr:row>29</xdr:row>
      <xdr:rowOff>106680</xdr:rowOff>
    </xdr:from>
    <xdr:ext cx="18531" cy="151836"/>
    <xdr:sp macro="" textlink="">
      <xdr:nvSpPr>
        <xdr:cNvPr id="706" name="Rectangle 292">
          <a:extLst>
            <a:ext uri="{FF2B5EF4-FFF2-40B4-BE49-F238E27FC236}">
              <a16:creationId xmlns:a16="http://schemas.microsoft.com/office/drawing/2014/main" id="{00000000-0008-0000-0000-0000C2020000}"/>
            </a:ext>
          </a:extLst>
        </xdr:cNvPr>
        <xdr:cNvSpPr>
          <a:spLocks noChangeArrowheads="1"/>
        </xdr:cNvSpPr>
      </xdr:nvSpPr>
      <xdr:spPr bwMode="auto">
        <a:xfrm>
          <a:off x="2914650" y="8964930"/>
          <a:ext cx="1853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800" b="0" i="0" u="none" strike="noStrike" baseline="0">
            <a:solidFill>
              <a:srgbClr val="008000"/>
            </a:solidFill>
            <a:latin typeface="ＭＳ Ｐゴシック"/>
            <a:ea typeface="ＭＳ Ｐゴシック"/>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K37"/>
  <sheetViews>
    <sheetView showGridLines="0" tabSelected="1" zoomScaleNormal="100" workbookViewId="0">
      <pane ySplit="12" topLeftCell="A13" activePane="bottomLeft" state="frozen"/>
      <selection pane="bottomLeft" activeCell="B10" sqref="B10:AH10"/>
    </sheetView>
  </sheetViews>
  <sheetFormatPr defaultColWidth="3" defaultRowHeight="10.5" x14ac:dyDescent="0.15"/>
  <cols>
    <col min="1" max="1" width="3.875" style="17" customWidth="1"/>
    <col min="2" max="2" width="2.875" style="17" customWidth="1"/>
    <col min="3" max="3" width="1.75" style="17" customWidth="1"/>
    <col min="4" max="4" width="2.625" style="17" customWidth="1"/>
    <col min="5" max="5" width="2.375" style="17" customWidth="1"/>
    <col min="6" max="6" width="2.625" style="17" customWidth="1"/>
    <col min="7" max="7" width="1.375" style="17" customWidth="1"/>
    <col min="8" max="8" width="2.625" style="17" customWidth="1"/>
    <col min="9" max="9" width="1.375" style="17" customWidth="1"/>
    <col min="10" max="10" width="2.875" style="17" customWidth="1"/>
    <col min="11" max="11" width="1.75" style="17" customWidth="1"/>
    <col min="12" max="12" width="2.875" style="17" customWidth="1"/>
    <col min="13" max="13" width="1.75" style="17" customWidth="1"/>
    <col min="14" max="14" width="2.875" style="17" customWidth="1"/>
    <col min="15" max="15" width="1.75" style="17" customWidth="1"/>
    <col min="16" max="16" width="2.625" style="17" customWidth="1"/>
    <col min="17" max="17" width="2.375" style="17" customWidth="1"/>
    <col min="18" max="18" width="2.625" style="17" customWidth="1"/>
    <col min="19" max="19" width="1.375" style="17" customWidth="1"/>
    <col min="20" max="20" width="2.625" style="17" customWidth="1"/>
    <col min="21" max="21" width="1.375" style="17" customWidth="1"/>
    <col min="22" max="22" width="2.875" style="17" customWidth="1"/>
    <col min="23" max="23" width="1.75" style="17" customWidth="1"/>
    <col min="24" max="24" width="1.375" style="17" customWidth="1"/>
    <col min="25" max="25" width="9.25" style="17" customWidth="1"/>
    <col min="26" max="26" width="8.125" style="17" customWidth="1"/>
    <col min="27" max="27" width="2.375" style="17" customWidth="1"/>
    <col min="28" max="28" width="1.375" style="17" customWidth="1"/>
    <col min="29" max="29" width="4.875" style="17" customWidth="1"/>
    <col min="30" max="30" width="3.375" style="17" customWidth="1"/>
    <col min="31" max="31" width="2.375" style="17" customWidth="1"/>
    <col min="32" max="32" width="1.375" style="17" customWidth="1"/>
    <col min="33" max="34" width="4.375" style="17" customWidth="1"/>
    <col min="35" max="36" width="3.75" style="17" customWidth="1"/>
    <col min="37" max="37" width="7.375" style="18" hidden="1" customWidth="1"/>
    <col min="38" max="38" width="2.375" style="17" hidden="1" customWidth="1"/>
    <col min="39" max="40" width="7.375" style="18" hidden="1" customWidth="1"/>
    <col min="41" max="41" width="2.375" style="17" hidden="1" customWidth="1"/>
    <col min="42" max="43" width="7.375" style="18" hidden="1" customWidth="1"/>
    <col min="44" max="44" width="3" style="19" hidden="1" customWidth="1"/>
    <col min="45" max="45" width="7.25" style="19" hidden="1" customWidth="1"/>
    <col min="46" max="46" width="11" style="19" hidden="1" customWidth="1"/>
    <col min="47" max="55" width="3" style="17" hidden="1" customWidth="1"/>
    <col min="56" max="16384" width="3" style="17"/>
  </cols>
  <sheetData>
    <row r="1" spans="1:63" ht="7.5" customHeight="1" thickBot="1" x14ac:dyDescent="0.2">
      <c r="A1" s="16"/>
      <c r="B1" s="16"/>
      <c r="C1" s="16"/>
      <c r="D1" s="16"/>
      <c r="E1" s="16"/>
      <c r="F1" s="16"/>
      <c r="G1" s="16"/>
      <c r="H1" s="16"/>
      <c r="I1" s="16"/>
    </row>
    <row r="2" spans="1:63" ht="17.25" customHeight="1" thickBot="1" x14ac:dyDescent="0.2">
      <c r="A2" s="20" t="s">
        <v>0</v>
      </c>
      <c r="B2" s="20"/>
      <c r="C2" s="20"/>
      <c r="D2" s="20"/>
      <c r="E2" s="20"/>
      <c r="F2" s="20"/>
      <c r="G2" s="20"/>
      <c r="H2" s="20"/>
      <c r="I2" s="10"/>
      <c r="J2" s="11"/>
      <c r="K2" s="11"/>
      <c r="L2" s="11"/>
      <c r="M2" s="12"/>
      <c r="N2" s="21" t="s">
        <v>1</v>
      </c>
      <c r="Q2" s="22"/>
      <c r="R2" s="22"/>
      <c r="S2" s="22"/>
      <c r="T2" s="22"/>
      <c r="U2" s="22"/>
      <c r="V2" s="22"/>
      <c r="W2" s="22"/>
      <c r="X2" s="22"/>
      <c r="Y2" s="22"/>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row>
    <row r="3" spans="1:63" ht="17.25" customHeight="1" thickBot="1" x14ac:dyDescent="0.2">
      <c r="A3" s="24" t="s">
        <v>2</v>
      </c>
      <c r="B3" s="24"/>
      <c r="C3" s="24"/>
      <c r="D3" s="24"/>
      <c r="E3" s="24"/>
      <c r="F3" s="24"/>
      <c r="G3" s="24"/>
      <c r="H3" s="24"/>
      <c r="I3" s="13"/>
      <c r="J3" s="14"/>
      <c r="K3" s="14"/>
      <c r="L3" s="14"/>
      <c r="M3" s="15"/>
      <c r="N3" s="25" t="s">
        <v>3</v>
      </c>
      <c r="Q3" s="22"/>
      <c r="R3" s="22"/>
      <c r="S3" s="22"/>
      <c r="T3" s="22"/>
      <c r="U3" s="22"/>
      <c r="V3" s="22"/>
      <c r="W3" s="22"/>
      <c r="X3" s="22"/>
      <c r="Y3" s="22"/>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row>
    <row r="4" spans="1:63" ht="17.25" customHeight="1" thickBot="1" x14ac:dyDescent="0.2">
      <c r="A4" s="24" t="s">
        <v>4</v>
      </c>
      <c r="B4" s="24"/>
      <c r="C4" s="24"/>
      <c r="D4" s="24"/>
      <c r="E4" s="24"/>
      <c r="F4" s="24"/>
      <c r="G4" s="24"/>
      <c r="H4" s="24"/>
      <c r="I4" s="13"/>
      <c r="J4" s="14"/>
      <c r="K4" s="14"/>
      <c r="L4" s="14"/>
      <c r="M4" s="15"/>
      <c r="N4" s="25"/>
      <c r="O4" s="26"/>
      <c r="P4" s="26"/>
      <c r="R4" s="27"/>
      <c r="S4" s="27"/>
      <c r="V4" s="28"/>
      <c r="W4" s="28"/>
      <c r="X4" s="28"/>
      <c r="Y4" s="28"/>
      <c r="Z4" s="29"/>
      <c r="AA4" s="30"/>
      <c r="AB4" s="30"/>
    </row>
    <row r="5" spans="1:63" ht="17.25" customHeight="1" thickBot="1" x14ac:dyDescent="0.2">
      <c r="A5" s="24" t="s">
        <v>5</v>
      </c>
      <c r="B5" s="24"/>
      <c r="C5" s="24"/>
      <c r="D5" s="24"/>
      <c r="E5" s="24"/>
      <c r="F5" s="24"/>
      <c r="G5" s="24"/>
      <c r="H5" s="24"/>
      <c r="I5" s="1"/>
      <c r="J5" s="2"/>
      <c r="K5" s="2"/>
      <c r="L5" s="2"/>
      <c r="M5" s="3"/>
      <c r="N5" s="26"/>
      <c r="Q5" s="22"/>
      <c r="R5" s="22"/>
      <c r="S5" s="22"/>
      <c r="T5" s="22"/>
      <c r="U5" s="22"/>
      <c r="V5" s="28"/>
      <c r="W5" s="28"/>
      <c r="X5" s="28"/>
      <c r="Y5" s="28"/>
      <c r="AI5" s="31"/>
      <c r="AK5" s="17"/>
    </row>
    <row r="6" spans="1:63" ht="17.25" customHeight="1" thickBot="1" x14ac:dyDescent="0.2">
      <c r="A6" s="24" t="s">
        <v>6</v>
      </c>
      <c r="B6" s="24"/>
      <c r="C6" s="24"/>
      <c r="D6" s="24"/>
      <c r="E6" s="24"/>
      <c r="F6" s="24"/>
      <c r="G6" s="24"/>
      <c r="H6" s="24"/>
      <c r="I6" s="7">
        <v>20</v>
      </c>
      <c r="J6" s="8"/>
      <c r="K6" s="8"/>
      <c r="L6" s="8"/>
      <c r="M6" s="9"/>
      <c r="N6" s="25" t="s">
        <v>7</v>
      </c>
      <c r="O6" s="26"/>
      <c r="P6" s="26"/>
      <c r="R6" s="32"/>
      <c r="S6" s="32"/>
      <c r="Z6" s="29"/>
      <c r="AA6" s="30"/>
      <c r="AB6" s="30"/>
    </row>
    <row r="7" spans="1:63" ht="17.25" customHeight="1" thickBot="1" x14ac:dyDescent="0.2">
      <c r="A7" s="33"/>
      <c r="B7" s="24" t="s">
        <v>8</v>
      </c>
      <c r="C7" s="24"/>
      <c r="D7" s="24"/>
      <c r="E7" s="24"/>
      <c r="F7" s="24"/>
      <c r="G7" s="24"/>
      <c r="H7" s="24"/>
      <c r="I7" s="4" t="s">
        <v>35</v>
      </c>
      <c r="J7" s="5"/>
      <c r="K7" s="5"/>
      <c r="L7" s="5"/>
      <c r="M7" s="6"/>
      <c r="N7" s="34" t="s">
        <v>9</v>
      </c>
      <c r="O7" s="35"/>
      <c r="P7" s="35"/>
      <c r="Q7" s="35"/>
      <c r="R7" s="35"/>
      <c r="S7" s="35"/>
      <c r="T7" s="36" t="str">
        <f>VLOOKUP(I7,AT:AU,2,0)</f>
        <v>日給月給とは賃金計算期間に欠勤日数分欠勤控除する月給制</v>
      </c>
      <c r="U7" s="36"/>
      <c r="V7" s="36"/>
      <c r="W7" s="36"/>
      <c r="X7" s="36"/>
      <c r="Y7" s="36"/>
      <c r="Z7" s="36"/>
      <c r="AA7" s="36"/>
      <c r="AB7" s="36"/>
      <c r="AC7" s="36"/>
      <c r="AD7" s="36"/>
      <c r="AE7" s="36"/>
      <c r="AF7" s="36"/>
      <c r="AG7" s="36"/>
      <c r="AH7" s="36"/>
    </row>
    <row r="8" spans="1:63" ht="17.25" customHeight="1" x14ac:dyDescent="0.15">
      <c r="N8" s="20" t="s">
        <v>10</v>
      </c>
      <c r="O8" s="20"/>
      <c r="P8" s="20"/>
      <c r="Q8" s="20"/>
      <c r="R8" s="20"/>
      <c r="S8" s="20"/>
      <c r="T8" s="37" t="str">
        <f>VLOOKUP(I7,AT:AV,3,0)</f>
        <v>A欄に記入</v>
      </c>
      <c r="U8" s="37"/>
      <c r="V8" s="37"/>
      <c r="W8" s="37"/>
      <c r="X8" s="37"/>
      <c r="Y8" s="38"/>
      <c r="Z8" s="29"/>
      <c r="AA8" s="30"/>
      <c r="AB8" s="30"/>
      <c r="AC8" s="29"/>
      <c r="AD8" s="29"/>
      <c r="AE8" s="29"/>
      <c r="AF8" s="29"/>
      <c r="AG8" s="29"/>
      <c r="AH8" s="29"/>
    </row>
    <row r="9" spans="1:63" ht="9" customHeight="1" x14ac:dyDescent="0.15">
      <c r="A9" s="39"/>
      <c r="B9" s="39"/>
      <c r="C9" s="39"/>
      <c r="D9" s="39"/>
      <c r="E9" s="39"/>
      <c r="F9" s="39"/>
      <c r="G9" s="39"/>
      <c r="H9" s="39"/>
      <c r="I9" s="40"/>
      <c r="J9" s="40"/>
      <c r="K9" s="40"/>
      <c r="L9" s="40"/>
      <c r="M9" s="40"/>
      <c r="N9" s="25"/>
      <c r="Z9" s="29"/>
      <c r="AA9" s="30"/>
      <c r="AB9" s="30"/>
    </row>
    <row r="10" spans="1:63" ht="40.5" customHeight="1" x14ac:dyDescent="0.15">
      <c r="B10" s="41" t="s">
        <v>11</v>
      </c>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row>
    <row r="11" spans="1:63" ht="23.25" customHeight="1" x14ac:dyDescent="0.15">
      <c r="B11" s="42"/>
      <c r="C11" s="43"/>
      <c r="D11" s="43"/>
      <c r="E11" s="44"/>
      <c r="F11" s="45"/>
      <c r="G11" s="45"/>
      <c r="H11" s="45"/>
      <c r="I11" s="45"/>
      <c r="J11" s="45"/>
      <c r="K11" s="45"/>
      <c r="L11" s="45"/>
      <c r="M11" s="45"/>
      <c r="N11" s="45"/>
      <c r="O11" s="45"/>
      <c r="P11" s="45"/>
      <c r="Q11" s="45"/>
      <c r="R11" s="46"/>
      <c r="S11" s="47"/>
      <c r="T11" s="47"/>
      <c r="U11" s="47"/>
      <c r="V11" s="47"/>
      <c r="W11" s="47"/>
      <c r="X11" s="47"/>
      <c r="Y11" s="47"/>
      <c r="Z11" s="47"/>
      <c r="AA11" s="47"/>
      <c r="AB11" s="47"/>
      <c r="AC11" s="48"/>
      <c r="AD11" s="49" t="str">
        <f>IF(OR(I5="",I6=""),"令和",TEXT(I5,"ggg"))</f>
        <v>令和</v>
      </c>
      <c r="AE11" s="50" t="str">
        <f>IF(OR(I5="",I6=""),"",TEXT(I5,"e"))</f>
        <v/>
      </c>
      <c r="AF11" s="50"/>
      <c r="AG11" s="50" t="str">
        <f>IF(OR(I5="",I6=""),"",MONTH(I5))</f>
        <v/>
      </c>
      <c r="AH11" s="51" t="str">
        <f>IF(OR(I5="",I6=""),"",DAY(I5))</f>
        <v/>
      </c>
    </row>
    <row r="12" spans="1:63" ht="23.25" customHeight="1" x14ac:dyDescent="0.15">
      <c r="B12" s="52"/>
      <c r="C12" s="53"/>
      <c r="D12" s="53"/>
      <c r="E12" s="54"/>
      <c r="R12" s="55"/>
      <c r="S12" s="56"/>
      <c r="T12" s="56"/>
      <c r="U12" s="56"/>
      <c r="V12" s="56"/>
      <c r="W12" s="56"/>
      <c r="X12" s="56"/>
      <c r="Y12" s="56"/>
      <c r="Z12" s="56"/>
      <c r="AA12" s="56"/>
      <c r="AB12" s="56"/>
      <c r="AC12" s="57"/>
      <c r="AD12" s="58"/>
      <c r="AE12" s="59"/>
      <c r="AF12" s="59"/>
      <c r="AG12" s="59"/>
      <c r="AH12" s="60"/>
      <c r="AL12" s="18"/>
      <c r="AO12" s="18"/>
      <c r="AU12" s="18"/>
    </row>
    <row r="13" spans="1:63" ht="69.75" customHeight="1" x14ac:dyDescent="0.15">
      <c r="B13" s="61"/>
      <c r="C13" s="55"/>
      <c r="D13" s="55"/>
      <c r="E13" s="55"/>
      <c r="F13" s="62"/>
      <c r="G13" s="62"/>
      <c r="H13" s="62"/>
      <c r="I13" s="62"/>
      <c r="J13" s="62"/>
      <c r="K13" s="62"/>
      <c r="L13" s="62"/>
      <c r="M13" s="62"/>
      <c r="N13" s="62"/>
      <c r="O13" s="62"/>
      <c r="P13" s="62"/>
      <c r="Q13" s="62"/>
      <c r="R13" s="55"/>
      <c r="S13" s="55"/>
      <c r="T13" s="55"/>
      <c r="U13" s="55"/>
      <c r="V13" s="55"/>
      <c r="W13" s="55"/>
      <c r="X13" s="55"/>
      <c r="Y13" s="63"/>
      <c r="Z13" s="55"/>
      <c r="AA13" s="55"/>
      <c r="AB13" s="55"/>
      <c r="AC13" s="55"/>
      <c r="AD13" s="55"/>
      <c r="AE13" s="55"/>
      <c r="AF13" s="55"/>
      <c r="AG13" s="55"/>
      <c r="AH13" s="64"/>
    </row>
    <row r="14" spans="1:63" ht="50.25" customHeight="1" x14ac:dyDescent="0.15">
      <c r="B14" s="65"/>
      <c r="C14" s="56"/>
      <c r="D14" s="56"/>
      <c r="E14" s="56"/>
      <c r="F14" s="56"/>
      <c r="G14" s="56"/>
      <c r="H14" s="56"/>
      <c r="I14" s="56"/>
      <c r="J14" s="56"/>
      <c r="K14" s="56"/>
      <c r="L14" s="56"/>
      <c r="M14" s="56"/>
      <c r="N14" s="56"/>
      <c r="O14" s="56"/>
      <c r="P14" s="56"/>
      <c r="Q14" s="56"/>
      <c r="R14" s="56"/>
      <c r="S14" s="56"/>
      <c r="T14" s="56"/>
      <c r="U14" s="57"/>
      <c r="V14" s="54"/>
      <c r="W14" s="56"/>
      <c r="X14" s="56"/>
      <c r="Y14" s="56"/>
      <c r="Z14" s="56"/>
      <c r="AA14" s="56"/>
      <c r="AB14" s="56"/>
      <c r="AC14" s="56"/>
      <c r="AD14" s="56"/>
      <c r="AE14" s="56"/>
      <c r="AF14" s="66"/>
      <c r="AG14" s="66"/>
      <c r="AH14" s="67"/>
    </row>
    <row r="15" spans="1:63" ht="22.5" customHeight="1" x14ac:dyDescent="0.15">
      <c r="B15" s="68" t="s">
        <v>12</v>
      </c>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70"/>
    </row>
    <row r="16" spans="1:63" ht="13.5" customHeight="1" x14ac:dyDescent="0.15">
      <c r="B16" s="71" t="s">
        <v>13</v>
      </c>
      <c r="C16" s="72"/>
      <c r="D16" s="72"/>
      <c r="E16" s="72"/>
      <c r="F16" s="72"/>
      <c r="G16" s="72"/>
      <c r="H16" s="72"/>
      <c r="I16" s="72"/>
      <c r="J16" s="72"/>
      <c r="K16" s="73"/>
      <c r="L16" s="56"/>
      <c r="M16" s="56"/>
      <c r="N16" s="56" t="s">
        <v>14</v>
      </c>
      <c r="O16" s="56"/>
      <c r="P16" s="56"/>
      <c r="Q16" s="56"/>
      <c r="R16" s="56"/>
      <c r="S16" s="56"/>
      <c r="T16" s="56"/>
      <c r="U16" s="56"/>
      <c r="V16" s="56"/>
      <c r="W16" s="56"/>
      <c r="X16" s="56"/>
      <c r="Y16" s="56"/>
      <c r="Z16" s="56"/>
      <c r="AA16" s="56"/>
      <c r="AB16" s="56"/>
      <c r="AC16" s="56"/>
      <c r="AD16" s="56"/>
      <c r="AE16" s="56"/>
      <c r="AF16" s="74" t="s">
        <v>15</v>
      </c>
      <c r="AG16" s="74"/>
      <c r="AH16" s="75"/>
    </row>
    <row r="17" spans="2:55" ht="23.25" customHeight="1" x14ac:dyDescent="0.15">
      <c r="B17" s="76"/>
      <c r="C17" s="77"/>
      <c r="D17" s="77"/>
      <c r="E17" s="77"/>
      <c r="F17" s="77"/>
      <c r="G17" s="77"/>
      <c r="H17" s="77"/>
      <c r="I17" s="77"/>
      <c r="J17" s="77"/>
      <c r="K17" s="78"/>
      <c r="L17" s="56"/>
      <c r="M17" s="56"/>
      <c r="N17" s="56"/>
      <c r="O17" s="56"/>
      <c r="P17" s="56"/>
      <c r="Q17" s="56"/>
      <c r="R17" s="56"/>
      <c r="S17" s="56"/>
      <c r="T17" s="56"/>
      <c r="U17" s="56"/>
      <c r="V17" s="56"/>
      <c r="W17" s="56"/>
      <c r="X17" s="56"/>
      <c r="Y17" s="56"/>
      <c r="Z17" s="56"/>
      <c r="AA17" s="56"/>
      <c r="AB17" s="56"/>
      <c r="AC17" s="56"/>
      <c r="AD17" s="56"/>
      <c r="AE17" s="56"/>
      <c r="AF17" s="74"/>
      <c r="AG17" s="74"/>
      <c r="AH17" s="75"/>
    </row>
    <row r="18" spans="2:55" ht="21.75" customHeight="1" x14ac:dyDescent="0.15">
      <c r="B18" s="79"/>
      <c r="C18" s="80"/>
      <c r="D18" s="80"/>
      <c r="E18" s="80"/>
      <c r="F18" s="81" t="str">
        <f>IF(OR(I5="",I6=""),"  月　　日",I5)</f>
        <v xml:space="preserve">  月　　日</v>
      </c>
      <c r="G18" s="81"/>
      <c r="H18" s="81"/>
      <c r="I18" s="81"/>
      <c r="J18" s="82"/>
      <c r="K18" s="63"/>
      <c r="L18" s="56"/>
      <c r="M18" s="56"/>
      <c r="N18" s="56"/>
      <c r="O18" s="56"/>
      <c r="P18" s="56"/>
      <c r="Q18" s="56"/>
      <c r="R18" s="83"/>
      <c r="S18" s="56"/>
      <c r="T18" s="56"/>
      <c r="U18" s="56"/>
      <c r="V18" s="56"/>
      <c r="W18" s="56"/>
      <c r="X18" s="56"/>
      <c r="Y18" s="56"/>
      <c r="Z18" s="56"/>
      <c r="AA18" s="56"/>
      <c r="AB18" s="74" t="s">
        <v>16</v>
      </c>
      <c r="AC18" s="74"/>
      <c r="AD18" s="74"/>
      <c r="AE18" s="74"/>
      <c r="AF18" s="74"/>
      <c r="AG18" s="74"/>
      <c r="AH18" s="75"/>
      <c r="AK18" s="17">
        <f>IF(I5=EOMONTH(I5,0),31,0)</f>
        <v>0</v>
      </c>
      <c r="AL18" s="18"/>
      <c r="AO18" s="18"/>
      <c r="AV18" s="18"/>
      <c r="AZ18" s="18"/>
    </row>
    <row r="19" spans="2:55" ht="25.5" customHeight="1" x14ac:dyDescent="0.15">
      <c r="B19" s="84" t="str">
        <f>IF(OR(I5="",I6=""),"  月　　日",IF(EDATE($F$18,-1)&lt;$I$2,$I$2,EDATE($F$18,-1)))</f>
        <v xml:space="preserve">  月　　日</v>
      </c>
      <c r="C19" s="85"/>
      <c r="D19" s="85"/>
      <c r="E19" s="85"/>
      <c r="F19" s="86" t="s">
        <v>17</v>
      </c>
      <c r="G19" s="80"/>
      <c r="H19" s="87"/>
      <c r="I19" s="80"/>
      <c r="J19" s="87"/>
      <c r="K19" s="82"/>
      <c r="L19" s="87"/>
      <c r="M19" s="80"/>
      <c r="N19" s="84" t="str">
        <f>IF(OR(I5="",I6=""),"  月　　日",IF(AQ20+1&lt;$I$2,$I$2,AQ20+1))</f>
        <v xml:space="preserve">  月　　日</v>
      </c>
      <c r="O19" s="88"/>
      <c r="P19" s="88"/>
      <c r="Q19" s="80" t="s">
        <v>17</v>
      </c>
      <c r="R19" s="89"/>
      <c r="S19" s="80"/>
      <c r="T19" s="87"/>
      <c r="U19" s="80"/>
      <c r="V19" s="90"/>
      <c r="W19" s="80"/>
      <c r="X19" s="56"/>
      <c r="Y19" s="56"/>
      <c r="Z19" s="56"/>
      <c r="AA19" s="56"/>
      <c r="AB19" s="74"/>
      <c r="AC19" s="74"/>
      <c r="AD19" s="74"/>
      <c r="AE19" s="74"/>
      <c r="AF19" s="91" t="str">
        <f>IF(I3="","","自")</f>
        <v/>
      </c>
      <c r="AG19" s="92" t="str">
        <f>IF(I3="","",DATE(YEAR(I3),MONTH(I3),DAY(I3)))</f>
        <v/>
      </c>
      <c r="AH19" s="93"/>
      <c r="AK19" s="94" t="s">
        <v>18</v>
      </c>
      <c r="AL19" s="94"/>
      <c r="AM19" s="94"/>
      <c r="AN19" s="94"/>
      <c r="AO19" s="94"/>
      <c r="AP19" s="94"/>
      <c r="AQ19" s="94"/>
      <c r="AV19" s="18"/>
      <c r="AW19" s="18"/>
      <c r="AX19" s="18"/>
      <c r="AY19" s="18"/>
      <c r="AZ19" s="18"/>
      <c r="BA19" s="18"/>
      <c r="BB19" s="18"/>
      <c r="BC19" s="18"/>
    </row>
    <row r="20" spans="2:55" ht="25.5" customHeight="1" x14ac:dyDescent="0.15">
      <c r="B20" s="84" t="str">
        <f>IF(G20="  月　　日","  月　　日",IF(EDATE($F$18,-2)&lt;$I$2,$I$2,EDATE($F$18,-2)))</f>
        <v xml:space="preserve">  月　　日</v>
      </c>
      <c r="C20" s="85"/>
      <c r="D20" s="85"/>
      <c r="E20" s="85"/>
      <c r="F20" s="86" t="s">
        <v>17</v>
      </c>
      <c r="G20" s="95" t="str">
        <f>IF(OR(I5="",I6=""),"  月　　日",IF(B19=$I$2,"  月　　日",B19-1))</f>
        <v xml:space="preserve">  月　　日</v>
      </c>
      <c r="H20" s="95"/>
      <c r="I20" s="95"/>
      <c r="J20" s="95"/>
      <c r="K20" s="96"/>
      <c r="L20" s="87"/>
      <c r="M20" s="80"/>
      <c r="N20" s="84" t="str">
        <f t="shared" ref="N20:N28" si="0">IF(R20="  月　　日","  月　　日",IF(AM21+1&lt;$I$2,$I$2,AM21+1))</f>
        <v xml:space="preserve">  月　　日</v>
      </c>
      <c r="O20" s="88"/>
      <c r="P20" s="88"/>
      <c r="Q20" s="80" t="s">
        <v>17</v>
      </c>
      <c r="R20" s="85" t="str">
        <f>IF(OR(I5="",I6=""),"  月　　日",IF(N19=$I$2, "  月　　日",AQ20))</f>
        <v xml:space="preserve">  月　　日</v>
      </c>
      <c r="S20" s="88"/>
      <c r="T20" s="88"/>
      <c r="U20" s="97"/>
      <c r="V20" s="90"/>
      <c r="W20" s="80"/>
      <c r="X20" s="56"/>
      <c r="Y20" s="56"/>
      <c r="Z20" s="56"/>
      <c r="AA20" s="56"/>
      <c r="AB20" s="74"/>
      <c r="AC20" s="74"/>
      <c r="AD20" s="74"/>
      <c r="AE20" s="74"/>
      <c r="AF20" s="91" t="str">
        <f>IF(AF19="","","至")</f>
        <v/>
      </c>
      <c r="AG20" s="92" t="str">
        <f>IF(I3="","",I5-1)</f>
        <v/>
      </c>
      <c r="AH20" s="93"/>
      <c r="AK20" s="98">
        <f>DATE(YEAR(I5),MONTH(I5),$I$6)</f>
        <v>20</v>
      </c>
      <c r="AL20" s="99"/>
      <c r="AM20" s="98">
        <f>IF(AK20&gt;=EOMONTH($I$5,0),EOMONTH($I$5,0),AK20)</f>
        <v>20</v>
      </c>
      <c r="AN20" s="98" t="e">
        <f>DATE(YEAR(I5),MONTH(I5)-1,$I$6)</f>
        <v>#NUM!</v>
      </c>
      <c r="AO20" s="99"/>
      <c r="AP20" s="98" t="e">
        <f>IF(AN20&gt;=EOMONTH(I5,-1),EOMONTH(I5,-1),AN20)</f>
        <v>#NUM!</v>
      </c>
      <c r="AQ20" s="98">
        <f>IF(OR(I6=AK18,I6&gt;=AH11),AP20,AM20)</f>
        <v>20</v>
      </c>
      <c r="AS20" s="18"/>
      <c r="AT20" s="19" t="s">
        <v>19</v>
      </c>
      <c r="AU20" s="18" t="s">
        <v>20</v>
      </c>
      <c r="AV20" s="19" t="s">
        <v>21</v>
      </c>
      <c r="AW20" s="18"/>
      <c r="AY20" s="18"/>
      <c r="AZ20" s="18"/>
      <c r="BA20" s="18"/>
      <c r="BB20" s="18"/>
      <c r="BC20" s="18"/>
    </row>
    <row r="21" spans="2:55" ht="25.5" customHeight="1" x14ac:dyDescent="0.15">
      <c r="B21" s="84" t="str">
        <f>IF(G21="  月　　日","  月　　日",IF(EDATE($F$18,-3)&lt;$I$2,$I$2,EDATE($F$18,-3)))</f>
        <v xml:space="preserve">  月　　日</v>
      </c>
      <c r="C21" s="85"/>
      <c r="D21" s="85"/>
      <c r="E21" s="85"/>
      <c r="F21" s="86" t="s">
        <v>17</v>
      </c>
      <c r="G21" s="95" t="str">
        <f t="shared" ref="G21:G34" si="1">IF(OR(B20=$I$2,B20="  月　　日"),"  月　　日",B20-1)</f>
        <v xml:space="preserve">  月　　日</v>
      </c>
      <c r="H21" s="95"/>
      <c r="I21" s="95"/>
      <c r="J21" s="95"/>
      <c r="K21" s="96"/>
      <c r="L21" s="87"/>
      <c r="M21" s="80"/>
      <c r="N21" s="84" t="str">
        <f t="shared" si="0"/>
        <v xml:space="preserve">  月　　日</v>
      </c>
      <c r="O21" s="88"/>
      <c r="P21" s="88"/>
      <c r="Q21" s="80" t="s">
        <v>17</v>
      </c>
      <c r="R21" s="85" t="str">
        <f t="shared" ref="R21:R28" si="2">IF(OR(N20=$I$2,N20= "  月　　日"),"  月　　日",AM21)</f>
        <v xml:space="preserve">  月　　日</v>
      </c>
      <c r="S21" s="88"/>
      <c r="T21" s="88"/>
      <c r="U21" s="97"/>
      <c r="V21" s="90"/>
      <c r="W21" s="80"/>
      <c r="X21" s="56"/>
      <c r="Y21" s="56"/>
      <c r="Z21" s="56"/>
      <c r="AA21" s="56"/>
      <c r="AB21" s="74"/>
      <c r="AC21" s="74"/>
      <c r="AD21" s="74"/>
      <c r="AE21" s="74"/>
      <c r="AF21" s="100" t="str">
        <f>IF(I3="","",_xlfn.DAYS(AG20,AG19)+1)</f>
        <v/>
      </c>
      <c r="AG21" s="101"/>
      <c r="AH21" s="102" t="str">
        <f>IF(AF21="","","日間")</f>
        <v/>
      </c>
      <c r="AK21" s="98" t="e">
        <f>DATE(YEAR(AQ20),MONTH(AQ20)-1,$I$6)</f>
        <v>#NUM!</v>
      </c>
      <c r="AL21" s="99"/>
      <c r="AM21" s="98" t="e">
        <f>IF(AK21&gt;=EOMONTH($AQ$20,-1),EOMONTH($AQ$20,-1),AK21)</f>
        <v>#NUM!</v>
      </c>
      <c r="AN21" s="103"/>
      <c r="AO21" s="104"/>
      <c r="AP21" s="104"/>
      <c r="AQ21" s="105"/>
      <c r="AT21" s="19" t="s">
        <v>22</v>
      </c>
      <c r="AU21" s="18" t="s">
        <v>23</v>
      </c>
      <c r="AV21" s="19" t="s">
        <v>24</v>
      </c>
      <c r="AW21" s="18"/>
      <c r="AY21" s="18"/>
      <c r="AZ21" s="18"/>
      <c r="BA21" s="18"/>
      <c r="BB21" s="18"/>
      <c r="BC21" s="18"/>
    </row>
    <row r="22" spans="2:55" ht="25.5" customHeight="1" x14ac:dyDescent="0.15">
      <c r="B22" s="84" t="str">
        <f>IF(G22="  月　　日","  月　　日",IF(EDATE($F$18,-4)&lt;$I$2,$I$2,EDATE($F$18,-4)))</f>
        <v xml:space="preserve">  月　　日</v>
      </c>
      <c r="C22" s="85"/>
      <c r="D22" s="85"/>
      <c r="E22" s="85"/>
      <c r="F22" s="86" t="s">
        <v>17</v>
      </c>
      <c r="G22" s="95" t="str">
        <f t="shared" si="1"/>
        <v xml:space="preserve">  月　　日</v>
      </c>
      <c r="H22" s="95"/>
      <c r="I22" s="95"/>
      <c r="J22" s="95"/>
      <c r="K22" s="96"/>
      <c r="L22" s="87"/>
      <c r="M22" s="80"/>
      <c r="N22" s="84" t="str">
        <f t="shared" si="0"/>
        <v xml:space="preserve">  月　　日</v>
      </c>
      <c r="O22" s="88"/>
      <c r="P22" s="88"/>
      <c r="Q22" s="80" t="s">
        <v>17</v>
      </c>
      <c r="R22" s="85" t="str">
        <f t="shared" si="2"/>
        <v xml:space="preserve">  月　　日</v>
      </c>
      <c r="S22" s="88"/>
      <c r="T22" s="88"/>
      <c r="U22" s="97"/>
      <c r="V22" s="90"/>
      <c r="W22" s="80"/>
      <c r="X22" s="106"/>
      <c r="Y22" s="106"/>
      <c r="Z22" s="56"/>
      <c r="AA22" s="56"/>
      <c r="AB22" s="74"/>
      <c r="AC22" s="74"/>
      <c r="AD22" s="74"/>
      <c r="AE22" s="74"/>
      <c r="AF22" s="107" t="str">
        <f>IF(AH21="","","出産のため、賃金支払なし")</f>
        <v/>
      </c>
      <c r="AG22" s="107"/>
      <c r="AH22" s="108"/>
      <c r="AK22" s="98" t="e">
        <f t="shared" ref="AK22:AK33" si="3">DATE(YEAR(AM21),MONTH(AM21)-1,$I$6)</f>
        <v>#NUM!</v>
      </c>
      <c r="AL22" s="99"/>
      <c r="AM22" s="98" t="e">
        <f>IF(AK22&gt;=EOMONTH($AQ$20,-2),EOMONTH($AQ$20,-2),AK22)</f>
        <v>#NUM!</v>
      </c>
      <c r="AN22" s="109"/>
      <c r="AO22" s="110"/>
      <c r="AP22" s="110"/>
      <c r="AQ22" s="111"/>
      <c r="AT22" s="19" t="s">
        <v>25</v>
      </c>
      <c r="AU22" s="18" t="s">
        <v>26</v>
      </c>
      <c r="AV22" s="19" t="s">
        <v>27</v>
      </c>
      <c r="AW22" s="18"/>
      <c r="AY22" s="18"/>
      <c r="AZ22" s="18"/>
      <c r="BA22" s="18"/>
      <c r="BB22" s="18"/>
      <c r="BC22" s="18"/>
    </row>
    <row r="23" spans="2:55" ht="25.5" customHeight="1" x14ac:dyDescent="0.15">
      <c r="B23" s="84" t="str">
        <f>IF(G23="  月　　日","  月　　日",IF(EDATE($F$18,-5)&lt;$I$2,$I$2,EDATE($F$18,-5)))</f>
        <v xml:space="preserve">  月　　日</v>
      </c>
      <c r="C23" s="85"/>
      <c r="D23" s="85"/>
      <c r="E23" s="85"/>
      <c r="F23" s="86" t="s">
        <v>17</v>
      </c>
      <c r="G23" s="95" t="str">
        <f t="shared" si="1"/>
        <v xml:space="preserve">  月　　日</v>
      </c>
      <c r="H23" s="95"/>
      <c r="I23" s="95"/>
      <c r="J23" s="95"/>
      <c r="K23" s="96"/>
      <c r="L23" s="87"/>
      <c r="M23" s="80"/>
      <c r="N23" s="84" t="str">
        <f t="shared" si="0"/>
        <v xml:space="preserve">  月　　日</v>
      </c>
      <c r="O23" s="88"/>
      <c r="P23" s="88"/>
      <c r="Q23" s="80" t="s">
        <v>17</v>
      </c>
      <c r="R23" s="85" t="str">
        <f t="shared" si="2"/>
        <v xml:space="preserve">  月　　日</v>
      </c>
      <c r="S23" s="88"/>
      <c r="T23" s="88"/>
      <c r="U23" s="97"/>
      <c r="V23" s="90"/>
      <c r="W23" s="80"/>
      <c r="X23" s="56"/>
      <c r="Y23" s="56"/>
      <c r="Z23" s="56"/>
      <c r="AA23" s="56"/>
      <c r="AB23" s="74"/>
      <c r="AC23" s="74"/>
      <c r="AD23" s="74"/>
      <c r="AE23" s="74"/>
      <c r="AF23" s="53"/>
      <c r="AG23" s="53"/>
      <c r="AH23" s="112"/>
      <c r="AK23" s="98" t="e">
        <f t="shared" si="3"/>
        <v>#NUM!</v>
      </c>
      <c r="AL23" s="99"/>
      <c r="AM23" s="98" t="e">
        <f>IF(AK23&gt;=EOMONTH($AQ$20,-3),EOMONTH($AQ$20,-3),AK23)</f>
        <v>#NUM!</v>
      </c>
      <c r="AN23" s="109"/>
      <c r="AO23" s="110"/>
      <c r="AP23" s="110"/>
      <c r="AQ23" s="111"/>
      <c r="AT23" s="19" t="s">
        <v>28</v>
      </c>
      <c r="AU23" s="18" t="s">
        <v>29</v>
      </c>
      <c r="AV23" s="19" t="s">
        <v>27</v>
      </c>
      <c r="AW23" s="18"/>
      <c r="AY23" s="18"/>
      <c r="AZ23" s="18"/>
      <c r="BA23" s="18"/>
      <c r="BB23" s="18"/>
      <c r="BC23" s="18"/>
    </row>
    <row r="24" spans="2:55" ht="25.5" customHeight="1" x14ac:dyDescent="0.15">
      <c r="B24" s="84" t="str">
        <f>IF(G24="  月　　日","  月　　日",IF(EDATE($F$18,-6)&lt;$I$2,$I$2,EDATE($F$18,-6)))</f>
        <v xml:space="preserve">  月　　日</v>
      </c>
      <c r="C24" s="85"/>
      <c r="D24" s="85"/>
      <c r="E24" s="85"/>
      <c r="F24" s="86" t="s">
        <v>17</v>
      </c>
      <c r="G24" s="95" t="str">
        <f t="shared" si="1"/>
        <v xml:space="preserve">  月　　日</v>
      </c>
      <c r="H24" s="95"/>
      <c r="I24" s="95"/>
      <c r="J24" s="95"/>
      <c r="K24" s="96"/>
      <c r="L24" s="87"/>
      <c r="M24" s="80"/>
      <c r="N24" s="84" t="str">
        <f t="shared" si="0"/>
        <v xml:space="preserve">  月　　日</v>
      </c>
      <c r="O24" s="88"/>
      <c r="P24" s="88"/>
      <c r="Q24" s="80" t="s">
        <v>17</v>
      </c>
      <c r="R24" s="85" t="str">
        <f t="shared" si="2"/>
        <v xml:space="preserve">  月　　日</v>
      </c>
      <c r="S24" s="88"/>
      <c r="T24" s="88"/>
      <c r="U24" s="97"/>
      <c r="V24" s="90"/>
      <c r="W24" s="80"/>
      <c r="X24" s="56"/>
      <c r="Y24" s="56"/>
      <c r="Z24" s="56"/>
      <c r="AA24" s="56"/>
      <c r="AB24" s="74"/>
      <c r="AC24" s="74"/>
      <c r="AD24" s="74"/>
      <c r="AE24" s="74"/>
      <c r="AF24" s="53"/>
      <c r="AG24" s="53"/>
      <c r="AH24" s="112"/>
      <c r="AK24" s="98" t="e">
        <f t="shared" si="3"/>
        <v>#NUM!</v>
      </c>
      <c r="AL24" s="99"/>
      <c r="AM24" s="98" t="e">
        <f>IF(AK24&gt;=EOMONTH($AQ$20,-4),EOMONTH($AQ$20,-4),AK24)</f>
        <v>#NUM!</v>
      </c>
      <c r="AN24" s="109"/>
      <c r="AO24" s="110"/>
      <c r="AP24" s="110"/>
      <c r="AQ24" s="111"/>
      <c r="AT24" s="17"/>
      <c r="AV24" s="18"/>
      <c r="AW24" s="18"/>
      <c r="AX24" s="18"/>
      <c r="AY24" s="18"/>
      <c r="AZ24" s="18"/>
      <c r="BA24" s="18"/>
      <c r="BB24" s="18"/>
      <c r="BC24" s="18"/>
    </row>
    <row r="25" spans="2:55" ht="25.5" customHeight="1" x14ac:dyDescent="0.15">
      <c r="B25" s="84" t="str">
        <f>IF(G25="  月　　日","  月　　日",IF(EDATE($F$18,-7)&lt;$I$2,$I$2,EDATE($F$18,-7)))</f>
        <v xml:space="preserve">  月　　日</v>
      </c>
      <c r="C25" s="85"/>
      <c r="D25" s="85"/>
      <c r="E25" s="85"/>
      <c r="F25" s="86" t="s">
        <v>17</v>
      </c>
      <c r="G25" s="95" t="str">
        <f t="shared" si="1"/>
        <v xml:space="preserve">  月　　日</v>
      </c>
      <c r="H25" s="95"/>
      <c r="I25" s="95"/>
      <c r="J25" s="95"/>
      <c r="K25" s="96"/>
      <c r="L25" s="87"/>
      <c r="M25" s="80"/>
      <c r="N25" s="84" t="str">
        <f t="shared" si="0"/>
        <v xml:space="preserve">  月　　日</v>
      </c>
      <c r="O25" s="88"/>
      <c r="P25" s="88"/>
      <c r="Q25" s="80" t="s">
        <v>17</v>
      </c>
      <c r="R25" s="85" t="str">
        <f t="shared" si="2"/>
        <v xml:space="preserve">  月　　日</v>
      </c>
      <c r="S25" s="88"/>
      <c r="T25" s="88"/>
      <c r="U25" s="97"/>
      <c r="V25" s="90"/>
      <c r="W25" s="80"/>
      <c r="X25" s="56"/>
      <c r="Y25" s="56"/>
      <c r="Z25" s="56"/>
      <c r="AA25" s="56"/>
      <c r="AB25" s="74"/>
      <c r="AC25" s="74"/>
      <c r="AD25" s="74"/>
      <c r="AE25" s="74"/>
      <c r="AF25" s="53"/>
      <c r="AG25" s="53"/>
      <c r="AH25" s="112"/>
      <c r="AK25" s="98" t="e">
        <f t="shared" si="3"/>
        <v>#NUM!</v>
      </c>
      <c r="AL25" s="99"/>
      <c r="AM25" s="98" t="e">
        <f>IF(AK25&gt;=EOMONTH($AQ$20,-5),EOMONTH($AQ$20,-5),AK25)</f>
        <v>#NUM!</v>
      </c>
      <c r="AN25" s="109"/>
      <c r="AO25" s="110"/>
      <c r="AP25" s="110"/>
      <c r="AQ25" s="111"/>
      <c r="AV25" s="18"/>
      <c r="AW25" s="18"/>
      <c r="AX25" s="18"/>
      <c r="AY25" s="18"/>
      <c r="AZ25" s="18"/>
      <c r="BA25" s="18"/>
      <c r="BB25" s="18"/>
      <c r="BC25" s="18"/>
    </row>
    <row r="26" spans="2:55" ht="25.5" customHeight="1" x14ac:dyDescent="0.15">
      <c r="B26" s="84" t="str">
        <f>IF(G26="  月　　日","  月　　日",IF(EDATE($F$18,-8)&lt;$I$2,$I$2,EDATE($F$18,-8)))</f>
        <v xml:space="preserve">  月　　日</v>
      </c>
      <c r="C26" s="85"/>
      <c r="D26" s="85"/>
      <c r="E26" s="85"/>
      <c r="F26" s="86" t="s">
        <v>17</v>
      </c>
      <c r="G26" s="95" t="str">
        <f t="shared" si="1"/>
        <v xml:space="preserve">  月　　日</v>
      </c>
      <c r="H26" s="95"/>
      <c r="I26" s="95"/>
      <c r="J26" s="95"/>
      <c r="K26" s="96"/>
      <c r="L26" s="87"/>
      <c r="M26" s="80"/>
      <c r="N26" s="84" t="str">
        <f t="shared" si="0"/>
        <v xml:space="preserve">  月　　日</v>
      </c>
      <c r="O26" s="88"/>
      <c r="P26" s="88"/>
      <c r="Q26" s="80" t="s">
        <v>17</v>
      </c>
      <c r="R26" s="85" t="str">
        <f t="shared" si="2"/>
        <v xml:space="preserve">  月　　日</v>
      </c>
      <c r="S26" s="88"/>
      <c r="T26" s="88"/>
      <c r="U26" s="97"/>
      <c r="V26" s="90"/>
      <c r="W26" s="80"/>
      <c r="X26" s="56"/>
      <c r="Y26" s="56"/>
      <c r="Z26" s="56"/>
      <c r="AA26" s="56"/>
      <c r="AB26" s="74"/>
      <c r="AC26" s="74"/>
      <c r="AD26" s="74"/>
      <c r="AE26" s="74"/>
      <c r="AF26" s="53"/>
      <c r="AG26" s="53"/>
      <c r="AH26" s="112"/>
      <c r="AK26" s="98" t="e">
        <f t="shared" si="3"/>
        <v>#NUM!</v>
      </c>
      <c r="AL26" s="99"/>
      <c r="AM26" s="98" t="e">
        <f>IF(AK26&gt;=EOMONTH($AQ$20,-6),EOMONTH($AQ$20,-6),AK26)</f>
        <v>#NUM!</v>
      </c>
      <c r="AN26" s="113"/>
      <c r="AO26" s="114"/>
      <c r="AP26" s="114"/>
      <c r="AQ26" s="115"/>
      <c r="AV26" s="18"/>
      <c r="AW26" s="18"/>
      <c r="AX26" s="18"/>
      <c r="AY26" s="18"/>
      <c r="AZ26" s="18"/>
      <c r="BA26" s="18"/>
      <c r="BB26" s="18"/>
      <c r="BC26" s="18"/>
    </row>
    <row r="27" spans="2:55" ht="25.5" customHeight="1" x14ac:dyDescent="0.15">
      <c r="B27" s="84" t="str">
        <f>IF(G27="  月　　日","  月　　日",IF(EDATE($F$18,-9)&lt;$I$2,$I$2,EDATE($F$18,-9)))</f>
        <v xml:space="preserve">  月　　日</v>
      </c>
      <c r="C27" s="85"/>
      <c r="D27" s="85"/>
      <c r="E27" s="85"/>
      <c r="F27" s="86" t="s">
        <v>17</v>
      </c>
      <c r="G27" s="95" t="str">
        <f t="shared" si="1"/>
        <v xml:space="preserve">  月　　日</v>
      </c>
      <c r="H27" s="95"/>
      <c r="I27" s="95"/>
      <c r="J27" s="95"/>
      <c r="K27" s="96"/>
      <c r="L27" s="87"/>
      <c r="M27" s="80"/>
      <c r="N27" s="84" t="str">
        <f t="shared" si="0"/>
        <v xml:space="preserve">  月　　日</v>
      </c>
      <c r="O27" s="88"/>
      <c r="P27" s="88"/>
      <c r="Q27" s="80" t="s">
        <v>17</v>
      </c>
      <c r="R27" s="85" t="str">
        <f t="shared" si="2"/>
        <v xml:space="preserve">  月　　日</v>
      </c>
      <c r="S27" s="88"/>
      <c r="T27" s="88"/>
      <c r="U27" s="97"/>
      <c r="V27" s="90"/>
      <c r="W27" s="80"/>
      <c r="X27" s="56"/>
      <c r="Y27" s="56"/>
      <c r="Z27" s="56"/>
      <c r="AA27" s="56"/>
      <c r="AB27" s="74"/>
      <c r="AC27" s="74"/>
      <c r="AD27" s="74"/>
      <c r="AE27" s="74"/>
      <c r="AF27" s="53"/>
      <c r="AG27" s="53"/>
      <c r="AH27" s="112"/>
      <c r="AK27" s="98" t="e">
        <f t="shared" si="3"/>
        <v>#NUM!</v>
      </c>
      <c r="AL27" s="99"/>
      <c r="AM27" s="98" t="e">
        <f>IF(AK27&gt;=EOMONTH($AQ$20,-7),EOMONTH($AQ$20,-7),AK27)</f>
        <v>#NUM!</v>
      </c>
      <c r="AO27" s="18"/>
      <c r="AV27" s="18"/>
      <c r="AW27" s="18"/>
      <c r="AX27" s="18"/>
      <c r="AY27" s="18"/>
      <c r="AZ27" s="18"/>
      <c r="BA27" s="18"/>
      <c r="BB27" s="18"/>
      <c r="BC27" s="18"/>
    </row>
    <row r="28" spans="2:55" ht="25.5" customHeight="1" x14ac:dyDescent="0.15">
      <c r="B28" s="84" t="str">
        <f>IF(G28="  月　　日","  月　　日",IF(EDATE($F$18,-10)&lt;$I$2,$I$2,EDATE($F$18,-10)))</f>
        <v xml:space="preserve">  月　　日</v>
      </c>
      <c r="C28" s="85"/>
      <c r="D28" s="85"/>
      <c r="E28" s="85"/>
      <c r="F28" s="86" t="s">
        <v>17</v>
      </c>
      <c r="G28" s="95" t="str">
        <f t="shared" si="1"/>
        <v xml:space="preserve">  月　　日</v>
      </c>
      <c r="H28" s="95"/>
      <c r="I28" s="95"/>
      <c r="J28" s="95"/>
      <c r="K28" s="96"/>
      <c r="L28" s="87"/>
      <c r="M28" s="80"/>
      <c r="N28" s="84" t="str">
        <f t="shared" si="0"/>
        <v xml:space="preserve">  月　　日</v>
      </c>
      <c r="O28" s="88"/>
      <c r="P28" s="88"/>
      <c r="Q28" s="80" t="s">
        <v>17</v>
      </c>
      <c r="R28" s="85" t="str">
        <f t="shared" si="2"/>
        <v xml:space="preserve">  月　　日</v>
      </c>
      <c r="S28" s="88"/>
      <c r="T28" s="88"/>
      <c r="U28" s="97"/>
      <c r="V28" s="90"/>
      <c r="W28" s="80"/>
      <c r="X28" s="56"/>
      <c r="Y28" s="56"/>
      <c r="Z28" s="56"/>
      <c r="AA28" s="56"/>
      <c r="AB28" s="74"/>
      <c r="AC28" s="74"/>
      <c r="AD28" s="74"/>
      <c r="AE28" s="74"/>
      <c r="AF28" s="53"/>
      <c r="AG28" s="53"/>
      <c r="AH28" s="112"/>
      <c r="AK28" s="98" t="e">
        <f t="shared" si="3"/>
        <v>#NUM!</v>
      </c>
      <c r="AL28" s="99"/>
      <c r="AM28" s="98" t="e">
        <f>IF(AK28&gt;=EOMONTH($AQ$20,-8),EOMONTH($AQ$20,-8),AK28)</f>
        <v>#NUM!</v>
      </c>
      <c r="AO28" s="18"/>
      <c r="AV28" s="18"/>
      <c r="AW28" s="18"/>
      <c r="AX28" s="18"/>
      <c r="AY28" s="18"/>
      <c r="AZ28" s="18"/>
      <c r="BA28" s="18"/>
      <c r="BB28" s="18"/>
      <c r="BC28" s="18"/>
    </row>
    <row r="29" spans="2:55" ht="25.5" customHeight="1" x14ac:dyDescent="0.15">
      <c r="B29" s="84" t="str">
        <f>IF(G29="  月　　日","  月　　日",IF(EDATE($F$18,-11)&lt;$I$2,$I$2,EDATE($F$18,-11)))</f>
        <v xml:space="preserve">  月　　日</v>
      </c>
      <c r="C29" s="85"/>
      <c r="D29" s="85"/>
      <c r="E29" s="85"/>
      <c r="F29" s="86" t="s">
        <v>17</v>
      </c>
      <c r="G29" s="95" t="str">
        <f t="shared" si="1"/>
        <v xml:space="preserve">  月　　日</v>
      </c>
      <c r="H29" s="95"/>
      <c r="I29" s="95"/>
      <c r="J29" s="95"/>
      <c r="K29" s="96"/>
      <c r="L29" s="87"/>
      <c r="M29" s="80"/>
      <c r="N29" s="116" t="s">
        <v>30</v>
      </c>
      <c r="O29" s="117"/>
      <c r="P29" s="117"/>
      <c r="Q29" s="80" t="s">
        <v>17</v>
      </c>
      <c r="R29" s="85" t="s">
        <v>31</v>
      </c>
      <c r="S29" s="88"/>
      <c r="T29" s="88"/>
      <c r="U29" s="97"/>
      <c r="V29" s="90"/>
      <c r="W29" s="80"/>
      <c r="X29" s="56"/>
      <c r="Y29" s="56"/>
      <c r="Z29" s="56"/>
      <c r="AA29" s="56"/>
      <c r="AB29" s="74"/>
      <c r="AC29" s="74"/>
      <c r="AD29" s="74"/>
      <c r="AE29" s="74"/>
      <c r="AF29" s="53"/>
      <c r="AG29" s="53"/>
      <c r="AH29" s="112"/>
      <c r="AK29" s="98" t="e">
        <f t="shared" si="3"/>
        <v>#NUM!</v>
      </c>
      <c r="AL29" s="99"/>
      <c r="AM29" s="98" t="e">
        <f>IF(AK29&gt;=EOMONTH($AQ$20,-9),EOMONTH($AQ$20,-9),AK29)</f>
        <v>#NUM!</v>
      </c>
      <c r="AO29" s="18"/>
      <c r="AV29" s="18"/>
      <c r="AW29" s="18"/>
      <c r="AX29" s="18"/>
      <c r="AY29" s="18"/>
      <c r="AZ29" s="18"/>
      <c r="BA29" s="18"/>
      <c r="BB29" s="18"/>
      <c r="BC29" s="18"/>
    </row>
    <row r="30" spans="2:55" ht="25.5" customHeight="1" x14ac:dyDescent="0.15">
      <c r="B30" s="84" t="str">
        <f>IF(G30="  月　　日","  月　　日",IF(EDATE($F$18,-12)&lt;$I$2,$I$2,EDATE($F$18,-12)))</f>
        <v xml:space="preserve">  月　　日</v>
      </c>
      <c r="C30" s="85"/>
      <c r="D30" s="85"/>
      <c r="E30" s="85"/>
      <c r="F30" s="86" t="s">
        <v>17</v>
      </c>
      <c r="G30" s="95" t="str">
        <f t="shared" si="1"/>
        <v xml:space="preserve">  月　　日</v>
      </c>
      <c r="H30" s="95"/>
      <c r="I30" s="95"/>
      <c r="J30" s="95"/>
      <c r="K30" s="96"/>
      <c r="L30" s="87"/>
      <c r="M30" s="80"/>
      <c r="N30" s="116" t="s">
        <v>30</v>
      </c>
      <c r="O30" s="117"/>
      <c r="P30" s="117"/>
      <c r="Q30" s="80" t="s">
        <v>17</v>
      </c>
      <c r="R30" s="85" t="s">
        <v>31</v>
      </c>
      <c r="S30" s="88"/>
      <c r="T30" s="88"/>
      <c r="U30" s="97"/>
      <c r="V30" s="90"/>
      <c r="W30" s="80"/>
      <c r="X30" s="56"/>
      <c r="Y30" s="56"/>
      <c r="Z30" s="56"/>
      <c r="AA30" s="56"/>
      <c r="AB30" s="74"/>
      <c r="AC30" s="74"/>
      <c r="AD30" s="74"/>
      <c r="AE30" s="74"/>
      <c r="AF30" s="53"/>
      <c r="AG30" s="53"/>
      <c r="AH30" s="112"/>
      <c r="AK30" s="98" t="e">
        <f t="shared" si="3"/>
        <v>#NUM!</v>
      </c>
      <c r="AL30" s="99"/>
      <c r="AM30" s="98" t="e">
        <f>IF(AK30&gt;=EOMONTH($AQ$20,-10),EOMONTH($AQ$20,-10),AK30)</f>
        <v>#NUM!</v>
      </c>
      <c r="AO30" s="18"/>
      <c r="AV30" s="18"/>
      <c r="AW30" s="18"/>
      <c r="AX30" s="18"/>
      <c r="AY30" s="18"/>
      <c r="AZ30" s="18"/>
      <c r="BA30" s="18"/>
      <c r="BB30" s="18"/>
      <c r="BC30" s="18"/>
    </row>
    <row r="31" spans="2:55" ht="25.5" customHeight="1" x14ac:dyDescent="0.15">
      <c r="B31" s="84" t="str">
        <f>IF(G31="  月　　日","  月　　日",IF(EDATE($F$18,-13)&lt;$I$2,$I$2,EDATE($F$18,-13)))</f>
        <v xml:space="preserve">  月　　日</v>
      </c>
      <c r="C31" s="85"/>
      <c r="D31" s="85"/>
      <c r="E31" s="85"/>
      <c r="F31" s="86" t="s">
        <v>17</v>
      </c>
      <c r="G31" s="95" t="str">
        <f t="shared" si="1"/>
        <v xml:space="preserve">  月　　日</v>
      </c>
      <c r="H31" s="95"/>
      <c r="I31" s="95"/>
      <c r="J31" s="95"/>
      <c r="K31" s="96"/>
      <c r="L31" s="87"/>
      <c r="M31" s="80"/>
      <c r="N31" s="116" t="s">
        <v>30</v>
      </c>
      <c r="O31" s="117"/>
      <c r="P31" s="117"/>
      <c r="Q31" s="80" t="s">
        <v>17</v>
      </c>
      <c r="R31" s="85" t="s">
        <v>31</v>
      </c>
      <c r="S31" s="88"/>
      <c r="T31" s="88"/>
      <c r="U31" s="97"/>
      <c r="V31" s="90"/>
      <c r="W31" s="80"/>
      <c r="X31" s="56"/>
      <c r="Y31" s="56"/>
      <c r="Z31" s="56"/>
      <c r="AA31" s="56"/>
      <c r="AB31" s="74"/>
      <c r="AC31" s="74"/>
      <c r="AD31" s="74"/>
      <c r="AE31" s="74"/>
      <c r="AF31" s="53"/>
      <c r="AG31" s="53"/>
      <c r="AH31" s="112"/>
      <c r="AK31" s="98" t="e">
        <f t="shared" si="3"/>
        <v>#NUM!</v>
      </c>
      <c r="AL31" s="99"/>
      <c r="AM31" s="98" t="e">
        <f>IF(AK31&gt;=EOMONTH($AQ$20,-11),EOMONTH($AQ$20,-11),AK31)</f>
        <v>#NUM!</v>
      </c>
      <c r="AO31" s="18"/>
      <c r="AV31" s="18"/>
      <c r="AW31" s="18"/>
      <c r="AX31" s="18"/>
      <c r="AY31" s="18"/>
      <c r="AZ31" s="18"/>
      <c r="BA31" s="18"/>
      <c r="BB31" s="18"/>
      <c r="BC31" s="18"/>
    </row>
    <row r="32" spans="2:55" ht="25.5" customHeight="1" x14ac:dyDescent="0.15">
      <c r="B32" s="84" t="str">
        <f>IF(G32="  月　　日","  月　　日",IF(EDATE($F$18,-14)&lt;$I$2,$I$2,EDATE($F$18,-14)))</f>
        <v xml:space="preserve">  月　　日</v>
      </c>
      <c r="C32" s="85"/>
      <c r="D32" s="85"/>
      <c r="E32" s="85"/>
      <c r="F32" s="86" t="s">
        <v>17</v>
      </c>
      <c r="G32" s="95" t="str">
        <f t="shared" si="1"/>
        <v xml:space="preserve">  月　　日</v>
      </c>
      <c r="H32" s="95"/>
      <c r="I32" s="95"/>
      <c r="J32" s="95"/>
      <c r="K32" s="96"/>
      <c r="L32" s="87"/>
      <c r="M32" s="80"/>
      <c r="N32" s="116" t="s">
        <v>30</v>
      </c>
      <c r="O32" s="117"/>
      <c r="P32" s="117"/>
      <c r="Q32" s="80" t="s">
        <v>17</v>
      </c>
      <c r="R32" s="85" t="s">
        <v>31</v>
      </c>
      <c r="S32" s="88"/>
      <c r="T32" s="88"/>
      <c r="U32" s="97"/>
      <c r="V32" s="90"/>
      <c r="W32" s="80"/>
      <c r="X32" s="56"/>
      <c r="Y32" s="56"/>
      <c r="Z32" s="56"/>
      <c r="AA32" s="56"/>
      <c r="AB32" s="74"/>
      <c r="AC32" s="74"/>
      <c r="AD32" s="74"/>
      <c r="AE32" s="74"/>
      <c r="AF32" s="53"/>
      <c r="AG32" s="53"/>
      <c r="AH32" s="112"/>
      <c r="AK32" s="98" t="e">
        <f t="shared" si="3"/>
        <v>#NUM!</v>
      </c>
      <c r="AL32" s="99"/>
      <c r="AM32" s="98" t="e">
        <f>IF(AK32&gt;=EOMONTH($AQ$20,-12),EOMONTH($AQ$20,-12),AK32)</f>
        <v>#NUM!</v>
      </c>
      <c r="AO32" s="18"/>
      <c r="AV32" s="18"/>
      <c r="AW32" s="18"/>
      <c r="AX32" s="18"/>
      <c r="AY32" s="18"/>
      <c r="AZ32" s="18"/>
      <c r="BA32" s="18"/>
      <c r="BB32" s="18"/>
      <c r="BC32" s="18"/>
    </row>
    <row r="33" spans="2:55" ht="25.5" customHeight="1" x14ac:dyDescent="0.15">
      <c r="B33" s="84" t="str">
        <f>IF(G33="  月　　日","  月　　日",IF(EDATE($F$18,-15)&lt;$I$2,$I$2,EDATE($F$18,-15)))</f>
        <v xml:space="preserve">  月　　日</v>
      </c>
      <c r="C33" s="85"/>
      <c r="D33" s="85"/>
      <c r="E33" s="118"/>
      <c r="F33" s="86" t="s">
        <v>17</v>
      </c>
      <c r="G33" s="119" t="str">
        <f t="shared" si="1"/>
        <v xml:space="preserve">  月　　日</v>
      </c>
      <c r="H33" s="95"/>
      <c r="I33" s="95"/>
      <c r="J33" s="95"/>
      <c r="K33" s="96"/>
      <c r="L33" s="87"/>
      <c r="M33" s="80"/>
      <c r="N33" s="116" t="s">
        <v>30</v>
      </c>
      <c r="O33" s="117"/>
      <c r="P33" s="117"/>
      <c r="Q33" s="80" t="s">
        <v>17</v>
      </c>
      <c r="R33" s="117" t="s">
        <v>31</v>
      </c>
      <c r="S33" s="117"/>
      <c r="T33" s="117"/>
      <c r="U33" s="120"/>
      <c r="V33" s="90"/>
      <c r="W33" s="80"/>
      <c r="X33" s="57"/>
      <c r="Y33" s="54"/>
      <c r="Z33" s="57"/>
      <c r="AA33" s="54"/>
      <c r="AB33" s="121"/>
      <c r="AC33" s="122"/>
      <c r="AD33" s="122"/>
      <c r="AE33" s="123"/>
      <c r="AF33" s="57"/>
      <c r="AG33" s="53"/>
      <c r="AH33" s="112"/>
      <c r="AK33" s="98" t="e">
        <f t="shared" si="3"/>
        <v>#NUM!</v>
      </c>
      <c r="AL33" s="99"/>
      <c r="AM33" s="98" t="e">
        <f>IF(AK33&gt;=EOMONTH($AQ$20,-12),EOMONTH($AQ$20,-12),AK33)</f>
        <v>#NUM!</v>
      </c>
      <c r="AO33" s="18"/>
      <c r="AV33" s="18"/>
      <c r="AW33" s="18"/>
      <c r="AX33" s="18"/>
      <c r="AY33" s="18"/>
      <c r="AZ33" s="18"/>
      <c r="BA33" s="18"/>
      <c r="BB33" s="18"/>
      <c r="BC33" s="18"/>
    </row>
    <row r="34" spans="2:55" ht="25.5" customHeight="1" x14ac:dyDescent="0.15">
      <c r="B34" s="84" t="str">
        <f>IF(G34="  月　　日","  月　　日",IF(EDATE($F$18,-16)&lt;$I$2,$I$2,EDATE($F$18,-16)))</f>
        <v xml:space="preserve">  月　　日</v>
      </c>
      <c r="C34" s="85"/>
      <c r="D34" s="85"/>
      <c r="E34" s="118"/>
      <c r="F34" s="86" t="s">
        <v>17</v>
      </c>
      <c r="G34" s="119" t="str">
        <f t="shared" si="1"/>
        <v xml:space="preserve">  月　　日</v>
      </c>
      <c r="H34" s="95"/>
      <c r="I34" s="95"/>
      <c r="J34" s="95"/>
      <c r="K34" s="96"/>
      <c r="L34" s="87"/>
      <c r="M34" s="80"/>
      <c r="N34" s="116" t="s">
        <v>30</v>
      </c>
      <c r="O34" s="117"/>
      <c r="P34" s="117"/>
      <c r="Q34" s="80" t="s">
        <v>17</v>
      </c>
      <c r="R34" s="117" t="s">
        <v>31</v>
      </c>
      <c r="S34" s="117"/>
      <c r="T34" s="117"/>
      <c r="U34" s="120"/>
      <c r="V34" s="90"/>
      <c r="W34" s="80"/>
      <c r="X34" s="57"/>
      <c r="Y34" s="54"/>
      <c r="Z34" s="57"/>
      <c r="AA34" s="54"/>
      <c r="AB34" s="121"/>
      <c r="AC34" s="122"/>
      <c r="AD34" s="122"/>
      <c r="AE34" s="123"/>
      <c r="AF34" s="57"/>
      <c r="AG34" s="53"/>
      <c r="AH34" s="112"/>
      <c r="AL34" s="18"/>
      <c r="AO34" s="18"/>
      <c r="AV34" s="18"/>
      <c r="AW34" s="18"/>
      <c r="AX34" s="18"/>
      <c r="AY34" s="18"/>
      <c r="AZ34" s="18"/>
      <c r="BA34" s="18"/>
      <c r="BB34" s="18"/>
      <c r="BC34" s="18"/>
    </row>
    <row r="35" spans="2:55" ht="53.25" customHeight="1" x14ac:dyDescent="0.15">
      <c r="B35" s="52"/>
      <c r="C35" s="53"/>
      <c r="D35" s="53"/>
      <c r="E35" s="124" t="s">
        <v>32</v>
      </c>
      <c r="F35" s="125"/>
      <c r="G35" s="126"/>
      <c r="H35" s="126"/>
      <c r="I35" s="126"/>
      <c r="J35" s="126"/>
      <c r="K35" s="126"/>
      <c r="L35" s="126"/>
      <c r="M35" s="126"/>
      <c r="N35" s="126"/>
      <c r="O35" s="126"/>
      <c r="P35" s="126"/>
      <c r="Q35" s="126"/>
      <c r="R35" s="126"/>
      <c r="S35" s="126"/>
      <c r="T35" s="126"/>
      <c r="U35" s="126"/>
      <c r="V35" s="126"/>
      <c r="W35" s="126"/>
      <c r="X35" s="126"/>
      <c r="Y35" s="126"/>
      <c r="Z35" s="127"/>
      <c r="AA35" s="53"/>
      <c r="AB35" s="53"/>
      <c r="AC35" s="53"/>
      <c r="AD35" s="53"/>
      <c r="AE35" s="53"/>
      <c r="AF35" s="53"/>
      <c r="AG35" s="53"/>
      <c r="AH35" s="112"/>
    </row>
    <row r="36" spans="2:55" ht="15.75" customHeight="1" x14ac:dyDescent="0.15">
      <c r="B36" s="52" t="s">
        <v>33</v>
      </c>
      <c r="C36" s="53"/>
      <c r="D36" s="53"/>
      <c r="E36" s="53"/>
      <c r="F36" s="53"/>
      <c r="G36" s="53"/>
      <c r="H36" s="53"/>
      <c r="I36" s="53"/>
      <c r="J36" s="53"/>
      <c r="K36" s="54"/>
      <c r="L36" s="57" t="s">
        <v>34</v>
      </c>
      <c r="M36" s="53"/>
      <c r="N36" s="53"/>
      <c r="O36" s="53"/>
      <c r="P36" s="53"/>
      <c r="Q36" s="53"/>
      <c r="R36" s="53"/>
      <c r="S36" s="53"/>
      <c r="T36" s="53"/>
      <c r="U36" s="53"/>
      <c r="V36" s="53"/>
      <c r="W36" s="53"/>
      <c r="X36" s="53"/>
      <c r="Y36" s="53"/>
      <c r="Z36" s="53"/>
      <c r="AA36" s="53"/>
      <c r="AB36" s="53"/>
      <c r="AC36" s="53"/>
      <c r="AD36" s="53"/>
      <c r="AE36" s="53"/>
      <c r="AF36" s="53"/>
      <c r="AG36" s="53"/>
      <c r="AH36" s="112"/>
    </row>
    <row r="37" spans="2:55" ht="68.25" customHeight="1" x14ac:dyDescent="0.15">
      <c r="B37" s="128"/>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30"/>
    </row>
  </sheetData>
  <sheetProtection algorithmName="SHA-512" hashValue="WOxQNkoTGHFeOGUtbgmTsbVcfNQ/DQjygK8xxGO23G/RcXvrumLrTRT27Ou/9D+c6ceWx/eS0N9Hw+cl9Akb4w==" saltValue="7BJbojUaowgTbTISaXiRhQ==" spinCount="100000" sheet="1" objects="1" scenarios="1"/>
  <mergeCells count="182">
    <mergeCell ref="B10:AH10"/>
    <mergeCell ref="X24:Y24"/>
    <mergeCell ref="R23:U23"/>
    <mergeCell ref="N26:P26"/>
    <mergeCell ref="X26:Y26"/>
    <mergeCell ref="AF25:AH25"/>
    <mergeCell ref="A2:H2"/>
    <mergeCell ref="A5:H5"/>
    <mergeCell ref="I2:M2"/>
    <mergeCell ref="A6:H6"/>
    <mergeCell ref="A4:H4"/>
    <mergeCell ref="A3:H3"/>
    <mergeCell ref="V5:Y5"/>
    <mergeCell ref="V4:Y4"/>
    <mergeCell ref="R4:S4"/>
    <mergeCell ref="I4:M4"/>
    <mergeCell ref="I3:M3"/>
    <mergeCell ref="V12:AB12"/>
    <mergeCell ref="R12:U12"/>
    <mergeCell ref="R21:U21"/>
    <mergeCell ref="R22:U22"/>
    <mergeCell ref="AB18:AE18"/>
    <mergeCell ref="N22:P22"/>
    <mergeCell ref="AB22:AE22"/>
    <mergeCell ref="Z30:AA30"/>
    <mergeCell ref="AF24:AH24"/>
    <mergeCell ref="AF27:AH27"/>
    <mergeCell ref="AB29:AE29"/>
    <mergeCell ref="Z29:AA29"/>
    <mergeCell ref="Z26:AA26"/>
    <mergeCell ref="G32:K32"/>
    <mergeCell ref="X32:Y32"/>
    <mergeCell ref="Z32:AA32"/>
    <mergeCell ref="AB30:AE30"/>
    <mergeCell ref="AF30:AH30"/>
    <mergeCell ref="R27:U27"/>
    <mergeCell ref="N29:P29"/>
    <mergeCell ref="R28:U28"/>
    <mergeCell ref="R29:U29"/>
    <mergeCell ref="N27:P27"/>
    <mergeCell ref="AF29:AH29"/>
    <mergeCell ref="AF34:AH34"/>
    <mergeCell ref="B34:E34"/>
    <mergeCell ref="G34:K34"/>
    <mergeCell ref="AB32:AE32"/>
    <mergeCell ref="AF32:AH32"/>
    <mergeCell ref="N32:P32"/>
    <mergeCell ref="R32:U32"/>
    <mergeCell ref="B35:D35"/>
    <mergeCell ref="B31:E31"/>
    <mergeCell ref="G31:K31"/>
    <mergeCell ref="N31:P31"/>
    <mergeCell ref="R31:U31"/>
    <mergeCell ref="N33:P33"/>
    <mergeCell ref="G33:K33"/>
    <mergeCell ref="B33:E33"/>
    <mergeCell ref="B37:AH37"/>
    <mergeCell ref="B30:E30"/>
    <mergeCell ref="R30:U30"/>
    <mergeCell ref="N30:P30"/>
    <mergeCell ref="X33:Y33"/>
    <mergeCell ref="Z33:AA33"/>
    <mergeCell ref="AB33:AE33"/>
    <mergeCell ref="AF33:AH33"/>
    <mergeCell ref="N34:P34"/>
    <mergeCell ref="R34:U34"/>
    <mergeCell ref="X34:Y34"/>
    <mergeCell ref="Z34:AA34"/>
    <mergeCell ref="B36:K36"/>
    <mergeCell ref="E35:Z35"/>
    <mergeCell ref="AA35:AH35"/>
    <mergeCell ref="R33:U33"/>
    <mergeCell ref="L36:AH36"/>
    <mergeCell ref="Z31:AA31"/>
    <mergeCell ref="AB31:AE31"/>
    <mergeCell ref="AF31:AH31"/>
    <mergeCell ref="B32:E32"/>
    <mergeCell ref="X31:Y31"/>
    <mergeCell ref="X30:Y30"/>
    <mergeCell ref="AB34:AE34"/>
    <mergeCell ref="AB23:AE23"/>
    <mergeCell ref="B15:AH15"/>
    <mergeCell ref="N16:U18"/>
    <mergeCell ref="V16:W18"/>
    <mergeCell ref="V14:AE14"/>
    <mergeCell ref="N19:P19"/>
    <mergeCell ref="L16:M18"/>
    <mergeCell ref="F18:I18"/>
    <mergeCell ref="B20:E20"/>
    <mergeCell ref="B21:E21"/>
    <mergeCell ref="N21:P21"/>
    <mergeCell ref="Z23:AA23"/>
    <mergeCell ref="AF16:AH18"/>
    <mergeCell ref="Z18:AA18"/>
    <mergeCell ref="X16:AE17"/>
    <mergeCell ref="X18:Y18"/>
    <mergeCell ref="AB20:AE20"/>
    <mergeCell ref="AB21:AE21"/>
    <mergeCell ref="AB28:AE28"/>
    <mergeCell ref="AG20:AH20"/>
    <mergeCell ref="G29:K29"/>
    <mergeCell ref="G30:K30"/>
    <mergeCell ref="B27:E27"/>
    <mergeCell ref="B28:E28"/>
    <mergeCell ref="X27:Y27"/>
    <mergeCell ref="AF23:AH23"/>
    <mergeCell ref="B22:E22"/>
    <mergeCell ref="B23:E23"/>
    <mergeCell ref="B29:E29"/>
    <mergeCell ref="X28:Y28"/>
    <mergeCell ref="X29:Y29"/>
    <mergeCell ref="X25:Y25"/>
    <mergeCell ref="R24:U24"/>
    <mergeCell ref="R25:U25"/>
    <mergeCell ref="R26:U26"/>
    <mergeCell ref="AB25:AE25"/>
    <mergeCell ref="AB27:AE27"/>
    <mergeCell ref="B24:E24"/>
    <mergeCell ref="B25:E25"/>
    <mergeCell ref="B26:E26"/>
    <mergeCell ref="AF28:AH28"/>
    <mergeCell ref="Z24:AA24"/>
    <mergeCell ref="N24:P24"/>
    <mergeCell ref="G20:K20"/>
    <mergeCell ref="G21:K21"/>
    <mergeCell ref="G22:K22"/>
    <mergeCell ref="G23:K23"/>
    <mergeCell ref="G24:K24"/>
    <mergeCell ref="N28:P28"/>
    <mergeCell ref="Z28:AA28"/>
    <mergeCell ref="G25:K25"/>
    <mergeCell ref="G26:K26"/>
    <mergeCell ref="G27:K27"/>
    <mergeCell ref="G28:K28"/>
    <mergeCell ref="AB24:AE24"/>
    <mergeCell ref="N20:P20"/>
    <mergeCell ref="N25:P25"/>
    <mergeCell ref="Z27:AA27"/>
    <mergeCell ref="R20:U20"/>
    <mergeCell ref="N23:P23"/>
    <mergeCell ref="AF26:AH26"/>
    <mergeCell ref="AK19:AQ19"/>
    <mergeCell ref="Z25:AA25"/>
    <mergeCell ref="Z19:AA19"/>
    <mergeCell ref="Z20:AA20"/>
    <mergeCell ref="Z21:AA21"/>
    <mergeCell ref="AB26:AE26"/>
    <mergeCell ref="AF22:AH22"/>
    <mergeCell ref="AN21:AQ26"/>
    <mergeCell ref="Z22:AA22"/>
    <mergeCell ref="X19:Y19"/>
    <mergeCell ref="AB19:AE19"/>
    <mergeCell ref="AG19:AH19"/>
    <mergeCell ref="AF21:AG21"/>
    <mergeCell ref="X20:Y20"/>
    <mergeCell ref="X21:Y21"/>
    <mergeCell ref="X22:Y22"/>
    <mergeCell ref="X23:Y23"/>
    <mergeCell ref="I5:M5"/>
    <mergeCell ref="B7:H7"/>
    <mergeCell ref="I7:M7"/>
    <mergeCell ref="T7:AH7"/>
    <mergeCell ref="N7:S7"/>
    <mergeCell ref="N8:S8"/>
    <mergeCell ref="T8:X8"/>
    <mergeCell ref="B16:K17"/>
    <mergeCell ref="B19:E19"/>
    <mergeCell ref="B14:U14"/>
    <mergeCell ref="AF14:AH14"/>
    <mergeCell ref="AH11:AH12"/>
    <mergeCell ref="AD11:AD12"/>
    <mergeCell ref="B13:E13"/>
    <mergeCell ref="B12:E12"/>
    <mergeCell ref="B11:E11"/>
    <mergeCell ref="V11:AB11"/>
    <mergeCell ref="F13:X13"/>
    <mergeCell ref="Z13:AH13"/>
    <mergeCell ref="AE11:AF12"/>
    <mergeCell ref="AG11:AG12"/>
    <mergeCell ref="I6:M6"/>
    <mergeCell ref="S11:U11"/>
    <mergeCell ref="AC11:AC12"/>
  </mergeCells>
  <phoneticPr fontId="1"/>
  <conditionalFormatting sqref="B20:B34">
    <cfRule type="cellIs" dxfId="11" priority="14" operator="equal">
      <formula>"  月　　日"</formula>
    </cfRule>
  </conditionalFormatting>
  <conditionalFormatting sqref="G20:G34">
    <cfRule type="cellIs" dxfId="10" priority="12" operator="equal">
      <formula>"  月　　日"</formula>
    </cfRule>
  </conditionalFormatting>
  <conditionalFormatting sqref="N25:P28">
    <cfRule type="cellIs" dxfId="9" priority="11" operator="equal">
      <formula>"  月　　日"</formula>
    </cfRule>
  </conditionalFormatting>
  <conditionalFormatting sqref="N20:P24">
    <cfRule type="cellIs" dxfId="8" priority="10" operator="equal">
      <formula>"  月　　日"</formula>
    </cfRule>
  </conditionalFormatting>
  <conditionalFormatting sqref="R25:U28">
    <cfRule type="cellIs" dxfId="7" priority="9" operator="equal">
      <formula>"  月　　日"</formula>
    </cfRule>
  </conditionalFormatting>
  <conditionalFormatting sqref="R20:U24">
    <cfRule type="cellIs" dxfId="6" priority="8" operator="equal">
      <formula>"  月　　日"</formula>
    </cfRule>
  </conditionalFormatting>
  <conditionalFormatting sqref="F18:I18">
    <cfRule type="cellIs" dxfId="5" priority="7" operator="equal">
      <formula>"  月　　日"</formula>
    </cfRule>
  </conditionalFormatting>
  <conditionalFormatting sqref="B19">
    <cfRule type="cellIs" dxfId="4" priority="6" operator="equal">
      <formula>"  月　　日"</formula>
    </cfRule>
  </conditionalFormatting>
  <conditionalFormatting sqref="N19:P19">
    <cfRule type="cellIs" dxfId="3" priority="5" operator="equal">
      <formula>"  月　　日"</formula>
    </cfRule>
  </conditionalFormatting>
  <conditionalFormatting sqref="R29:U32">
    <cfRule type="cellIs" dxfId="2" priority="3" operator="equal">
      <formula>"  月　　日"</formula>
    </cfRule>
  </conditionalFormatting>
  <conditionalFormatting sqref="X19:Y34">
    <cfRule type="expression" dxfId="1" priority="2">
      <formula>$T$8="A欄に記入"</formula>
    </cfRule>
  </conditionalFormatting>
  <conditionalFormatting sqref="Z19:AA34">
    <cfRule type="expression" dxfId="0" priority="1">
      <formula>$T$8="Ｂ欄に記入"</formula>
    </cfRule>
  </conditionalFormatting>
  <dataValidations count="4">
    <dataValidation type="list" allowBlank="1" showInputMessage="1" showErrorMessage="1" sqref="I6">
      <formula1>"1,2,3,4,5,6,7,8,9,10,11,12,13,14,15,16,17,18,19,20,21,22,23,24,25,26,27,28,29,30,31"</formula1>
    </dataValidation>
    <dataValidation type="date" operator="greaterThanOrEqual" allowBlank="1" showInputMessage="1" showErrorMessage="1" errorTitle="日付不整合" error="取得年月日以降の日付を入力してください" prompt="「西暦/月/日」の形式で入力してください。" sqref="I5">
      <formula1>I2</formula1>
    </dataValidation>
    <dataValidation type="date" operator="lessThanOrEqual" allowBlank="1" showInputMessage="1" showErrorMessage="1" errorTitle="日付不整合" error="離職年月日以前の日付を入力してください" prompt="「西暦/月/日」の形式で入力してください。" sqref="I2">
      <formula1>I5</formula1>
    </dataValidation>
    <dataValidation type="list" allowBlank="1" showInputMessage="1" showErrorMessage="1" sqref="I7:M7">
      <formula1>"完全月給,日給月給,日給,時給"</formula1>
    </dataValidation>
  </dataValidations>
  <pageMargins left="0.39370078740157483" right="0" top="0.39370078740157483" bottom="0.19685039370078741" header="0.51181102362204722" footer="0.51181102362204722"/>
  <pageSetup paperSize="9" orientation="portrait" horizont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賃金月額証明書</vt:lpstr>
      <vt:lpstr>賃金月額証明書!Print_Area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