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障害者変動報告書" sheetId="1" r:id="rId1"/>
    <sheet name="ｌ" sheetId="2" state="hidden" r:id="rId2"/>
  </sheets>
  <definedNames>
    <definedName name="_xlnm.Print_Area" localSheetId="1">'ｌ'!$A$1:$AF$25</definedName>
  </definedNames>
  <calcPr fullCalcOnLoad="1"/>
</workbook>
</file>

<file path=xl/sharedStrings.xml><?xml version="1.0" encoding="utf-8"?>
<sst xmlns="http://schemas.openxmlformats.org/spreadsheetml/2006/main" count="180" uniqueCount="92">
  <si>
    <t>事業所名</t>
  </si>
  <si>
    <t>所在地</t>
  </si>
  <si>
    <t>担当部署名</t>
  </si>
  <si>
    <t>人</t>
  </si>
  <si>
    <t>％</t>
  </si>
  <si>
    <t>年</t>
  </si>
  <si>
    <t>月</t>
  </si>
  <si>
    <t>(ｲ)常用雇用労働者の数
　(短時間労働者を除く）</t>
  </si>
  <si>
    <t>(ﾛ)短時間労働者の数</t>
  </si>
  <si>
    <t>(ﾊ)常用雇用労働者の数
　((ｲ)+(ﾛ)×0.5)</t>
  </si>
  <si>
    <t>(ﾎ)重度身体障害者の数</t>
  </si>
  <si>
    <t>(ﾍ)重度身体障害者以外の
　身体障害者数</t>
  </si>
  <si>
    <t>(ﾄ)重度身体障害者である
　短時間労働者の数</t>
  </si>
  <si>
    <t>(ﾘ)身体障害者の数
　((ﾎ)×2＋(ﾍ)＋(ﾄ)＋(ﾁ)×0.5)</t>
  </si>
  <si>
    <t>(ﾇ)重度知的障害者の数</t>
  </si>
  <si>
    <t>(ﾖ)精神障害者である
　短時間労働者の数</t>
  </si>
  <si>
    <t>(ｶ)知的障害者の数
　((ﾇ)×2＋(ﾙ)＋(ｵ)＋(ﾜ)×0.5)</t>
  </si>
  <si>
    <t>(ﾚ)精神障害者の数
　((ﾖ)＋(ﾀ)×0.5)</t>
  </si>
  <si>
    <t>(ﾀ)精神障害者である
　短時間労働者数</t>
  </si>
  <si>
    <t>(ﾜ)重度知的障害者以外の知的障
　害者である短時間労働者の数</t>
  </si>
  <si>
    <t>(ｵ)重度知的障害者である
　短時間労働者の数</t>
  </si>
  <si>
    <t>(ﾙ)重度知的障害者以外の
　知的障害者の数</t>
  </si>
  <si>
    <t>(ﾁ)重度身体障害者以外の身体障
　害者である短時間労働者の数</t>
  </si>
  <si>
    <t>(ﾆ)法定雇用障害者の算定の基礎
　となる労働者の数</t>
  </si>
  <si>
    <t>常用雇用身体障害者、知的障害者、精神障害者の数</t>
  </si>
  <si>
    <t>実雇用率</t>
  </si>
  <si>
    <t>合　　計</t>
  </si>
  <si>
    <t>不 足 数</t>
  </si>
  <si>
    <t>(ﾆ)：法定雇用障害者数の算定基礎となる労働者数（除外率があれば除した労働者数）</t>
  </si>
  <si>
    <t>(ﾛ)：1年を超えて継続雇用される者のうち1週間の所定労働時間が20時間以上30時間未満の者</t>
  </si>
  <si>
    <t>(ｲ)：1年を超えて継続雇用される者のうち1週間の所定労働時間30時間未満の者を除いた数</t>
  </si>
  <si>
    <t>電話番号</t>
  </si>
  <si>
    <t>(ｲ)常用雇用労働者の数
　（短時間労働者を除く）</t>
  </si>
  <si>
    <t>(ﾛ)短時間労働者の数</t>
  </si>
  <si>
    <t>(ﾊ)常用雇用労働者の数
   ((ｲ)+(ﾛ)×0.5)</t>
  </si>
  <si>
    <t>(ﾆ)法定雇用障害者の算定の基礎
　 となる労働者の数</t>
  </si>
  <si>
    <t>(ﾎ)重度身体障害者の数</t>
  </si>
  <si>
    <t>(ﾍ)重度身体障害者以外の
   身体障害者の数</t>
  </si>
  <si>
    <t>(ﾄ)重度身体障害者である
   短時間労働者の数</t>
  </si>
  <si>
    <t>(ﾁ)重度身体障害者以外の身体障
   害者である短時間労働者の数</t>
  </si>
  <si>
    <t>(ﾇ)重度知的障害者の数</t>
  </si>
  <si>
    <t>(ﾙ)重度知的障害者以外の
   知的障害者の数</t>
  </si>
  <si>
    <t>(ｦ)重度知的障害者である
   短時間労働者の数</t>
  </si>
  <si>
    <t>(ﾜ)重度知的障害者以外の知的障
   害者である短時間労働者の数</t>
  </si>
  <si>
    <t>(ﾖ)精神障害者の数</t>
  </si>
  <si>
    <t>(ﾀ)精神障害者である
   短時間労働者の数</t>
  </si>
  <si>
    <t>(ﾘ)身体障害者の数
   ((ﾎ)×2+(ﾍ)+(ﾄ)+(ﾁ)×0.5)</t>
  </si>
  <si>
    <t>(ｶ)知的障害者の数
 ((ﾇ)×2+(ﾙ)+(ｦ)+(ﾜ)×0.5)</t>
  </si>
  <si>
    <t xml:space="preserve">実雇用率  
 (⑩/⑧の(ﾆ)×100) </t>
  </si>
  <si>
    <t>日現在）</t>
  </si>
  <si>
    <t>（</t>
  </si>
  <si>
    <t>（</t>
  </si>
  <si>
    <t>＝</t>
  </si>
  <si>
    <t>⇒</t>
  </si>
  <si>
    <t>必要ありません。</t>
  </si>
  <si>
    <t>必要です。</t>
  </si>
  <si>
    <t>報告が</t>
  </si>
  <si>
    <t>報告は</t>
  </si>
  <si>
    <r>
      <rPr>
        <b/>
        <sz val="5"/>
        <rFont val="HG丸ｺﾞｼｯｸM-PRO"/>
        <family val="3"/>
      </rPr>
      <t>(ﾎ)(ﾄ)→重度身体障害者</t>
    </r>
    <r>
      <rPr>
        <sz val="5"/>
        <rFont val="HG丸ｺﾞｼｯｸM-PRO"/>
        <family val="3"/>
      </rPr>
      <t xml:space="preserve">
原則として身体障害者手帳の等級が１級または２級とされる方です。</t>
    </r>
  </si>
  <si>
    <r>
      <rPr>
        <b/>
        <sz val="5"/>
        <rFont val="HG丸ｺﾞｼｯｸM-PRO"/>
        <family val="3"/>
      </rPr>
      <t>(ﾇ)(ｦ)→重度知的障害者</t>
    </r>
    <r>
      <rPr>
        <sz val="5"/>
        <rFont val="HG丸ｺﾞｼｯｸM-PRO"/>
        <family val="3"/>
      </rPr>
      <t xml:space="preserve">
児童相談所、障害者職業センター等により知的障害者と判断された方のうち、知的障害の程度が重いと判定された方です。</t>
    </r>
  </si>
  <si>
    <r>
      <rPr>
        <b/>
        <sz val="5"/>
        <rFont val="HG丸ｺﾞｼｯｸM-PRO"/>
        <family val="3"/>
      </rPr>
      <t>(ﾙ)(ﾜ)→重度知的障害者以外の知的障害者</t>
    </r>
    <r>
      <rPr>
        <sz val="5"/>
        <rFont val="HG丸ｺﾞｼｯｸM-PRO"/>
        <family val="3"/>
      </rPr>
      <t xml:space="preserve">
児童相談所、障害者職業センター等により知的障害者と判断された方のうち、知的障害の程度が重いと判定された方以外の方です。</t>
    </r>
  </si>
  <si>
    <r>
      <rPr>
        <b/>
        <sz val="5"/>
        <rFont val="HG丸ｺﾞｼｯｸM-PRO"/>
        <family val="3"/>
      </rPr>
      <t>(ﾖ)(ﾀ)→精神障害者</t>
    </r>
    <r>
      <rPr>
        <sz val="5"/>
        <rFont val="HG丸ｺﾞｼｯｸM-PRO"/>
        <family val="3"/>
      </rPr>
      <t xml:space="preserve">
精神保健福祉手帳の交付を受けている方です。</t>
    </r>
  </si>
  <si>
    <t>常用雇用労働者の数</t>
  </si>
  <si>
    <r>
      <rPr>
        <b/>
        <sz val="5"/>
        <rFont val="HG丸ｺﾞｼｯｸM-PRO"/>
        <family val="3"/>
      </rPr>
      <t>(ﾍ)(ﾁ)→重度身体障害者以外の身体障害者</t>
    </r>
    <r>
      <rPr>
        <sz val="5"/>
        <rFont val="HG丸ｺﾞｼｯｸM-PRO"/>
        <family val="3"/>
      </rPr>
      <t xml:space="preserve">
原則として身体障害者手帳の等級が３級～６級とされる方です。</t>
    </r>
  </si>
  <si>
    <t>⑧</t>
  </si>
  <si>
    <t>⑨</t>
  </si>
  <si>
    <t>⑩</t>
  </si>
  <si>
    <t>⑪</t>
  </si>
  <si>
    <t>⑫</t>
  </si>
  <si>
    <t>障害者雇用変動報告書</t>
  </si>
  <si>
    <t>雇用保険事業所番号</t>
  </si>
  <si>
    <t>(ｿ)精神障害者の数
　[((ﾖ)+{((ﾀ)-(ﾚ))×0.5}+(ﾚ)]</t>
  </si>
  <si>
    <t>合　　計
  (⑨の(ﾘ)+⑨の(ｶ)+⑨の(ｿ))</t>
  </si>
  <si>
    <t>(ﾚ)　(ﾀ)のうち※注１に
　該当する者の数</t>
  </si>
  <si>
    <t>令和</t>
  </si>
  <si>
    <t>B:変更後の障害者雇用状況</t>
  </si>
  <si>
    <t>Ｂ：変動後の障害者雇用状況</t>
  </si>
  <si>
    <t>Ａ：報告済みの障害者雇用状況</t>
  </si>
  <si>
    <t>A:報告済みの障害者雇用状況</t>
  </si>
  <si>
    <t>春日井公共職業安定所　企業支援部門　雇用指導官行</t>
  </si>
  <si>
    <t>2317   -              -</t>
  </si>
  <si>
    <t>担当者様氏名</t>
  </si>
  <si>
    <t>以下のとおり報告します。</t>
  </si>
  <si>
    <t>記入・提出について</t>
  </si>
  <si>
    <t>※引き続き不足数が生じている事業所についてはこの様式を保管いただき、不足解消となった際に改めてご提出をお願いいたします。</t>
  </si>
  <si>
    <t>身体障害者、知的障害者又は
精神障害者の不足数
　(⑧の(ﾆ)×法定雇用率（2.3％）-⑩)</t>
  </si>
  <si>
    <r>
      <rPr>
        <b/>
        <sz val="5"/>
        <rFont val="HG丸ｺﾞｼｯｸM-PRO"/>
        <family val="3"/>
      </rPr>
      <t>(ﾎ)(ﾍ)(ﾇ)(ﾙ)(ﾖ)欄</t>
    </r>
    <r>
      <rPr>
        <sz val="5"/>
        <rFont val="HG丸ｺﾞｼｯｸM-PRO"/>
        <family val="3"/>
      </rPr>
      <t>には、１週間の所定労働時間が</t>
    </r>
    <r>
      <rPr>
        <b/>
        <sz val="5"/>
        <rFont val="HG丸ｺﾞｼｯｸM-PRO"/>
        <family val="3"/>
      </rPr>
      <t>30時間以上</t>
    </r>
    <r>
      <rPr>
        <sz val="5"/>
        <rFont val="HG丸ｺﾞｼｯｸM-PRO"/>
        <family val="3"/>
      </rPr>
      <t xml:space="preserve">の方を。
</t>
    </r>
    <r>
      <rPr>
        <b/>
        <sz val="5"/>
        <rFont val="HG丸ｺﾞｼｯｸM-PRO"/>
        <family val="3"/>
      </rPr>
      <t>(ﾄ)(ﾁ)(ｦ)(ﾜ)(ﾀ)(ﾚ)欄</t>
    </r>
    <r>
      <rPr>
        <sz val="5"/>
        <rFont val="HG丸ｺﾞｼｯｸM-PRO"/>
        <family val="3"/>
      </rPr>
      <t>の短時間労働者には、１週間の所定労働時間が</t>
    </r>
    <r>
      <rPr>
        <b/>
        <sz val="5"/>
        <rFont val="HG丸ｺﾞｼｯｸM-PRO"/>
        <family val="3"/>
      </rPr>
      <t>20時間以上30時間未満</t>
    </r>
    <r>
      <rPr>
        <sz val="5"/>
        <rFont val="HG丸ｺﾞｼｯｸM-PRO"/>
        <family val="3"/>
      </rPr>
      <t xml:space="preserve">である方を記入してください。（いずれも、１年を超えて雇用される見込みがあること又は１年を超えて雇用されていることが必要です。）
※注１
</t>
    </r>
    <r>
      <rPr>
        <b/>
        <sz val="5"/>
        <rFont val="HG丸ｺﾞｼｯｸM-PRO"/>
        <family val="3"/>
      </rPr>
      <t>(ﾚ)欄</t>
    </r>
    <r>
      <rPr>
        <sz val="5"/>
        <rFont val="HG丸ｺﾞｼｯｸM-PRO"/>
        <family val="3"/>
      </rPr>
      <t>には、精神障害者である短時間労働者であって、次のいずれかに該当する者の数を記載すること。
　①各時点からそれぞれ３年以内に雇い入れられた者であること
　②各時点からそれぞれ３年以上前に雇い入れられた者で、各時点からそれぞれ３年以内に精神障害者保健福祉手帳を取得した者であること　　　
　　　　　　　　　　　　　　　　　　　　　　　　　⑫欄には法定雇用率を掛け、</t>
    </r>
    <r>
      <rPr>
        <b/>
        <sz val="5"/>
        <rFont val="HG丸ｺﾞｼｯｸM-PRO"/>
        <family val="3"/>
      </rPr>
      <t>小数点以下は切り捨て</t>
    </r>
    <r>
      <rPr>
        <sz val="5"/>
        <rFont val="HG丸ｺﾞｼｯｸM-PRO"/>
        <family val="3"/>
      </rPr>
      <t>の上、⑩欄の数値を引いてください。</t>
    </r>
  </si>
  <si>
    <t>記入日または次年度の報告をいただく間において⑫「不足数」欄が「０人」となった場合のみ、その内容を記載してご提出お願いします。</t>
  </si>
  <si>
    <t>メールアドレス　kasugai-anteisho@mhlw.go.jp</t>
  </si>
  <si>
    <t>（送付先のお間違いにご注意ください）</t>
  </si>
  <si>
    <t>この報告書は、令和　年６月１日時点の状況について報告いただいた「障害者雇用状況報告書」の「⑫不足数」欄が、記入日または次年度の報告をいただく間に不足数が「０人」となった場合のみ、提出をお願いするものです。不足が引き続き生じている場合は提出の必要はありません。提出の際、障害者手帳の写し等は添付不要です。</t>
  </si>
  <si>
    <t>令和　　年６月１日現在で　　提出いただいた「障害者雇用状況報告書」の内容をそのまま記入してください。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</si>
</sst>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411]ggge&quot;年&quot;m&quot;月&quot;d&quot;日&quot;;@"/>
    <numFmt numFmtId="179" formatCode="mmm\-yyyy"/>
    <numFmt numFmtId="180" formatCode="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 numFmtId="188" formatCode="0.0_);[Red]\(0.0\)"/>
    <numFmt numFmtId="189" formatCode="#,##0.0_ "/>
    <numFmt numFmtId="190" formatCode="#;\0;0"/>
    <numFmt numFmtId="191" formatCode="#;\0;\1"/>
  </numFmts>
  <fonts count="86">
    <font>
      <sz val="11"/>
      <color theme="1"/>
      <name val="Calibri"/>
      <family val="3"/>
    </font>
    <font>
      <sz val="11"/>
      <color indexed="8"/>
      <name val="ＭＳ Ｐゴシック"/>
      <family val="3"/>
    </font>
    <font>
      <sz val="6"/>
      <name val="ＭＳ Ｐゴシック"/>
      <family val="3"/>
    </font>
    <font>
      <sz val="12"/>
      <name val="HG丸ｺﾞｼｯｸM-PRO"/>
      <family val="3"/>
    </font>
    <font>
      <sz val="11"/>
      <name val="HG丸ｺﾞｼｯｸM-PRO"/>
      <family val="3"/>
    </font>
    <font>
      <sz val="9"/>
      <name val="HG丸ｺﾞｼｯｸM-PRO"/>
      <family val="3"/>
    </font>
    <font>
      <sz val="11"/>
      <name val="ＤＦ平成明朝体W3"/>
      <family val="3"/>
    </font>
    <font>
      <sz val="20"/>
      <name val="ＤＦ平成明朝体W3"/>
      <family val="3"/>
    </font>
    <font>
      <sz val="26"/>
      <name val="HGP明朝B"/>
      <family val="1"/>
    </font>
    <font>
      <sz val="11"/>
      <name val="HGS明朝E"/>
      <family val="1"/>
    </font>
    <font>
      <sz val="14"/>
      <name val="HGS明朝E"/>
      <family val="1"/>
    </font>
    <font>
      <sz val="10"/>
      <name val="HGS明朝E"/>
      <family val="1"/>
    </font>
    <font>
      <sz val="6"/>
      <name val="HG丸ｺﾞｼｯｸM-PRO"/>
      <family val="3"/>
    </font>
    <font>
      <sz val="8"/>
      <name val="HGS明朝E"/>
      <family val="1"/>
    </font>
    <font>
      <sz val="11"/>
      <name val="ＤＦ特太ゴシック体"/>
      <family val="3"/>
    </font>
    <font>
      <sz val="11"/>
      <name val="HGP明朝E"/>
      <family val="1"/>
    </font>
    <font>
      <sz val="10"/>
      <name val="ＤＦ特太ゴシック体"/>
      <family val="3"/>
    </font>
    <font>
      <b/>
      <sz val="7"/>
      <name val="ＤＨＰ特太ゴシック体"/>
      <family val="3"/>
    </font>
    <font>
      <b/>
      <sz val="9"/>
      <name val="HG丸ｺﾞｼｯｸM-PRO"/>
      <family val="3"/>
    </font>
    <font>
      <sz val="9"/>
      <name val="HGS明朝E"/>
      <family val="1"/>
    </font>
    <font>
      <sz val="6"/>
      <name val="HGS明朝E"/>
      <family val="1"/>
    </font>
    <font>
      <sz val="14"/>
      <name val="HG丸ｺﾞｼｯｸM-PRO"/>
      <family val="3"/>
    </font>
    <font>
      <sz val="12"/>
      <name val="ＤＦ特太ゴシック体"/>
      <family val="3"/>
    </font>
    <font>
      <sz val="11"/>
      <name val="ＭＳ Ｐゴシック"/>
      <family val="3"/>
    </font>
    <font>
      <sz val="18"/>
      <name val="HGP明朝E"/>
      <family val="1"/>
    </font>
    <font>
      <sz val="11"/>
      <name val="ＤＨＰ特太ゴシック体"/>
      <family val="3"/>
    </font>
    <font>
      <sz val="10"/>
      <name val="ＤＨＰ特太ゴシック体"/>
      <family val="3"/>
    </font>
    <font>
      <sz val="10"/>
      <name val="HG丸ｺﾞｼｯｸM-PRO"/>
      <family val="3"/>
    </font>
    <font>
      <sz val="8"/>
      <name val="HG丸ｺﾞｼｯｸM-PRO"/>
      <family val="3"/>
    </font>
    <font>
      <sz val="20"/>
      <name val="ＤＦ特太ゴシック体"/>
      <family val="3"/>
    </font>
    <font>
      <b/>
      <sz val="11"/>
      <name val="HGPｺﾞｼｯｸE"/>
      <family val="3"/>
    </font>
    <font>
      <sz val="5"/>
      <name val="HG丸ｺﾞｼｯｸM-PRO"/>
      <family val="3"/>
    </font>
    <font>
      <b/>
      <sz val="5"/>
      <name val="HG丸ｺﾞｼｯｸM-PRO"/>
      <family val="3"/>
    </font>
    <font>
      <b/>
      <sz val="10"/>
      <name val="HG丸ｺﾞｼｯｸM-PRO"/>
      <family val="3"/>
    </font>
    <font>
      <sz val="6"/>
      <name val="ＤＦ平成明朝体W3"/>
      <family val="3"/>
    </font>
    <font>
      <sz val="6"/>
      <name val="HGP明朝B"/>
      <family val="1"/>
    </font>
    <font>
      <sz val="12"/>
      <name val="ＤＦ平成明朝体W3"/>
      <family val="3"/>
    </font>
    <font>
      <sz val="9"/>
      <name val="HGPｺﾞｼｯｸE"/>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3"/>
      <color indexed="20"/>
      <name val="ＭＳ Ｐゴシック"/>
      <family val="3"/>
    </font>
    <font>
      <sz val="11"/>
      <color indexed="17"/>
      <name val="ＭＳ Ｐゴシック"/>
      <family val="3"/>
    </font>
    <font>
      <sz val="12"/>
      <color indexed="9"/>
      <name val="HG丸ｺﾞｼｯｸM-PRO"/>
      <family val="3"/>
    </font>
    <font>
      <b/>
      <sz val="9"/>
      <name val="ＭＳ Ｐゴシック"/>
      <family val="3"/>
    </font>
    <font>
      <sz val="14"/>
      <name val="ＭＳ Ｐゴシック"/>
      <family val="3"/>
    </font>
    <font>
      <b/>
      <sz val="11"/>
      <color indexed="8"/>
      <name val="ＤＦ特太ゴシック体"/>
      <family val="3"/>
    </font>
    <font>
      <sz val="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3"/>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3"/>
      <color theme="11"/>
      <name val="ＭＳ Ｐゴシック"/>
      <family val="3"/>
    </font>
    <font>
      <sz val="11"/>
      <color rgb="FF006100"/>
      <name val="Calibri"/>
      <family val="3"/>
    </font>
    <font>
      <sz val="12"/>
      <color theme="0"/>
      <name val="HG丸ｺﾞｼｯｸM-PRO"/>
      <family val="3"/>
    </font>
    <font>
      <sz val="8"/>
      <name val="Calibri"/>
      <family val="3"/>
    </font>
    <font>
      <sz val="7"/>
      <name val="Calibri"/>
      <family val="3"/>
    </font>
    <font>
      <sz val="14"/>
      <name val="Calibri"/>
      <family val="3"/>
    </font>
    <font>
      <b/>
      <sz val="11"/>
      <color theme="1"/>
      <name val="ＤＦ特太ゴシック体"/>
      <family val="3"/>
    </font>
    <font>
      <b/>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style="medium"/>
      <right style="medium"/>
      <top style="medium"/>
      <bottom>
        <color indexed="63"/>
      </bottom>
    </border>
    <border>
      <left/>
      <right/>
      <top style="thin"/>
      <bottom/>
    </border>
    <border>
      <left>
        <color indexed="63"/>
      </left>
      <right>
        <color indexed="63"/>
      </right>
      <top style="hair"/>
      <bottom style="hair"/>
    </border>
    <border>
      <left style="thin"/>
      <right style="thin"/>
      <top style="thin"/>
      <bottom style="thin"/>
    </border>
    <border>
      <left style="thin"/>
      <right>
        <color indexed="63"/>
      </right>
      <top>
        <color indexed="63"/>
      </top>
      <bottom style="thin"/>
    </border>
    <border>
      <left>
        <color indexed="63"/>
      </left>
      <right>
        <color indexed="63"/>
      </right>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style="thin"/>
      <right/>
      <top style="thin"/>
      <bottom/>
    </border>
    <border>
      <left style="thin"/>
      <right>
        <color indexed="63"/>
      </right>
      <top style="thin"/>
      <bottom style="thin"/>
    </border>
    <border>
      <left style="thin"/>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rgb="FFFF0000"/>
      </right>
      <top style="medium">
        <color rgb="FFFF0000"/>
      </top>
      <bottom>
        <color indexed="63"/>
      </bottom>
    </border>
    <border>
      <left>
        <color indexed="63"/>
      </left>
      <right style="medium">
        <color rgb="FFFF0000"/>
      </right>
      <top>
        <color indexed="63"/>
      </top>
      <bottom style="medium">
        <color rgb="FFFF0000"/>
      </bottom>
    </border>
    <border>
      <left style="thin"/>
      <right style="thin"/>
      <top style="thin"/>
      <bottom>
        <color indexed="63"/>
      </bottom>
    </border>
    <border>
      <left style="thin"/>
      <right style="thin"/>
      <top>
        <color indexed="63"/>
      </top>
      <bottom>
        <color indexed="63"/>
      </bottom>
    </border>
    <border>
      <left style="medium">
        <color rgb="FFFF0000"/>
      </left>
      <right style="thin"/>
      <top style="medium">
        <color rgb="FFFF0000"/>
      </top>
      <bottom>
        <color indexed="63"/>
      </bottom>
    </border>
    <border>
      <left style="medium">
        <color rgb="FFFF0000"/>
      </left>
      <right style="thin"/>
      <top>
        <color indexed="63"/>
      </top>
      <bottom style="medium">
        <color rgb="FFFF0000"/>
      </bottom>
    </border>
    <border>
      <left style="thin"/>
      <right style="thin"/>
      <top>
        <color indexed="63"/>
      </top>
      <bottom style="thin"/>
    </border>
    <border>
      <left style="hair"/>
      <right>
        <color indexed="63"/>
      </right>
      <top style="hair"/>
      <bottom style="thin"/>
    </border>
    <border>
      <left>
        <color indexed="63"/>
      </left>
      <right style="thin"/>
      <top style="hair"/>
      <bottom style="thin"/>
    </border>
    <border>
      <left>
        <color indexed="63"/>
      </left>
      <right>
        <color indexed="63"/>
      </right>
      <top style="medium">
        <color rgb="FFFF0000"/>
      </top>
      <bottom>
        <color indexed="63"/>
      </bottom>
    </border>
    <border>
      <left>
        <color indexed="63"/>
      </left>
      <right>
        <color indexed="63"/>
      </right>
      <top>
        <color indexed="63"/>
      </top>
      <bottom style="medium">
        <color rgb="FFFF0000"/>
      </bottom>
    </border>
    <border>
      <left style="medium">
        <color rgb="FFFF0000"/>
      </left>
      <right>
        <color indexed="63"/>
      </right>
      <top style="medium">
        <color rgb="FFFF0000"/>
      </top>
      <bottom>
        <color indexed="63"/>
      </bottom>
    </border>
    <border>
      <left style="medium">
        <color rgb="FFFF0000"/>
      </left>
      <right>
        <color indexed="63"/>
      </right>
      <top>
        <color indexed="63"/>
      </top>
      <bottom style="medium">
        <color rgb="FFFF0000"/>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color indexed="63"/>
      </right>
      <top style="thin"/>
      <bottom style="hair"/>
    </border>
    <border>
      <left>
        <color indexed="63"/>
      </left>
      <right>
        <color indexed="63"/>
      </right>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3" fillId="0" borderId="0">
      <alignment/>
      <protection/>
    </xf>
    <xf numFmtId="0" fontId="23"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278">
    <xf numFmtId="0" fontId="0"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80"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0" fillId="0" borderId="0" xfId="0" applyFont="1" applyBorder="1" applyAlignment="1">
      <alignment vertical="center"/>
    </xf>
    <xf numFmtId="0" fontId="12" fillId="0" borderId="0" xfId="0" applyFont="1" applyFill="1" applyBorder="1" applyAlignment="1">
      <alignment vertical="top" wrapText="1"/>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3" fillId="0" borderId="0" xfId="0" applyFont="1" applyBorder="1" applyAlignment="1">
      <alignment vertical="center"/>
    </xf>
    <xf numFmtId="0" fontId="12" fillId="0" borderId="14" xfId="0" applyFont="1" applyBorder="1" applyAlignment="1">
      <alignment horizontal="center"/>
    </xf>
    <xf numFmtId="0" fontId="20" fillId="0" borderId="0" xfId="0" applyFont="1" applyAlignment="1">
      <alignment horizontal="left" vertical="center"/>
    </xf>
    <xf numFmtId="0" fontId="20" fillId="0" borderId="0" xfId="0" applyFont="1" applyAlignment="1">
      <alignment horizontal="left" vertical="top"/>
    </xf>
    <xf numFmtId="0" fontId="20" fillId="0" borderId="0" xfId="0" applyFont="1" applyAlignment="1">
      <alignment vertical="center" wrapText="1"/>
    </xf>
    <xf numFmtId="0" fontId="20" fillId="0" borderId="15" xfId="0" applyFont="1" applyBorder="1" applyAlignment="1">
      <alignment vertical="center" wrapText="1"/>
    </xf>
    <xf numFmtId="0" fontId="9" fillId="0" borderId="0" xfId="0" applyFont="1" applyFill="1" applyBorder="1" applyAlignment="1" applyProtection="1">
      <alignment horizontal="left" vertical="center"/>
      <protection/>
    </xf>
    <xf numFmtId="0" fontId="20" fillId="0" borderId="0" xfId="0" applyFont="1" applyBorder="1" applyAlignment="1">
      <alignment vertical="center" wrapText="1"/>
    </xf>
    <xf numFmtId="0" fontId="20" fillId="0" borderId="0" xfId="0" applyFont="1" applyBorder="1" applyAlignment="1">
      <alignment horizontal="left" vertical="center"/>
    </xf>
    <xf numFmtId="0" fontId="13" fillId="0" borderId="0" xfId="0" applyFont="1" applyBorder="1" applyAlignment="1">
      <alignment horizontal="left" vertical="center"/>
    </xf>
    <xf numFmtId="0" fontId="21" fillId="0" borderId="0" xfId="0" applyFont="1" applyFill="1" applyBorder="1" applyAlignment="1">
      <alignment vertical="center"/>
    </xf>
    <xf numFmtId="0" fontId="12" fillId="0" borderId="0" xfId="0" applyFont="1" applyAlignment="1">
      <alignment vertical="top"/>
    </xf>
    <xf numFmtId="0" fontId="12" fillId="0" borderId="0" xfId="0" applyFont="1" applyAlignment="1">
      <alignment horizontal="center"/>
    </xf>
    <xf numFmtId="0" fontId="12" fillId="0" borderId="0" xfId="0" applyFont="1" applyAlignment="1">
      <alignment vertical="top" textRotation="255"/>
    </xf>
    <xf numFmtId="0" fontId="16" fillId="0" borderId="0" xfId="0" applyFont="1" applyBorder="1" applyAlignment="1">
      <alignment horizontal="center" vertical="center"/>
    </xf>
    <xf numFmtId="0" fontId="6" fillId="0" borderId="0" xfId="0" applyFont="1" applyAlignment="1">
      <alignment horizontal="center" vertical="center"/>
    </xf>
    <xf numFmtId="0" fontId="19" fillId="33" borderId="0" xfId="0" applyFont="1" applyFill="1" applyBorder="1" applyAlignment="1" applyProtection="1">
      <alignment horizontal="center" vertical="center"/>
      <protection locked="0"/>
    </xf>
    <xf numFmtId="0" fontId="17" fillId="0" borderId="0" xfId="0" applyFont="1" applyBorder="1" applyAlignment="1">
      <alignment horizontal="left"/>
    </xf>
    <xf numFmtId="0" fontId="12" fillId="0" borderId="0" xfId="0" applyFont="1" applyBorder="1" applyAlignment="1">
      <alignment horizontal="center"/>
    </xf>
    <xf numFmtId="0" fontId="17" fillId="0" borderId="0" xfId="0" applyFont="1" applyFill="1" applyBorder="1" applyAlignment="1">
      <alignment horizontal="left" wrapText="1"/>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pplyProtection="1">
      <alignment horizontal="center" vertical="center"/>
      <protection/>
    </xf>
    <xf numFmtId="0" fontId="17" fillId="0" borderId="16" xfId="0" applyFont="1" applyBorder="1" applyAlignment="1">
      <alignment/>
    </xf>
    <xf numFmtId="0" fontId="26" fillId="0" borderId="0" xfId="0" applyFont="1" applyBorder="1" applyAlignment="1">
      <alignment vertical="center"/>
    </xf>
    <xf numFmtId="0" fontId="27" fillId="0" borderId="0" xfId="0" applyFont="1" applyAlignment="1">
      <alignment horizontal="center" vertical="center"/>
    </xf>
    <xf numFmtId="0" fontId="5" fillId="0" borderId="0" xfId="0" applyFont="1" applyAlignment="1">
      <alignment horizontal="center" vertical="center"/>
    </xf>
    <xf numFmtId="0" fontId="27" fillId="0" borderId="17" xfId="0" applyFont="1" applyBorder="1" applyAlignment="1">
      <alignment horizontal="center" vertical="center"/>
    </xf>
    <xf numFmtId="0" fontId="25" fillId="0" borderId="0" xfId="0" applyFont="1" applyFill="1" applyBorder="1" applyAlignment="1" applyProtection="1">
      <alignment horizontal="center" vertical="center"/>
      <protection/>
    </xf>
    <xf numFmtId="0" fontId="21" fillId="0" borderId="0" xfId="0" applyFont="1" applyAlignment="1">
      <alignment vertical="center"/>
    </xf>
    <xf numFmtId="0" fontId="8" fillId="0" borderId="0" xfId="0" applyFont="1" applyAlignment="1">
      <alignment/>
    </xf>
    <xf numFmtId="0" fontId="17" fillId="0" borderId="0" xfId="0" applyFont="1" applyFill="1" applyBorder="1" applyAlignment="1">
      <alignment wrapText="1"/>
    </xf>
    <xf numFmtId="0" fontId="17" fillId="0" borderId="0" xfId="0" applyFont="1" applyBorder="1" applyAlignment="1">
      <alignment/>
    </xf>
    <xf numFmtId="0" fontId="17" fillId="0" borderId="18" xfId="0" applyFont="1" applyFill="1" applyBorder="1" applyAlignment="1">
      <alignment wrapText="1"/>
    </xf>
    <xf numFmtId="0" fontId="3" fillId="34" borderId="17" xfId="0"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9" fillId="0" borderId="0" xfId="0" applyFont="1" applyFill="1" applyAlignment="1" applyProtection="1">
      <alignment vertical="center"/>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30" fillId="0" borderId="0" xfId="0" applyFont="1" applyFill="1" applyAlignment="1" applyProtection="1">
      <alignment vertical="center"/>
      <protection/>
    </xf>
    <xf numFmtId="0" fontId="30"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28" fillId="0" borderId="0" xfId="0" applyFont="1" applyAlignment="1">
      <alignment vertical="center"/>
    </xf>
    <xf numFmtId="0" fontId="27" fillId="0" borderId="19" xfId="0" applyFont="1" applyBorder="1" applyAlignment="1">
      <alignment horizontal="center" vertic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16" xfId="0" applyFont="1" applyBorder="1" applyAlignment="1">
      <alignment horizontal="center"/>
    </xf>
    <xf numFmtId="0" fontId="26" fillId="0" borderId="0" xfId="0" applyFont="1" applyBorder="1" applyAlignment="1">
      <alignment horizontal="center" vertical="center"/>
    </xf>
    <xf numFmtId="0" fontId="34" fillId="0" borderId="0" xfId="0" applyFont="1" applyAlignment="1">
      <alignment horizontal="center" vertical="center"/>
    </xf>
    <xf numFmtId="0" fontId="34" fillId="0" borderId="0" xfId="0" applyFont="1" applyFill="1" applyAlignment="1">
      <alignment horizontal="center" vertical="center"/>
    </xf>
    <xf numFmtId="0" fontId="35" fillId="0" borderId="0" xfId="0" applyFont="1" applyAlignment="1">
      <alignment horizontal="center"/>
    </xf>
    <xf numFmtId="0" fontId="20" fillId="0" borderId="0" xfId="0" applyFont="1" applyAlignment="1">
      <alignment horizontal="center" vertical="center"/>
    </xf>
    <xf numFmtId="0" fontId="20" fillId="0" borderId="0" xfId="0" applyFont="1" applyFill="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23" xfId="0" applyFont="1" applyFill="1" applyBorder="1" applyAlignment="1">
      <alignment vertical="top" wrapText="1"/>
    </xf>
    <xf numFmtId="0" fontId="12" fillId="0" borderId="24" xfId="0" applyFont="1" applyBorder="1" applyAlignment="1">
      <alignment horizontal="center"/>
    </xf>
    <xf numFmtId="0" fontId="12" fillId="0" borderId="18" xfId="0" applyFont="1" applyBorder="1" applyAlignment="1">
      <alignment horizontal="center"/>
    </xf>
    <xf numFmtId="0" fontId="4" fillId="0" borderId="0"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Alignment="1">
      <alignment vertical="center"/>
    </xf>
    <xf numFmtId="0" fontId="12" fillId="0" borderId="26" xfId="0" applyFont="1" applyFill="1" applyBorder="1" applyAlignment="1">
      <alignment vertical="center" wrapText="1"/>
    </xf>
    <xf numFmtId="0" fontId="81" fillId="0" borderId="27" xfId="0" applyFont="1" applyFill="1" applyBorder="1" applyAlignment="1">
      <alignment horizontal="center" vertical="center" wrapText="1"/>
    </xf>
    <xf numFmtId="0" fontId="81" fillId="0" borderId="28" xfId="0" applyFont="1" applyFill="1" applyBorder="1" applyAlignment="1">
      <alignment horizontal="center" vertical="center" wrapText="1"/>
    </xf>
    <xf numFmtId="0" fontId="81" fillId="0" borderId="29" xfId="0" applyFont="1" applyFill="1" applyBorder="1" applyAlignment="1">
      <alignment horizontal="center" vertical="center" wrapText="1"/>
    </xf>
    <xf numFmtId="0" fontId="15" fillId="33" borderId="30" xfId="0" applyFont="1" applyFill="1" applyBorder="1" applyAlignment="1" applyProtection="1">
      <alignment horizontal="center" vertical="center"/>
      <protection locked="0"/>
    </xf>
    <xf numFmtId="0" fontId="15" fillId="33" borderId="21" xfId="0" applyFont="1" applyFill="1" applyBorder="1" applyAlignment="1" applyProtection="1">
      <alignment horizontal="center" vertical="center"/>
      <protection locked="0"/>
    </xf>
    <xf numFmtId="0" fontId="12" fillId="0" borderId="31" xfId="61" applyFont="1" applyFill="1" applyBorder="1" applyAlignment="1" applyProtection="1">
      <alignment horizontal="left" vertical="top" wrapText="1"/>
      <protection/>
    </xf>
    <xf numFmtId="0" fontId="12" fillId="0" borderId="20" xfId="61" applyFont="1" applyFill="1" applyBorder="1" applyAlignment="1" applyProtection="1">
      <alignment horizontal="left" vertical="top" wrapText="1"/>
      <protection/>
    </xf>
    <xf numFmtId="0" fontId="12" fillId="0" borderId="10" xfId="61" applyFont="1" applyFill="1" applyBorder="1" applyAlignment="1" applyProtection="1">
      <alignment horizontal="left" vertical="top" wrapText="1"/>
      <protection/>
    </xf>
    <xf numFmtId="0" fontId="15" fillId="33" borderId="31" xfId="0" applyFont="1" applyFill="1" applyBorder="1" applyAlignment="1" applyProtection="1">
      <alignment horizontal="center" vertical="center"/>
      <protection locked="0"/>
    </xf>
    <xf numFmtId="0" fontId="15" fillId="33" borderId="20" xfId="0" applyFont="1" applyFill="1" applyBorder="1" applyAlignment="1" applyProtection="1">
      <alignment horizontal="center" vertical="center"/>
      <protection locked="0"/>
    </xf>
    <xf numFmtId="0" fontId="12" fillId="0" borderId="30" xfId="61" applyFont="1" applyFill="1" applyBorder="1" applyAlignment="1" applyProtection="1">
      <alignment horizontal="left" vertical="top" wrapText="1"/>
      <protection/>
    </xf>
    <xf numFmtId="0" fontId="12" fillId="0" borderId="21" xfId="61" applyFont="1" applyFill="1" applyBorder="1" applyAlignment="1" applyProtection="1">
      <alignment horizontal="left" vertical="top" wrapText="1"/>
      <protection/>
    </xf>
    <xf numFmtId="0" fontId="12" fillId="0" borderId="12" xfId="61" applyFont="1" applyFill="1" applyBorder="1" applyAlignment="1" applyProtection="1">
      <alignment horizontal="left" vertical="top" wrapText="1"/>
      <protection/>
    </xf>
    <xf numFmtId="0" fontId="15" fillId="33" borderId="15"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locked="0"/>
    </xf>
    <xf numFmtId="0" fontId="12" fillId="0" borderId="32" xfId="61" applyFont="1" applyFill="1" applyBorder="1" applyAlignment="1" applyProtection="1">
      <alignment horizontal="left" vertical="center" wrapText="1"/>
      <protection/>
    </xf>
    <xf numFmtId="0" fontId="12" fillId="0" borderId="18" xfId="61" applyFont="1" applyFill="1" applyBorder="1" applyAlignment="1" applyProtection="1">
      <alignment horizontal="left" vertical="center" wrapText="1"/>
      <protection/>
    </xf>
    <xf numFmtId="0" fontId="12" fillId="0" borderId="14" xfId="61" applyFont="1" applyFill="1" applyBorder="1" applyAlignment="1" applyProtection="1">
      <alignment horizontal="left" vertical="center" wrapText="1"/>
      <protection/>
    </xf>
    <xf numFmtId="181" fontId="15" fillId="0" borderId="33" xfId="0" applyNumberFormat="1" applyFont="1" applyBorder="1" applyAlignment="1">
      <alignment horizontal="center" vertical="center"/>
    </xf>
    <xf numFmtId="181" fontId="15" fillId="0" borderId="24" xfId="0" applyNumberFormat="1" applyFont="1" applyBorder="1" applyAlignment="1">
      <alignment horizontal="center" vertical="center"/>
    </xf>
    <xf numFmtId="0" fontId="12" fillId="0" borderId="15" xfId="61" applyFont="1" applyFill="1" applyBorder="1" applyAlignment="1" applyProtection="1">
      <alignment horizontal="left" vertical="top" wrapText="1"/>
      <protection/>
    </xf>
    <xf numFmtId="0" fontId="12" fillId="0" borderId="0" xfId="61" applyFont="1" applyFill="1" applyBorder="1" applyAlignment="1" applyProtection="1">
      <alignment horizontal="left" vertical="top" wrapText="1"/>
      <protection/>
    </xf>
    <xf numFmtId="0" fontId="12" fillId="0" borderId="13" xfId="61" applyFont="1" applyFill="1" applyBorder="1" applyAlignment="1" applyProtection="1">
      <alignment horizontal="left" vertical="top" wrapText="1"/>
      <protection/>
    </xf>
    <xf numFmtId="0" fontId="12" fillId="0" borderId="23" xfId="61" applyFont="1" applyFill="1" applyBorder="1" applyAlignment="1" applyProtection="1">
      <alignment horizontal="left" vertical="top" wrapText="1"/>
      <protection/>
    </xf>
    <xf numFmtId="0" fontId="12" fillId="0" borderId="16" xfId="61" applyFont="1" applyFill="1" applyBorder="1" applyAlignment="1" applyProtection="1">
      <alignment horizontal="left" vertical="top" wrapText="1"/>
      <protection/>
    </xf>
    <xf numFmtId="0" fontId="12" fillId="0" borderId="11" xfId="61" applyFont="1" applyFill="1" applyBorder="1" applyAlignment="1" applyProtection="1">
      <alignment horizontal="left" vertical="top" wrapText="1"/>
      <protection/>
    </xf>
    <xf numFmtId="181" fontId="15" fillId="0" borderId="23" xfId="0" applyNumberFormat="1" applyFont="1" applyBorder="1" applyAlignment="1">
      <alignment horizontal="center" vertical="center"/>
    </xf>
    <xf numFmtId="181" fontId="15" fillId="0" borderId="16" xfId="0" applyNumberFormat="1" applyFont="1" applyBorder="1" applyAlignment="1">
      <alignment horizontal="center" vertical="center"/>
    </xf>
    <xf numFmtId="0" fontId="12" fillId="0" borderId="30" xfId="62" applyFont="1" applyFill="1" applyBorder="1" applyAlignment="1" applyProtection="1">
      <alignment horizontal="left" vertical="top" wrapText="1"/>
      <protection/>
    </xf>
    <xf numFmtId="0" fontId="12" fillId="0" borderId="21" xfId="0" applyFont="1" applyFill="1" applyBorder="1" applyAlignment="1">
      <alignment horizontal="left" vertical="top" wrapText="1"/>
    </xf>
    <xf numFmtId="0" fontId="12" fillId="0" borderId="12" xfId="0" applyFont="1" applyFill="1" applyBorder="1" applyAlignment="1">
      <alignment horizontal="left" vertical="top" wrapText="1"/>
    </xf>
    <xf numFmtId="0" fontId="17" fillId="0" borderId="0" xfId="0" applyFont="1" applyFill="1" applyBorder="1" applyAlignment="1">
      <alignment horizontal="left" wrapText="1"/>
    </xf>
    <xf numFmtId="0" fontId="33" fillId="0" borderId="32" xfId="0" applyFont="1" applyBorder="1" applyAlignment="1">
      <alignment horizontal="center" vertical="center"/>
    </xf>
    <xf numFmtId="0" fontId="33" fillId="0" borderId="18" xfId="0" applyFont="1" applyBorder="1" applyAlignment="1">
      <alignment horizontal="center" vertical="center"/>
    </xf>
    <xf numFmtId="0" fontId="9" fillId="0" borderId="22" xfId="0" applyFont="1" applyFill="1" applyBorder="1" applyAlignment="1" applyProtection="1">
      <alignment horizontal="center" vertical="center"/>
      <protection locked="0"/>
    </xf>
    <xf numFmtId="0" fontId="14" fillId="0" borderId="22" xfId="0" applyFont="1" applyFill="1" applyBorder="1" applyAlignment="1">
      <alignment horizontal="center" vertical="center"/>
    </xf>
    <xf numFmtId="0" fontId="22" fillId="0" borderId="32"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6" fillId="0" borderId="0" xfId="0" applyFont="1" applyBorder="1" applyAlignment="1">
      <alignment horizontal="center" vertical="center"/>
    </xf>
    <xf numFmtId="181" fontId="15" fillId="0" borderId="30" xfId="0" applyNumberFormat="1" applyFont="1" applyBorder="1" applyAlignment="1">
      <alignment horizontal="center" vertical="center"/>
    </xf>
    <xf numFmtId="181" fontId="15" fillId="0" borderId="21" xfId="0" applyNumberFormat="1" applyFont="1" applyBorder="1" applyAlignment="1">
      <alignment horizontal="center" vertical="center"/>
    </xf>
    <xf numFmtId="181" fontId="15" fillId="33" borderId="23" xfId="0" applyNumberFormat="1" applyFont="1" applyFill="1" applyBorder="1" applyAlignment="1" applyProtection="1">
      <alignment horizontal="center" vertical="center"/>
      <protection locked="0"/>
    </xf>
    <xf numFmtId="181" fontId="15" fillId="33" borderId="16" xfId="0" applyNumberFormat="1" applyFont="1" applyFill="1" applyBorder="1" applyAlignment="1" applyProtection="1">
      <alignment horizontal="center" vertical="center"/>
      <protection locked="0"/>
    </xf>
    <xf numFmtId="0" fontId="31" fillId="0" borderId="31" xfId="0" applyFont="1" applyBorder="1" applyAlignment="1">
      <alignment horizontal="left" vertical="top" wrapText="1"/>
    </xf>
    <xf numFmtId="0" fontId="31" fillId="0" borderId="20" xfId="0" applyFont="1" applyBorder="1" applyAlignment="1">
      <alignment horizontal="left" vertical="top"/>
    </xf>
    <xf numFmtId="0" fontId="31" fillId="0" borderId="10" xfId="0" applyFont="1" applyBorder="1" applyAlignment="1">
      <alignment horizontal="left" vertical="top"/>
    </xf>
    <xf numFmtId="0" fontId="31" fillId="0" borderId="15" xfId="0" applyFont="1" applyBorder="1" applyAlignment="1">
      <alignment horizontal="left" vertical="top"/>
    </xf>
    <xf numFmtId="0" fontId="31" fillId="0" borderId="0" xfId="0" applyFont="1" applyBorder="1" applyAlignment="1">
      <alignment horizontal="left" vertical="top"/>
    </xf>
    <xf numFmtId="0" fontId="31" fillId="0" borderId="13" xfId="0" applyFont="1" applyBorder="1" applyAlignment="1">
      <alignment horizontal="left" vertical="top"/>
    </xf>
    <xf numFmtId="0" fontId="31" fillId="0" borderId="15" xfId="0" applyFont="1" applyBorder="1" applyAlignment="1">
      <alignment horizontal="left" vertical="top"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12" fillId="0" borderId="40" xfId="0" applyFont="1" applyBorder="1" applyAlignment="1">
      <alignment horizontal="center"/>
    </xf>
    <xf numFmtId="0" fontId="12" fillId="0" borderId="41" xfId="0" applyFont="1" applyBorder="1" applyAlignment="1">
      <alignment horizontal="center"/>
    </xf>
    <xf numFmtId="176" fontId="24" fillId="0" borderId="31" xfId="0" applyNumberFormat="1" applyFont="1" applyBorder="1" applyAlignment="1">
      <alignment horizontal="center" vertical="center"/>
    </xf>
    <xf numFmtId="176" fontId="24" fillId="0" borderId="20" xfId="0" applyNumberFormat="1" applyFont="1" applyBorder="1" applyAlignment="1">
      <alignment horizontal="center" vertical="center"/>
    </xf>
    <xf numFmtId="176" fontId="24" fillId="0" borderId="15" xfId="0" applyNumberFormat="1" applyFont="1" applyBorder="1" applyAlignment="1">
      <alignment horizontal="center" vertical="center"/>
    </xf>
    <xf numFmtId="176" fontId="24" fillId="0" borderId="0" xfId="0" applyNumberFormat="1" applyFont="1" applyBorder="1" applyAlignment="1">
      <alignment horizontal="center" vertical="center"/>
    </xf>
    <xf numFmtId="0" fontId="12" fillId="0" borderId="20" xfId="0" applyFont="1" applyBorder="1" applyAlignment="1">
      <alignment horizontal="center"/>
    </xf>
    <xf numFmtId="0" fontId="12" fillId="0" borderId="0" xfId="0" applyFont="1" applyBorder="1" applyAlignment="1">
      <alignment horizontal="center"/>
    </xf>
    <xf numFmtId="0" fontId="82" fillId="0" borderId="27" xfId="0" applyFont="1" applyFill="1" applyBorder="1" applyAlignment="1">
      <alignment horizontal="center" vertical="center" wrapText="1"/>
    </xf>
    <xf numFmtId="0" fontId="82" fillId="0" borderId="28" xfId="0" applyFont="1" applyFill="1" applyBorder="1" applyAlignment="1">
      <alignment horizontal="center" vertical="center" wrapText="1"/>
    </xf>
    <xf numFmtId="0" fontId="82" fillId="0" borderId="29" xfId="0" applyFont="1" applyFill="1" applyBorder="1" applyAlignment="1">
      <alignment horizontal="center" vertical="center" wrapText="1"/>
    </xf>
    <xf numFmtId="0" fontId="31" fillId="0" borderId="22" xfId="0" applyFont="1" applyBorder="1" applyAlignment="1">
      <alignment horizontal="left" vertical="center" wrapText="1"/>
    </xf>
    <xf numFmtId="0" fontId="17" fillId="0" borderId="18" xfId="0" applyFont="1" applyFill="1" applyBorder="1" applyAlignment="1">
      <alignment horizontal="left"/>
    </xf>
    <xf numFmtId="0" fontId="0" fillId="0" borderId="18" xfId="0" applyBorder="1" applyAlignment="1">
      <alignment horizontal="left"/>
    </xf>
    <xf numFmtId="0" fontId="17" fillId="0" borderId="16" xfId="0" applyFont="1" applyBorder="1" applyAlignment="1">
      <alignment horizontal="left"/>
    </xf>
    <xf numFmtId="0" fontId="17" fillId="0" borderId="0" xfId="0" applyFont="1" applyBorder="1" applyAlignment="1">
      <alignment horizontal="left"/>
    </xf>
    <xf numFmtId="0" fontId="12" fillId="0" borderId="30" xfId="62" applyFont="1" applyFill="1" applyBorder="1" applyAlignment="1" applyProtection="1">
      <alignment horizontal="left" vertical="top" wrapText="1" shrinkToFit="1"/>
      <protection/>
    </xf>
    <xf numFmtId="0" fontId="12" fillId="0" borderId="21" xfId="62" applyFont="1" applyFill="1" applyBorder="1" applyAlignment="1" applyProtection="1">
      <alignment horizontal="left" vertical="top" wrapText="1" shrinkToFit="1"/>
      <protection/>
    </xf>
    <xf numFmtId="0" fontId="12" fillId="0" borderId="12" xfId="62" applyFont="1" applyFill="1" applyBorder="1" applyAlignment="1" applyProtection="1">
      <alignment horizontal="left" vertical="top" wrapText="1" shrinkToFit="1"/>
      <protection/>
    </xf>
    <xf numFmtId="0" fontId="12" fillId="0" borderId="23"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1" xfId="0" applyFont="1" applyFill="1" applyBorder="1" applyAlignment="1">
      <alignment horizontal="left" vertical="top" wrapText="1"/>
    </xf>
    <xf numFmtId="0" fontId="37" fillId="0" borderId="0" xfId="0" applyFont="1" applyFill="1" applyBorder="1" applyAlignment="1">
      <alignment horizontal="left" vertical="center"/>
    </xf>
    <xf numFmtId="0" fontId="0" fillId="0" borderId="0" xfId="0" applyFont="1" applyFill="1" applyBorder="1" applyAlignment="1">
      <alignment vertical="center"/>
    </xf>
    <xf numFmtId="0" fontId="25" fillId="0" borderId="27" xfId="0" applyFont="1" applyFill="1" applyBorder="1" applyAlignment="1" applyProtection="1">
      <alignment horizontal="center" vertical="center"/>
      <protection/>
    </xf>
    <xf numFmtId="0" fontId="25" fillId="0" borderId="28" xfId="0" applyFont="1" applyFill="1" applyBorder="1" applyAlignment="1" applyProtection="1">
      <alignment horizontal="center" vertical="center"/>
      <protection/>
    </xf>
    <xf numFmtId="0" fontId="25" fillId="0" borderId="29" xfId="0" applyFont="1" applyFill="1" applyBorder="1" applyAlignment="1" applyProtection="1">
      <alignment horizontal="center" vertical="center"/>
      <protection/>
    </xf>
    <xf numFmtId="0" fontId="12" fillId="0" borderId="31"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12" fillId="0" borderId="10" xfId="62" applyFont="1" applyFill="1" applyBorder="1" applyAlignment="1" applyProtection="1">
      <alignment horizontal="left" vertical="top" wrapText="1"/>
      <protection/>
    </xf>
    <xf numFmtId="0" fontId="26" fillId="0" borderId="0" xfId="0" applyFont="1" applyBorder="1" applyAlignment="1" applyProtection="1">
      <alignment horizontal="center" vertical="center"/>
      <protection/>
    </xf>
    <xf numFmtId="0" fontId="83" fillId="0" borderId="0" xfId="0" applyFont="1" applyFill="1" applyBorder="1" applyAlignment="1" applyProtection="1">
      <alignment horizontal="center" vertical="center"/>
      <protection/>
    </xf>
    <xf numFmtId="0" fontId="9" fillId="0" borderId="22" xfId="0" applyFont="1" applyFill="1" applyBorder="1" applyAlignment="1" applyProtection="1">
      <alignment horizontal="left" vertical="center"/>
      <protection locked="0"/>
    </xf>
    <xf numFmtId="0" fontId="22" fillId="0" borderId="0" xfId="0" applyFont="1" applyAlignment="1">
      <alignment horizontal="left" vertical="center"/>
    </xf>
    <xf numFmtId="0" fontId="29" fillId="0" borderId="0" xfId="0" applyFont="1" applyAlignment="1">
      <alignment horizontal="center" wrapText="1"/>
    </xf>
    <xf numFmtId="0" fontId="36" fillId="0" borderId="0" xfId="0" applyFont="1" applyAlignment="1">
      <alignment horizontal="center" vertical="center" wrapText="1"/>
    </xf>
    <xf numFmtId="0" fontId="29" fillId="0" borderId="0" xfId="0" applyFont="1" applyAlignment="1">
      <alignment horizontal="center" vertical="top"/>
    </xf>
    <xf numFmtId="0" fontId="84" fillId="0" borderId="27" xfId="0" applyFont="1" applyFill="1" applyBorder="1" applyAlignment="1" applyProtection="1">
      <alignment horizontal="center" vertical="center"/>
      <protection/>
    </xf>
    <xf numFmtId="0" fontId="84" fillId="0" borderId="28" xfId="0" applyFont="1" applyFill="1" applyBorder="1" applyAlignment="1" applyProtection="1">
      <alignment horizontal="center" vertical="center"/>
      <protection/>
    </xf>
    <xf numFmtId="0" fontId="84" fillId="0" borderId="29" xfId="0" applyFont="1" applyFill="1" applyBorder="1" applyAlignment="1" applyProtection="1">
      <alignment horizontal="center" vertical="center"/>
      <protection/>
    </xf>
    <xf numFmtId="0" fontId="31" fillId="0" borderId="0" xfId="0" applyFont="1" applyBorder="1" applyAlignment="1">
      <alignment horizontal="left" vertical="top" wrapText="1"/>
    </xf>
    <xf numFmtId="0" fontId="31" fillId="0" borderId="13" xfId="0" applyFont="1" applyBorder="1" applyAlignment="1">
      <alignment horizontal="left" vertical="top" wrapText="1"/>
    </xf>
    <xf numFmtId="0" fontId="31" fillId="0" borderId="16" xfId="0" applyFont="1" applyBorder="1" applyAlignment="1">
      <alignment horizontal="left" vertical="top" wrapText="1"/>
    </xf>
    <xf numFmtId="0" fontId="31" fillId="0" borderId="11" xfId="0" applyFont="1" applyBorder="1" applyAlignment="1">
      <alignment horizontal="left" vertical="top" wrapText="1"/>
    </xf>
    <xf numFmtId="0" fontId="15" fillId="0" borderId="22" xfId="0" applyFont="1" applyFill="1" applyBorder="1" applyAlignment="1" applyProtection="1">
      <alignment horizontal="left" vertical="center"/>
      <protection locked="0"/>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vertical="center"/>
    </xf>
    <xf numFmtId="0" fontId="12" fillId="0" borderId="10" xfId="0" applyFont="1" applyBorder="1" applyAlignment="1">
      <alignment horizontal="center"/>
    </xf>
    <xf numFmtId="0" fontId="12" fillId="0" borderId="13" xfId="0" applyFont="1" applyBorder="1" applyAlignment="1">
      <alignment horizontal="center"/>
    </xf>
    <xf numFmtId="0" fontId="12" fillId="0" borderId="46" xfId="0" applyFont="1" applyBorder="1" applyAlignment="1">
      <alignment horizontal="center" vertical="center"/>
    </xf>
    <xf numFmtId="0" fontId="12" fillId="0" borderId="47"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48" xfId="0" applyFont="1" applyFill="1" applyBorder="1" applyAlignment="1">
      <alignment horizontal="left" vertical="top" wrapText="1"/>
    </xf>
    <xf numFmtId="0" fontId="85" fillId="0" borderId="25" xfId="0" applyFont="1" applyFill="1" applyBorder="1" applyAlignment="1">
      <alignment horizontal="left" vertical="center" wrapText="1"/>
    </xf>
    <xf numFmtId="0" fontId="85" fillId="0" borderId="0" xfId="0" applyFont="1" applyFill="1" applyBorder="1" applyAlignment="1">
      <alignment horizontal="left" vertical="center" wrapText="1"/>
    </xf>
    <xf numFmtId="0" fontId="85" fillId="0" borderId="26" xfId="0" applyFont="1" applyFill="1" applyBorder="1" applyAlignment="1">
      <alignment horizontal="left" vertical="center" wrapText="1"/>
    </xf>
    <xf numFmtId="0" fontId="85" fillId="0" borderId="37" xfId="0" applyFont="1" applyFill="1" applyBorder="1" applyAlignment="1">
      <alignment horizontal="left" vertical="center" wrapText="1"/>
    </xf>
    <xf numFmtId="0" fontId="85" fillId="0" borderId="38" xfId="0" applyFont="1" applyFill="1" applyBorder="1" applyAlignment="1">
      <alignment horizontal="left" vertical="center" wrapText="1"/>
    </xf>
    <xf numFmtId="0" fontId="85" fillId="0" borderId="39" xfId="0" applyFont="1" applyFill="1" applyBorder="1" applyAlignment="1">
      <alignment horizontal="left" vertical="center" wrapText="1"/>
    </xf>
    <xf numFmtId="0" fontId="38" fillId="0" borderId="34" xfId="0" applyFont="1" applyFill="1" applyBorder="1" applyAlignment="1">
      <alignment horizontal="left" vertical="top" wrapText="1"/>
    </xf>
    <xf numFmtId="0" fontId="28" fillId="0" borderId="35" xfId="0" applyFont="1" applyFill="1" applyBorder="1" applyAlignment="1">
      <alignment horizontal="left" vertical="top" wrapText="1"/>
    </xf>
    <xf numFmtId="0" fontId="28" fillId="0" borderId="36" xfId="0" applyFont="1" applyFill="1" applyBorder="1" applyAlignment="1">
      <alignment horizontal="left" vertical="top" wrapText="1"/>
    </xf>
    <xf numFmtId="0" fontId="28" fillId="0" borderId="2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26" xfId="0" applyFont="1" applyFill="1" applyBorder="1" applyAlignment="1">
      <alignment horizontal="left" vertical="top" wrapText="1"/>
    </xf>
    <xf numFmtId="0" fontId="12" fillId="0" borderId="49" xfId="62" applyFont="1" applyFill="1" applyBorder="1" applyAlignment="1" applyProtection="1">
      <alignment horizontal="left" vertical="center" wrapText="1"/>
      <protection/>
    </xf>
    <xf numFmtId="0" fontId="12" fillId="0" borderId="50" xfId="62" applyFont="1" applyFill="1" applyBorder="1" applyAlignment="1" applyProtection="1">
      <alignment horizontal="left" vertical="center" wrapText="1"/>
      <protection/>
    </xf>
    <xf numFmtId="181" fontId="24" fillId="33" borderId="51" xfId="0" applyNumberFormat="1" applyFont="1" applyFill="1" applyBorder="1" applyAlignment="1" applyProtection="1">
      <alignment horizontal="center" vertical="center"/>
      <protection locked="0"/>
    </xf>
    <xf numFmtId="181" fontId="24" fillId="33" borderId="49" xfId="0" applyNumberFormat="1" applyFont="1" applyFill="1" applyBorder="1" applyAlignment="1" applyProtection="1">
      <alignment horizontal="center" vertical="center"/>
      <protection locked="0"/>
    </xf>
    <xf numFmtId="181" fontId="24" fillId="33" borderId="52" xfId="0" applyNumberFormat="1" applyFont="1" applyFill="1" applyBorder="1" applyAlignment="1" applyProtection="1">
      <alignment horizontal="center" vertical="center"/>
      <protection locked="0"/>
    </xf>
    <xf numFmtId="181" fontId="24" fillId="33" borderId="50" xfId="0" applyNumberFormat="1" applyFont="1" applyFill="1" applyBorder="1" applyAlignment="1" applyProtection="1">
      <alignment horizontal="center" vertical="center"/>
      <protection locked="0"/>
    </xf>
    <xf numFmtId="0" fontId="12" fillId="0" borderId="53" xfId="61" applyFont="1" applyFill="1" applyBorder="1" applyAlignment="1" applyProtection="1">
      <alignment horizontal="left" vertical="top" wrapText="1"/>
      <protection/>
    </xf>
    <xf numFmtId="0" fontId="12" fillId="0" borderId="54" xfId="61" applyFont="1" applyFill="1" applyBorder="1" applyAlignment="1" applyProtection="1">
      <alignment horizontal="left" vertical="top" wrapText="1"/>
      <protection/>
    </xf>
    <xf numFmtId="0" fontId="12" fillId="0" borderId="55" xfId="61" applyFont="1" applyFill="1" applyBorder="1" applyAlignment="1" applyProtection="1">
      <alignment horizontal="left" vertical="top" wrapText="1"/>
      <protection/>
    </xf>
    <xf numFmtId="0" fontId="12" fillId="0" borderId="16" xfId="0" applyFont="1" applyFill="1" applyBorder="1" applyAlignment="1">
      <alignment horizontal="left" vertical="top"/>
    </xf>
    <xf numFmtId="0" fontId="12" fillId="0" borderId="11" xfId="0" applyFont="1" applyFill="1" applyBorder="1" applyAlignment="1">
      <alignment horizontal="left" vertical="top"/>
    </xf>
    <xf numFmtId="0" fontId="12" fillId="0" borderId="31" xfId="62" applyFont="1" applyFill="1" applyBorder="1" applyAlignment="1" applyProtection="1">
      <alignment horizontal="left" vertical="center" wrapText="1"/>
      <protection/>
    </xf>
    <xf numFmtId="0" fontId="12" fillId="0" borderId="20" xfId="62" applyFont="1" applyFill="1" applyBorder="1" applyAlignment="1" applyProtection="1">
      <alignment horizontal="left" vertical="center" wrapText="1"/>
      <protection/>
    </xf>
    <xf numFmtId="0" fontId="12" fillId="0" borderId="10" xfId="62" applyFont="1" applyFill="1" applyBorder="1" applyAlignment="1" applyProtection="1">
      <alignment horizontal="left" vertical="center" wrapText="1"/>
      <protection/>
    </xf>
    <xf numFmtId="0" fontId="12" fillId="0" borderId="15" xfId="62" applyFont="1" applyFill="1" applyBorder="1" applyAlignment="1" applyProtection="1">
      <alignment horizontal="left" vertical="center" wrapText="1"/>
      <protection/>
    </xf>
    <xf numFmtId="0" fontId="12" fillId="0" borderId="0" xfId="62" applyFont="1" applyFill="1" applyBorder="1" applyAlignment="1" applyProtection="1">
      <alignment horizontal="left" vertical="center" wrapText="1"/>
      <protection/>
    </xf>
    <xf numFmtId="0" fontId="12" fillId="0" borderId="13" xfId="62" applyFont="1" applyFill="1" applyBorder="1" applyAlignment="1" applyProtection="1">
      <alignment horizontal="left" vertical="center" wrapText="1"/>
      <protection/>
    </xf>
    <xf numFmtId="0" fontId="18" fillId="0" borderId="31" xfId="0" applyFont="1" applyBorder="1" applyAlignment="1">
      <alignment horizontal="center" vertical="center"/>
    </xf>
    <xf numFmtId="0" fontId="18" fillId="0" borderId="20" xfId="0" applyFont="1" applyBorder="1" applyAlignment="1">
      <alignment horizontal="center" vertical="center"/>
    </xf>
    <xf numFmtId="0" fontId="18" fillId="0" borderId="10" xfId="0" applyFont="1" applyBorder="1" applyAlignment="1">
      <alignment horizontal="center" vertical="center"/>
    </xf>
    <xf numFmtId="0" fontId="18" fillId="0" borderId="23"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176" fontId="15" fillId="0" borderId="31"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0" borderId="23"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2" fillId="0" borderId="11" xfId="0" applyFont="1" applyBorder="1" applyAlignment="1">
      <alignment horizontal="center"/>
    </xf>
    <xf numFmtId="0" fontId="18" fillId="0" borderId="32" xfId="0" applyFont="1" applyBorder="1" applyAlignment="1">
      <alignment horizontal="center" vertical="center"/>
    </xf>
    <xf numFmtId="0" fontId="18" fillId="0" borderId="18" xfId="0" applyFont="1" applyBorder="1" applyAlignment="1">
      <alignment horizontal="center" vertical="center"/>
    </xf>
    <xf numFmtId="0" fontId="18" fillId="0" borderId="14" xfId="0" applyFont="1" applyBorder="1" applyAlignment="1">
      <alignment horizontal="center" vertical="center"/>
    </xf>
    <xf numFmtId="181" fontId="15" fillId="0" borderId="31" xfId="0" applyNumberFormat="1" applyFont="1" applyBorder="1" applyAlignment="1">
      <alignment horizontal="center" vertical="center"/>
    </xf>
    <xf numFmtId="181" fontId="15" fillId="0" borderId="18" xfId="0" applyNumberFormat="1" applyFont="1" applyBorder="1" applyAlignment="1">
      <alignment horizontal="center" vertical="center"/>
    </xf>
    <xf numFmtId="0" fontId="12" fillId="0" borderId="56" xfId="0" applyFont="1" applyFill="1" applyBorder="1" applyAlignment="1">
      <alignment horizontal="left" vertical="top" wrapText="1"/>
    </xf>
    <xf numFmtId="0" fontId="12" fillId="0" borderId="46" xfId="0" applyFont="1" applyBorder="1" applyAlignment="1">
      <alignment horizontal="left" vertical="top" wrapText="1"/>
    </xf>
    <xf numFmtId="181" fontId="15" fillId="0" borderId="32" xfId="0" applyNumberFormat="1" applyFont="1" applyBorder="1" applyAlignment="1">
      <alignment horizontal="center" vertical="center"/>
    </xf>
    <xf numFmtId="0" fontId="15" fillId="0" borderId="18" xfId="0" applyFont="1" applyBorder="1" applyAlignment="1">
      <alignment horizontal="center" vertical="center"/>
    </xf>
    <xf numFmtId="0" fontId="12" fillId="0" borderId="46" xfId="0" applyFont="1" applyFill="1" applyBorder="1" applyAlignment="1">
      <alignment horizontal="left" vertical="top" wrapText="1"/>
    </xf>
    <xf numFmtId="0" fontId="12" fillId="0" borderId="42" xfId="0" applyFont="1" applyFill="1" applyBorder="1" applyAlignment="1">
      <alignment horizontal="left" vertical="top" wrapText="1"/>
    </xf>
    <xf numFmtId="0" fontId="15" fillId="33" borderId="57" xfId="0" applyFont="1" applyFill="1" applyBorder="1" applyAlignment="1" applyProtection="1">
      <alignment horizontal="center" vertical="center"/>
      <protection locked="0"/>
    </xf>
    <xf numFmtId="0" fontId="15" fillId="33" borderId="58" xfId="0" applyFont="1" applyFill="1" applyBorder="1" applyAlignment="1" applyProtection="1">
      <alignment horizontal="center" vertical="center"/>
      <protection locked="0"/>
    </xf>
    <xf numFmtId="0" fontId="12" fillId="0" borderId="43" xfId="0" applyFont="1" applyFill="1" applyBorder="1" applyAlignment="1">
      <alignment horizontal="left" vertical="top" wrapText="1"/>
    </xf>
    <xf numFmtId="181" fontId="15" fillId="33" borderId="33" xfId="0" applyNumberFormat="1" applyFont="1" applyFill="1" applyBorder="1" applyAlignment="1" applyProtection="1">
      <alignment horizontal="center" vertical="center"/>
      <protection locked="0"/>
    </xf>
    <xf numFmtId="181" fontId="15" fillId="33" borderId="24" xfId="0" applyNumberFormat="1" applyFont="1" applyFill="1" applyBorder="1" applyAlignment="1" applyProtection="1">
      <alignment horizontal="center" vertical="center"/>
      <protection locked="0"/>
    </xf>
    <xf numFmtId="0" fontId="12" fillId="0" borderId="42" xfId="0" applyFont="1" applyBorder="1" applyAlignment="1">
      <alignment horizontal="left" vertical="top" wrapText="1"/>
    </xf>
    <xf numFmtId="0" fontId="12" fillId="0" borderId="56" xfId="0" applyFont="1" applyBorder="1" applyAlignment="1">
      <alignment horizontal="left" vertical="top" wrapText="1"/>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45</xdr:row>
      <xdr:rowOff>76200</xdr:rowOff>
    </xdr:from>
    <xdr:to>
      <xdr:col>15</xdr:col>
      <xdr:colOff>76200</xdr:colOff>
      <xdr:row>46</xdr:row>
      <xdr:rowOff>123825</xdr:rowOff>
    </xdr:to>
    <xdr:sp>
      <xdr:nvSpPr>
        <xdr:cNvPr id="1" name="右矢印 1"/>
        <xdr:cNvSpPr>
          <a:spLocks/>
        </xdr:cNvSpPr>
      </xdr:nvSpPr>
      <xdr:spPr>
        <a:xfrm>
          <a:off x="2305050" y="9925050"/>
          <a:ext cx="133350" cy="238125"/>
        </a:xfrm>
        <a:prstGeom prst="rightArrow">
          <a:avLst>
            <a:gd name="adj" fmla="val 0"/>
          </a:avLst>
        </a:prstGeom>
        <a:solidFill>
          <a:srgbClr val="FF0000"/>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57150</xdr:colOff>
      <xdr:row>33</xdr:row>
      <xdr:rowOff>123825</xdr:rowOff>
    </xdr:from>
    <xdr:to>
      <xdr:col>36</xdr:col>
      <xdr:colOff>19050</xdr:colOff>
      <xdr:row>35</xdr:row>
      <xdr:rowOff>66675</xdr:rowOff>
    </xdr:to>
    <xdr:sp>
      <xdr:nvSpPr>
        <xdr:cNvPr id="2" name="二等辺三角形 2"/>
        <xdr:cNvSpPr>
          <a:spLocks/>
        </xdr:cNvSpPr>
      </xdr:nvSpPr>
      <xdr:spPr>
        <a:xfrm flipV="1">
          <a:off x="5381625" y="7115175"/>
          <a:ext cx="285750" cy="438150"/>
        </a:xfrm>
        <a:prstGeom prst="triangle">
          <a:avLst>
            <a:gd name="adj" fmla="val -2800"/>
          </a:avLst>
        </a:prstGeom>
        <a:solidFill>
          <a:srgbClr val="FF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DH49"/>
  <sheetViews>
    <sheetView showGridLines="0" tabSelected="1" zoomScale="145" zoomScaleNormal="145" zoomScaleSheetLayoutView="74" workbookViewId="0" topLeftCell="A1">
      <selection activeCell="V26" sqref="V26:AD26"/>
    </sheetView>
  </sheetViews>
  <sheetFormatPr defaultColWidth="2.57421875" defaultRowHeight="24.75" customHeight="1"/>
  <cols>
    <col min="1" max="1" width="2.421875" style="83" bestFit="1" customWidth="1"/>
    <col min="2" max="14" width="2.421875" style="1" customWidth="1"/>
    <col min="15" max="16" width="1.421875" style="1" customWidth="1"/>
    <col min="17" max="30" width="2.421875" style="1" customWidth="1"/>
    <col min="31" max="31" width="1.7109375" style="1" customWidth="1"/>
    <col min="32" max="39" width="2.421875" style="1" customWidth="1"/>
    <col min="40" max="40" width="2.57421875" style="1" customWidth="1"/>
    <col min="41" max="41" width="2.7109375" style="6" customWidth="1"/>
    <col min="42" max="47" width="2.57421875" style="1" customWidth="1"/>
    <col min="48" max="48" width="2.57421875" style="4" customWidth="1"/>
    <col min="49" max="16384" width="2.57421875" style="1" customWidth="1"/>
  </cols>
  <sheetData>
    <row r="1" spans="1:111" s="8" customFormat="1" ht="24" customHeight="1">
      <c r="A1" s="78"/>
      <c r="B1" s="186" t="s">
        <v>79</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s="8" customFormat="1" ht="9" customHeight="1">
      <c r="A2" s="78"/>
      <c r="C2" s="50"/>
      <c r="D2" s="50"/>
      <c r="E2" s="50"/>
      <c r="F2" s="50"/>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s="10" customFormat="1" ht="24.75" customHeight="1">
      <c r="A3" s="78"/>
      <c r="B3" s="187" t="s">
        <v>88</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row>
    <row r="4" spans="1:111" s="8" customFormat="1" ht="11.25" customHeight="1">
      <c r="A4" s="78"/>
      <c r="B4" s="188" t="s">
        <v>89</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row>
    <row r="5" spans="1:111" s="8" customFormat="1" ht="11.25" customHeight="1">
      <c r="A5" s="7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row>
    <row r="6" spans="1:111" s="8" customFormat="1" ht="4.5" customHeight="1">
      <c r="A6" s="78"/>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row>
    <row r="7" spans="1:111" s="8" customFormat="1" ht="15" customHeight="1">
      <c r="A7" s="78"/>
      <c r="B7" s="7"/>
      <c r="C7" s="7"/>
      <c r="D7" s="7"/>
      <c r="E7" s="31"/>
      <c r="F7" s="175"/>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row>
    <row r="8" spans="1:111" s="59" customFormat="1" ht="4.5" customHeight="1">
      <c r="A8" s="79"/>
      <c r="B8" s="56"/>
      <c r="C8" s="56"/>
      <c r="D8" s="56"/>
      <c r="E8" s="31"/>
      <c r="F8" s="57"/>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row>
    <row r="9" spans="1:40" s="51" customFormat="1" ht="30.75" customHeight="1">
      <c r="A9" s="80"/>
      <c r="B9" s="189" t="s">
        <v>69</v>
      </c>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row>
    <row r="10" spans="1:111" s="12" customFormat="1" ht="24.75" customHeight="1">
      <c r="A10" s="81"/>
      <c r="B10" s="202" t="s">
        <v>0</v>
      </c>
      <c r="C10" s="202"/>
      <c r="D10" s="202"/>
      <c r="E10" s="202"/>
      <c r="F10" s="202"/>
      <c r="G10" s="202"/>
      <c r="H10" s="202"/>
      <c r="I10" s="202"/>
      <c r="J10" s="202"/>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row>
    <row r="11" spans="1:111" s="12" customFormat="1" ht="24.75" customHeight="1">
      <c r="A11" s="81"/>
      <c r="B11" s="202" t="s">
        <v>1</v>
      </c>
      <c r="C11" s="202"/>
      <c r="D11" s="202"/>
      <c r="E11" s="202"/>
      <c r="F11" s="202"/>
      <c r="G11" s="202"/>
      <c r="H11" s="202"/>
      <c r="I11" s="202"/>
      <c r="J11" s="202"/>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row>
    <row r="12" spans="1:112" s="12" customFormat="1" ht="24.75" customHeight="1">
      <c r="A12" s="81"/>
      <c r="B12" s="202" t="s">
        <v>2</v>
      </c>
      <c r="C12" s="202"/>
      <c r="D12" s="202"/>
      <c r="E12" s="202"/>
      <c r="F12" s="202"/>
      <c r="G12" s="202"/>
      <c r="H12" s="202"/>
      <c r="I12" s="202"/>
      <c r="J12" s="202"/>
      <c r="K12" s="127"/>
      <c r="L12" s="127"/>
      <c r="M12" s="127"/>
      <c r="N12" s="127"/>
      <c r="O12" s="127"/>
      <c r="P12" s="127"/>
      <c r="Q12" s="127"/>
      <c r="R12" s="127"/>
      <c r="S12" s="127"/>
      <c r="T12" s="127"/>
      <c r="U12" s="127"/>
      <c r="V12" s="128" t="s">
        <v>81</v>
      </c>
      <c r="W12" s="128"/>
      <c r="X12" s="128"/>
      <c r="Y12" s="128"/>
      <c r="Z12" s="128"/>
      <c r="AA12" s="128"/>
      <c r="AB12" s="127"/>
      <c r="AC12" s="127"/>
      <c r="AD12" s="127"/>
      <c r="AE12" s="127"/>
      <c r="AF12" s="127"/>
      <c r="AG12" s="127"/>
      <c r="AH12" s="127"/>
      <c r="AI12" s="127"/>
      <c r="AJ12" s="127"/>
      <c r="AK12" s="127"/>
      <c r="AL12" s="127"/>
      <c r="AM12" s="127"/>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row>
    <row r="13" spans="1:111" s="12" customFormat="1" ht="24.75" customHeight="1">
      <c r="A13" s="81"/>
      <c r="B13" s="203" t="s">
        <v>31</v>
      </c>
      <c r="C13" s="203"/>
      <c r="D13" s="203"/>
      <c r="E13" s="203"/>
      <c r="F13" s="203"/>
      <c r="G13" s="203"/>
      <c r="H13" s="203"/>
      <c r="I13" s="203"/>
      <c r="J13" s="203"/>
      <c r="K13" s="127"/>
      <c r="L13" s="127"/>
      <c r="M13" s="127"/>
      <c r="N13" s="127"/>
      <c r="O13" s="127"/>
      <c r="P13" s="127"/>
      <c r="Q13" s="127"/>
      <c r="R13" s="127"/>
      <c r="S13" s="127"/>
      <c r="T13" s="127"/>
      <c r="U13" s="127"/>
      <c r="V13" s="129" t="s">
        <v>70</v>
      </c>
      <c r="W13" s="130"/>
      <c r="X13" s="130"/>
      <c r="Y13" s="130"/>
      <c r="Z13" s="130"/>
      <c r="AA13" s="131"/>
      <c r="AB13" s="127" t="s">
        <v>80</v>
      </c>
      <c r="AC13" s="127"/>
      <c r="AD13" s="127"/>
      <c r="AE13" s="127"/>
      <c r="AF13" s="127"/>
      <c r="AG13" s="127"/>
      <c r="AH13" s="127"/>
      <c r="AI13" s="127"/>
      <c r="AJ13" s="127"/>
      <c r="AK13" s="127"/>
      <c r="AL13" s="127"/>
      <c r="AM13" s="127"/>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row>
    <row r="14" spans="1:111" s="42" customFormat="1" ht="12.75" customHeight="1">
      <c r="A14" s="82"/>
      <c r="B14" s="60"/>
      <c r="C14" s="61"/>
      <c r="D14" s="62"/>
      <c r="E14" s="62"/>
      <c r="F14" s="62"/>
      <c r="G14" s="62"/>
      <c r="H14" s="62"/>
      <c r="I14" s="62"/>
      <c r="J14" s="62"/>
      <c r="K14" s="43"/>
      <c r="L14" s="43"/>
      <c r="M14" s="43"/>
      <c r="N14" s="43"/>
      <c r="O14" s="43"/>
      <c r="P14" s="43"/>
      <c r="Q14" s="43"/>
      <c r="R14" s="43"/>
      <c r="S14" s="43"/>
      <c r="T14" s="43"/>
      <c r="U14" s="43"/>
      <c r="V14" s="63"/>
      <c r="W14" s="63"/>
      <c r="X14" s="63"/>
      <c r="Y14" s="63"/>
      <c r="Z14" s="63"/>
      <c r="AA14" s="63"/>
      <c r="AB14" s="43"/>
      <c r="AC14" s="43"/>
      <c r="AD14" s="43"/>
      <c r="AE14" s="43"/>
      <c r="AF14" s="43"/>
      <c r="AG14" s="43"/>
      <c r="AH14" s="43"/>
      <c r="AI14" s="43"/>
      <c r="AJ14" s="43"/>
      <c r="AK14" s="43"/>
      <c r="AL14" s="43"/>
      <c r="AM14" s="60"/>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row>
    <row r="15" spans="1:111" s="42" customFormat="1" ht="16.5" customHeight="1">
      <c r="A15" s="82"/>
      <c r="B15" s="60"/>
      <c r="C15" s="184" t="s">
        <v>82</v>
      </c>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69"/>
      <c r="AN15" s="60"/>
      <c r="AO15" s="60"/>
      <c r="AP15" s="60"/>
      <c r="AQ15" s="60"/>
      <c r="AR15" s="60"/>
      <c r="AS15" s="60"/>
      <c r="AT15" s="60"/>
      <c r="AU15" s="60"/>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row>
    <row r="16" spans="1:111" s="42" customFormat="1" ht="4.5" customHeight="1">
      <c r="A16" s="82"/>
      <c r="B16" s="60"/>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69"/>
      <c r="AN16" s="60"/>
      <c r="AO16" s="60"/>
      <c r="AP16" s="60"/>
      <c r="AQ16" s="60"/>
      <c r="AR16" s="60"/>
      <c r="AS16" s="60"/>
      <c r="AT16" s="60"/>
      <c r="AU16" s="60"/>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row>
    <row r="17" spans="1:112" s="42" customFormat="1" ht="16.5" customHeight="1">
      <c r="A17" s="82"/>
      <c r="B17" s="6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70"/>
      <c r="AN17" s="60"/>
      <c r="AO17" s="60"/>
      <c r="AP17" s="60"/>
      <c r="AQ17" s="60"/>
      <c r="AR17" s="60"/>
      <c r="AS17" s="60"/>
      <c r="AT17" s="60"/>
      <c r="AU17" s="60"/>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row>
    <row r="18" spans="1:112" s="42" customFormat="1" ht="4.5" customHeight="1">
      <c r="A18" s="82"/>
      <c r="B18" s="64"/>
      <c r="C18" s="69"/>
      <c r="D18" s="68"/>
      <c r="E18" s="71"/>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60"/>
      <c r="AO18" s="60"/>
      <c r="AP18" s="60"/>
      <c r="AQ18" s="60"/>
      <c r="AR18" s="60"/>
      <c r="AS18" s="60"/>
      <c r="AT18" s="60"/>
      <c r="AU18" s="60"/>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row>
    <row r="19" spans="1:111" s="42" customFormat="1" ht="11.25" customHeight="1" thickBot="1">
      <c r="A19" s="82"/>
      <c r="B19" s="60"/>
      <c r="C19" s="61"/>
      <c r="D19" s="62"/>
      <c r="E19" s="65"/>
      <c r="F19" s="66"/>
      <c r="G19" s="66"/>
      <c r="H19" s="66"/>
      <c r="I19" s="66"/>
      <c r="J19" s="66"/>
      <c r="K19" s="66"/>
      <c r="L19" s="66"/>
      <c r="M19" s="66"/>
      <c r="N19" s="66"/>
      <c r="O19" s="66"/>
      <c r="P19" s="66"/>
      <c r="Q19" s="66"/>
      <c r="R19" s="66"/>
      <c r="S19" s="43"/>
      <c r="T19" s="43"/>
      <c r="U19" s="65"/>
      <c r="V19" s="65"/>
      <c r="W19" s="65"/>
      <c r="X19" s="65"/>
      <c r="Y19" s="65"/>
      <c r="Z19" s="65"/>
      <c r="AA19" s="65"/>
      <c r="AB19" s="65"/>
      <c r="AC19" s="65"/>
      <c r="AD19" s="65"/>
      <c r="AE19" s="65"/>
      <c r="AF19" s="65"/>
      <c r="AG19" s="65"/>
      <c r="AH19" s="65"/>
      <c r="AI19" s="43"/>
      <c r="AJ19" s="43"/>
      <c r="AK19" s="43"/>
      <c r="AL19" s="43"/>
      <c r="AM19" s="60"/>
      <c r="AN19" s="60"/>
      <c r="AO19" s="60"/>
      <c r="AP19" s="60"/>
      <c r="AQ19" s="60"/>
      <c r="AR19" s="60"/>
      <c r="AS19" s="60"/>
      <c r="AT19" s="60"/>
      <c r="AU19" s="60"/>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row>
    <row r="20" spans="1:109" s="12" customFormat="1" ht="19.5" customHeight="1" thickBot="1">
      <c r="A20" s="177" t="s">
        <v>77</v>
      </c>
      <c r="B20" s="178"/>
      <c r="C20" s="178"/>
      <c r="D20" s="178"/>
      <c r="E20" s="178"/>
      <c r="F20" s="178"/>
      <c r="G20" s="178"/>
      <c r="H20" s="178"/>
      <c r="I20" s="178"/>
      <c r="J20" s="178"/>
      <c r="K20" s="178"/>
      <c r="L20" s="178"/>
      <c r="M20" s="178"/>
      <c r="N20" s="179"/>
      <c r="O20" s="27"/>
      <c r="P20" s="27"/>
      <c r="Q20" s="177" t="s">
        <v>76</v>
      </c>
      <c r="R20" s="178"/>
      <c r="S20" s="178"/>
      <c r="T20" s="178"/>
      <c r="U20" s="178"/>
      <c r="V20" s="178"/>
      <c r="W20" s="178"/>
      <c r="X20" s="178"/>
      <c r="Y20" s="178"/>
      <c r="Z20" s="178"/>
      <c r="AA20" s="178"/>
      <c r="AB20" s="178"/>
      <c r="AC20" s="178"/>
      <c r="AD20" s="179"/>
      <c r="AE20" s="27"/>
      <c r="AF20" s="190" t="s">
        <v>83</v>
      </c>
      <c r="AG20" s="191"/>
      <c r="AH20" s="191"/>
      <c r="AI20" s="191"/>
      <c r="AJ20" s="191"/>
      <c r="AK20" s="191"/>
      <c r="AL20" s="191"/>
      <c r="AM20" s="191"/>
      <c r="AN20" s="192"/>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row>
    <row r="21" spans="1:109" s="12" customFormat="1" ht="4.5" customHeight="1">
      <c r="A21" s="81"/>
      <c r="B21" s="67"/>
      <c r="C21" s="67"/>
      <c r="D21" s="67"/>
      <c r="E21" s="67"/>
      <c r="F21" s="67"/>
      <c r="G21" s="67"/>
      <c r="H21" s="67"/>
      <c r="I21" s="67"/>
      <c r="J21" s="67"/>
      <c r="K21" s="67"/>
      <c r="L21" s="67"/>
      <c r="M21" s="67"/>
      <c r="N21" s="67"/>
      <c r="O21" s="27"/>
      <c r="P21" s="27"/>
      <c r="Q21" s="49"/>
      <c r="R21" s="49"/>
      <c r="S21" s="49"/>
      <c r="T21" s="49"/>
      <c r="U21" s="49"/>
      <c r="V21" s="49"/>
      <c r="W21" s="49"/>
      <c r="X21" s="49"/>
      <c r="Y21" s="49"/>
      <c r="Z21" s="49"/>
      <c r="AA21" s="49"/>
      <c r="AB21" s="49"/>
      <c r="AC21" s="49"/>
      <c r="AD21" s="49"/>
      <c r="AE21" s="27"/>
      <c r="AF21" s="216" t="s">
        <v>90</v>
      </c>
      <c r="AG21" s="217"/>
      <c r="AH21" s="217"/>
      <c r="AI21" s="217"/>
      <c r="AJ21" s="217"/>
      <c r="AK21" s="217"/>
      <c r="AL21" s="217"/>
      <c r="AM21" s="217"/>
      <c r="AN21" s="218"/>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row>
    <row r="22" spans="1:59" s="2" customFormat="1" ht="17.25" customHeight="1">
      <c r="A22" s="45" t="s">
        <v>51</v>
      </c>
      <c r="B22" s="132" t="s">
        <v>74</v>
      </c>
      <c r="C22" s="132"/>
      <c r="D22" s="37"/>
      <c r="E22" s="132" t="s">
        <v>5</v>
      </c>
      <c r="F22" s="132"/>
      <c r="G22" s="43">
        <v>6</v>
      </c>
      <c r="H22" s="183" t="s">
        <v>6</v>
      </c>
      <c r="I22" s="183"/>
      <c r="J22" s="43">
        <v>1</v>
      </c>
      <c r="K22" s="132" t="s">
        <v>49</v>
      </c>
      <c r="L22" s="132"/>
      <c r="M22" s="132"/>
      <c r="N22" s="132"/>
      <c r="O22" s="77"/>
      <c r="P22" s="35"/>
      <c r="Q22" s="45" t="s">
        <v>50</v>
      </c>
      <c r="R22" s="132" t="s">
        <v>74</v>
      </c>
      <c r="S22" s="132"/>
      <c r="T22" s="37"/>
      <c r="U22" s="132" t="s">
        <v>5</v>
      </c>
      <c r="V22" s="132"/>
      <c r="W22" s="37"/>
      <c r="X22" s="132" t="s">
        <v>6</v>
      </c>
      <c r="Y22" s="132"/>
      <c r="Z22" s="37"/>
      <c r="AA22" s="132" t="s">
        <v>49</v>
      </c>
      <c r="AB22" s="132"/>
      <c r="AC22" s="132"/>
      <c r="AD22" s="132"/>
      <c r="AE22" s="15"/>
      <c r="AF22" s="219"/>
      <c r="AG22" s="220"/>
      <c r="AH22" s="220"/>
      <c r="AI22" s="220"/>
      <c r="AJ22" s="220"/>
      <c r="AK22" s="220"/>
      <c r="AL22" s="220"/>
      <c r="AM22" s="220"/>
      <c r="AN22" s="221"/>
      <c r="AO22" s="3"/>
      <c r="AP22" s="27"/>
      <c r="AQ22" s="27"/>
      <c r="AR22" s="27"/>
      <c r="AS22" s="27"/>
      <c r="AT22" s="27"/>
      <c r="AU22" s="27"/>
      <c r="AV22" s="27"/>
      <c r="AW22" s="27"/>
      <c r="AX22" s="27"/>
      <c r="AY22" s="27"/>
      <c r="AZ22" s="27"/>
      <c r="BA22" s="11"/>
      <c r="BB22" s="11"/>
      <c r="BC22" s="11"/>
      <c r="BD22" s="11"/>
      <c r="BG22" s="5"/>
    </row>
    <row r="23" spans="1:52" ht="14.25">
      <c r="A23" s="167" t="s">
        <v>62</v>
      </c>
      <c r="B23" s="167"/>
      <c r="C23" s="167"/>
      <c r="D23" s="167"/>
      <c r="E23" s="167"/>
      <c r="F23" s="167"/>
      <c r="G23" s="167"/>
      <c r="H23" s="167"/>
      <c r="I23" s="167"/>
      <c r="J23" s="167"/>
      <c r="K23" s="167"/>
      <c r="L23" s="167"/>
      <c r="M23" s="167"/>
      <c r="N23" s="167"/>
      <c r="O23" s="38"/>
      <c r="Q23" s="167" t="s">
        <v>62</v>
      </c>
      <c r="R23" s="167"/>
      <c r="S23" s="167"/>
      <c r="T23" s="167"/>
      <c r="U23" s="167"/>
      <c r="V23" s="168"/>
      <c r="W23" s="168"/>
      <c r="X23" s="168"/>
      <c r="Y23" s="168"/>
      <c r="Z23" s="168"/>
      <c r="AA23" s="168"/>
      <c r="AB23" s="168"/>
      <c r="AC23" s="168"/>
      <c r="AD23" s="168"/>
      <c r="AF23" s="219"/>
      <c r="AG23" s="220"/>
      <c r="AH23" s="220"/>
      <c r="AI23" s="220"/>
      <c r="AJ23" s="220"/>
      <c r="AK23" s="220"/>
      <c r="AL23" s="220"/>
      <c r="AM23" s="220"/>
      <c r="AN23" s="221"/>
      <c r="AO23" s="1"/>
      <c r="AT23" s="4"/>
      <c r="AV23" s="1"/>
      <c r="AX23" s="27"/>
      <c r="AY23" s="27"/>
      <c r="AZ23" s="11"/>
    </row>
    <row r="24" spans="1:48" ht="19.5" customHeight="1">
      <c r="A24" s="198" t="s">
        <v>64</v>
      </c>
      <c r="B24" s="180" t="s">
        <v>32</v>
      </c>
      <c r="C24" s="181"/>
      <c r="D24" s="181"/>
      <c r="E24" s="181"/>
      <c r="F24" s="181"/>
      <c r="G24" s="181"/>
      <c r="H24" s="181"/>
      <c r="I24" s="182"/>
      <c r="J24" s="101"/>
      <c r="K24" s="102"/>
      <c r="L24" s="102"/>
      <c r="M24" s="102"/>
      <c r="N24" s="17" t="s">
        <v>3</v>
      </c>
      <c r="O24" s="39"/>
      <c r="Q24" s="101"/>
      <c r="R24" s="102"/>
      <c r="S24" s="102"/>
      <c r="T24" s="102"/>
      <c r="U24" s="17" t="s">
        <v>3</v>
      </c>
      <c r="V24" s="164" t="s">
        <v>30</v>
      </c>
      <c r="W24" s="164"/>
      <c r="X24" s="164"/>
      <c r="Y24" s="164"/>
      <c r="Z24" s="164"/>
      <c r="AA24" s="164"/>
      <c r="AB24" s="164"/>
      <c r="AC24" s="164"/>
      <c r="AD24" s="164"/>
      <c r="AE24" s="28"/>
      <c r="AF24" s="219"/>
      <c r="AG24" s="220"/>
      <c r="AH24" s="220"/>
      <c r="AI24" s="220"/>
      <c r="AJ24" s="220"/>
      <c r="AK24" s="220"/>
      <c r="AL24" s="220"/>
      <c r="AM24" s="220"/>
      <c r="AN24" s="221"/>
      <c r="AO24" s="1"/>
      <c r="AQ24" s="33"/>
      <c r="AV24" s="1"/>
    </row>
    <row r="25" spans="1:48" ht="19.5" customHeight="1">
      <c r="A25" s="199"/>
      <c r="B25" s="121" t="s">
        <v>33</v>
      </c>
      <c r="C25" s="122"/>
      <c r="D25" s="122"/>
      <c r="E25" s="122"/>
      <c r="F25" s="122"/>
      <c r="G25" s="122"/>
      <c r="H25" s="122"/>
      <c r="I25" s="123"/>
      <c r="J25" s="96"/>
      <c r="K25" s="97"/>
      <c r="L25" s="97"/>
      <c r="M25" s="97"/>
      <c r="N25" s="19" t="s">
        <v>3</v>
      </c>
      <c r="O25" s="39"/>
      <c r="Q25" s="96"/>
      <c r="R25" s="97"/>
      <c r="S25" s="97"/>
      <c r="T25" s="97"/>
      <c r="U25" s="19" t="s">
        <v>3</v>
      </c>
      <c r="V25" s="164" t="s">
        <v>29</v>
      </c>
      <c r="W25" s="164"/>
      <c r="X25" s="164"/>
      <c r="Y25" s="164"/>
      <c r="Z25" s="164"/>
      <c r="AA25" s="164"/>
      <c r="AB25" s="164"/>
      <c r="AC25" s="164"/>
      <c r="AD25" s="164"/>
      <c r="AE25" s="28"/>
      <c r="AF25" s="219"/>
      <c r="AG25" s="220"/>
      <c r="AH25" s="220"/>
      <c r="AI25" s="220"/>
      <c r="AJ25" s="220"/>
      <c r="AK25" s="220"/>
      <c r="AL25" s="220"/>
      <c r="AM25" s="220"/>
      <c r="AN25" s="221"/>
      <c r="AO25" s="32"/>
      <c r="AP25" s="33"/>
      <c r="AQ25" s="34"/>
      <c r="AV25" s="1"/>
    </row>
    <row r="26" spans="1:58" ht="19.5" customHeight="1">
      <c r="A26" s="199"/>
      <c r="B26" s="169" t="s">
        <v>34</v>
      </c>
      <c r="C26" s="170"/>
      <c r="D26" s="170"/>
      <c r="E26" s="170"/>
      <c r="F26" s="170"/>
      <c r="G26" s="170"/>
      <c r="H26" s="170"/>
      <c r="I26" s="171"/>
      <c r="J26" s="133" t="str">
        <f>IF(ISBLANK($J24)," ",(J24+J25*0.5))</f>
        <v> </v>
      </c>
      <c r="K26" s="134"/>
      <c r="L26" s="134"/>
      <c r="M26" s="134"/>
      <c r="N26" s="19" t="s">
        <v>3</v>
      </c>
      <c r="O26" s="39"/>
      <c r="Q26" s="133" t="str">
        <f>IF(ISBLANK($Q24)," ",(Q24+Q25*0.5))</f>
        <v> </v>
      </c>
      <c r="R26" s="134"/>
      <c r="S26" s="134"/>
      <c r="T26" s="134"/>
      <c r="U26" s="19" t="s">
        <v>3</v>
      </c>
      <c r="V26" s="125"/>
      <c r="W26" s="126"/>
      <c r="X26" s="126"/>
      <c r="Y26" s="126"/>
      <c r="Z26" s="126"/>
      <c r="AA26" s="126"/>
      <c r="AB26" s="126"/>
      <c r="AC26" s="126"/>
      <c r="AD26" s="126"/>
      <c r="AE26" s="21"/>
      <c r="AF26" s="219"/>
      <c r="AG26" s="220"/>
      <c r="AH26" s="220"/>
      <c r="AI26" s="220"/>
      <c r="AJ26" s="220"/>
      <c r="AK26" s="220"/>
      <c r="AL26" s="220"/>
      <c r="AM26" s="220"/>
      <c r="AN26" s="221"/>
      <c r="AO26" s="32"/>
      <c r="AP26" s="34"/>
      <c r="BF26" s="4"/>
    </row>
    <row r="27" spans="1:58" ht="19.5" customHeight="1">
      <c r="A27" s="206"/>
      <c r="B27" s="172" t="s">
        <v>35</v>
      </c>
      <c r="C27" s="173"/>
      <c r="D27" s="173"/>
      <c r="E27" s="173"/>
      <c r="F27" s="173"/>
      <c r="G27" s="173"/>
      <c r="H27" s="173"/>
      <c r="I27" s="174"/>
      <c r="J27" s="135"/>
      <c r="K27" s="136"/>
      <c r="L27" s="136"/>
      <c r="M27" s="136"/>
      <c r="N27" s="18" t="s">
        <v>3</v>
      </c>
      <c r="O27" s="39"/>
      <c r="Q27" s="135"/>
      <c r="R27" s="136"/>
      <c r="S27" s="136"/>
      <c r="T27" s="136"/>
      <c r="U27" s="18" t="s">
        <v>3</v>
      </c>
      <c r="V27" s="164" t="s">
        <v>28</v>
      </c>
      <c r="W27" s="164"/>
      <c r="X27" s="164"/>
      <c r="Y27" s="164"/>
      <c r="Z27" s="164"/>
      <c r="AA27" s="164"/>
      <c r="AB27" s="164"/>
      <c r="AC27" s="164"/>
      <c r="AD27" s="164"/>
      <c r="AE27" s="28"/>
      <c r="AF27" s="219"/>
      <c r="AG27" s="220"/>
      <c r="AH27" s="220"/>
      <c r="AI27" s="220"/>
      <c r="AJ27" s="220"/>
      <c r="AK27" s="220"/>
      <c r="AL27" s="220"/>
      <c r="AM27" s="220"/>
      <c r="AN27" s="221"/>
      <c r="AO27" s="33"/>
      <c r="AP27" s="34"/>
      <c r="AR27" s="88"/>
      <c r="AS27" s="88"/>
      <c r="AT27" s="88"/>
      <c r="AU27" s="88"/>
      <c r="AV27" s="88"/>
      <c r="AW27" s="88"/>
      <c r="AX27" s="88"/>
      <c r="AY27" s="88"/>
      <c r="AZ27" s="88"/>
      <c r="BF27" s="4"/>
    </row>
    <row r="28" spans="1:62" ht="19.5" customHeight="1" thickBot="1">
      <c r="A28" s="165" t="s">
        <v>24</v>
      </c>
      <c r="B28" s="166"/>
      <c r="C28" s="166"/>
      <c r="D28" s="166"/>
      <c r="E28" s="166"/>
      <c r="F28" s="166"/>
      <c r="G28" s="166"/>
      <c r="H28" s="166"/>
      <c r="I28" s="166"/>
      <c r="J28" s="166"/>
      <c r="K28" s="166"/>
      <c r="L28" s="166"/>
      <c r="M28" s="166"/>
      <c r="N28" s="166"/>
      <c r="O28" s="40"/>
      <c r="Q28" s="124" t="s">
        <v>24</v>
      </c>
      <c r="R28" s="124"/>
      <c r="S28" s="124"/>
      <c r="T28" s="124"/>
      <c r="U28" s="124"/>
      <c r="V28" s="124"/>
      <c r="W28" s="124"/>
      <c r="X28" s="124"/>
      <c r="Y28" s="124"/>
      <c r="Z28" s="124"/>
      <c r="AA28" s="124"/>
      <c r="AB28" s="124"/>
      <c r="AC28" s="124"/>
      <c r="AD28" s="124"/>
      <c r="AF28" s="219"/>
      <c r="AG28" s="220"/>
      <c r="AH28" s="220"/>
      <c r="AI28" s="220"/>
      <c r="AJ28" s="220"/>
      <c r="AK28" s="220"/>
      <c r="AL28" s="220"/>
      <c r="AM28" s="220"/>
      <c r="AN28" s="221"/>
      <c r="AO28" s="1"/>
      <c r="AR28" s="88"/>
      <c r="AS28" s="88"/>
      <c r="AT28" s="88"/>
      <c r="AU28" s="88"/>
      <c r="AV28" s="88"/>
      <c r="AW28" s="88"/>
      <c r="AX28" s="88"/>
      <c r="AY28" s="88"/>
      <c r="AZ28" s="88"/>
      <c r="BI28" s="34"/>
      <c r="BJ28" s="34"/>
    </row>
    <row r="29" spans="1:63" ht="19.5" customHeight="1" thickBot="1">
      <c r="A29" s="198" t="s">
        <v>65</v>
      </c>
      <c r="B29" s="98" t="s">
        <v>36</v>
      </c>
      <c r="C29" s="99"/>
      <c r="D29" s="99"/>
      <c r="E29" s="99"/>
      <c r="F29" s="99"/>
      <c r="G29" s="99"/>
      <c r="H29" s="99"/>
      <c r="I29" s="100"/>
      <c r="J29" s="101"/>
      <c r="K29" s="102"/>
      <c r="L29" s="102"/>
      <c r="M29" s="102"/>
      <c r="N29" s="17" t="s">
        <v>3</v>
      </c>
      <c r="O29" s="39"/>
      <c r="Q29" s="101"/>
      <c r="R29" s="102"/>
      <c r="S29" s="102"/>
      <c r="T29" s="102"/>
      <c r="U29" s="74" t="s">
        <v>3</v>
      </c>
      <c r="V29" s="137" t="s">
        <v>58</v>
      </c>
      <c r="W29" s="138"/>
      <c r="X29" s="138"/>
      <c r="Y29" s="138"/>
      <c r="Z29" s="138"/>
      <c r="AA29" s="138"/>
      <c r="AB29" s="138"/>
      <c r="AC29" s="138"/>
      <c r="AD29" s="139"/>
      <c r="AE29" s="30"/>
      <c r="AF29" s="89"/>
      <c r="AG29" s="161" t="s">
        <v>78</v>
      </c>
      <c r="AH29" s="162"/>
      <c r="AI29" s="162"/>
      <c r="AJ29" s="162"/>
      <c r="AK29" s="162"/>
      <c r="AL29" s="162"/>
      <c r="AM29" s="163"/>
      <c r="AN29" s="90"/>
      <c r="AO29" s="34"/>
      <c r="AP29" s="34"/>
      <c r="BB29" s="11"/>
      <c r="BC29" s="11"/>
      <c r="BI29" s="11"/>
      <c r="BJ29" s="11"/>
      <c r="BK29" s="11"/>
    </row>
    <row r="30" spans="1:63" ht="19.5" customHeight="1">
      <c r="A30" s="199"/>
      <c r="B30" s="103" t="s">
        <v>37</v>
      </c>
      <c r="C30" s="104"/>
      <c r="D30" s="104"/>
      <c r="E30" s="104"/>
      <c r="F30" s="104"/>
      <c r="G30" s="104"/>
      <c r="H30" s="104"/>
      <c r="I30" s="105"/>
      <c r="J30" s="96"/>
      <c r="K30" s="97"/>
      <c r="L30" s="97"/>
      <c r="M30" s="97"/>
      <c r="N30" s="19" t="s">
        <v>3</v>
      </c>
      <c r="O30" s="39"/>
      <c r="Q30" s="96"/>
      <c r="R30" s="97"/>
      <c r="S30" s="97"/>
      <c r="T30" s="97"/>
      <c r="U30" s="75" t="s">
        <v>3</v>
      </c>
      <c r="V30" s="140"/>
      <c r="W30" s="141"/>
      <c r="X30" s="141"/>
      <c r="Y30" s="141"/>
      <c r="Z30" s="141"/>
      <c r="AA30" s="141"/>
      <c r="AB30" s="141"/>
      <c r="AC30" s="141"/>
      <c r="AD30" s="142"/>
      <c r="AE30" s="21"/>
      <c r="AF30" s="89"/>
      <c r="AG30" s="144" t="s">
        <v>91</v>
      </c>
      <c r="AH30" s="145"/>
      <c r="AI30" s="145"/>
      <c r="AJ30" s="145"/>
      <c r="AK30" s="145"/>
      <c r="AL30" s="145"/>
      <c r="AM30" s="146"/>
      <c r="AN30" s="90"/>
      <c r="AO30" s="34"/>
      <c r="AP30" s="34"/>
      <c r="AQ30" s="34"/>
      <c r="BB30" s="41"/>
      <c r="BC30" s="41"/>
      <c r="BF30" s="4"/>
      <c r="BI30" s="41"/>
      <c r="BJ30" s="41"/>
      <c r="BK30" s="41"/>
    </row>
    <row r="31" spans="1:63" ht="19.5" customHeight="1">
      <c r="A31" s="199"/>
      <c r="B31" s="113" t="s">
        <v>38</v>
      </c>
      <c r="C31" s="114"/>
      <c r="D31" s="114"/>
      <c r="E31" s="114"/>
      <c r="F31" s="114"/>
      <c r="G31" s="114"/>
      <c r="H31" s="114"/>
      <c r="I31" s="115"/>
      <c r="J31" s="106"/>
      <c r="K31" s="107"/>
      <c r="L31" s="107"/>
      <c r="M31" s="107"/>
      <c r="N31" s="20" t="s">
        <v>3</v>
      </c>
      <c r="O31" s="39"/>
      <c r="Q31" s="106"/>
      <c r="R31" s="107"/>
      <c r="S31" s="107"/>
      <c r="T31" s="107"/>
      <c r="U31" s="39" t="s">
        <v>3</v>
      </c>
      <c r="V31" s="143" t="s">
        <v>63</v>
      </c>
      <c r="W31" s="141"/>
      <c r="X31" s="141"/>
      <c r="Y31" s="141"/>
      <c r="Z31" s="141"/>
      <c r="AA31" s="141"/>
      <c r="AB31" s="141"/>
      <c r="AC31" s="141"/>
      <c r="AD31" s="142"/>
      <c r="AE31" s="21"/>
      <c r="AF31" s="89"/>
      <c r="AG31" s="147"/>
      <c r="AH31" s="148"/>
      <c r="AI31" s="148"/>
      <c r="AJ31" s="148"/>
      <c r="AK31" s="148"/>
      <c r="AL31" s="148"/>
      <c r="AM31" s="149"/>
      <c r="AN31" s="90"/>
      <c r="AO31" s="34"/>
      <c r="AP31" s="34"/>
      <c r="AQ31" s="34"/>
      <c r="BB31" s="41"/>
      <c r="BC31" s="41"/>
      <c r="BI31" s="41"/>
      <c r="BJ31" s="41"/>
      <c r="BK31" s="41"/>
    </row>
    <row r="32" spans="1:55" ht="19.5" customHeight="1">
      <c r="A32" s="199"/>
      <c r="B32" s="103" t="s">
        <v>39</v>
      </c>
      <c r="C32" s="104"/>
      <c r="D32" s="104"/>
      <c r="E32" s="104"/>
      <c r="F32" s="104"/>
      <c r="G32" s="104"/>
      <c r="H32" s="104"/>
      <c r="I32" s="105"/>
      <c r="J32" s="96"/>
      <c r="K32" s="97"/>
      <c r="L32" s="97"/>
      <c r="M32" s="97"/>
      <c r="N32" s="19" t="s">
        <v>3</v>
      </c>
      <c r="O32" s="39"/>
      <c r="Q32" s="96"/>
      <c r="R32" s="97"/>
      <c r="S32" s="97"/>
      <c r="T32" s="97"/>
      <c r="U32" s="75" t="s">
        <v>3</v>
      </c>
      <c r="V32" s="140"/>
      <c r="W32" s="141"/>
      <c r="X32" s="141"/>
      <c r="Y32" s="141"/>
      <c r="Z32" s="141"/>
      <c r="AA32" s="141"/>
      <c r="AB32" s="141"/>
      <c r="AC32" s="141"/>
      <c r="AD32" s="142"/>
      <c r="AE32" s="21"/>
      <c r="AF32" s="89"/>
      <c r="AG32" s="147"/>
      <c r="AH32" s="148"/>
      <c r="AI32" s="148"/>
      <c r="AJ32" s="148"/>
      <c r="AK32" s="148"/>
      <c r="AL32" s="148"/>
      <c r="AM32" s="149"/>
      <c r="AN32" s="90"/>
      <c r="AO32" s="34"/>
      <c r="AP32" s="34"/>
      <c r="AQ32" s="34"/>
      <c r="AY32" s="41"/>
      <c r="AZ32" s="41"/>
      <c r="BA32" s="41"/>
      <c r="BB32" s="41"/>
      <c r="BC32" s="41"/>
    </row>
    <row r="33" spans="1:55" ht="19.5" customHeight="1" thickBot="1">
      <c r="A33" s="199"/>
      <c r="B33" s="116" t="s">
        <v>46</v>
      </c>
      <c r="C33" s="117"/>
      <c r="D33" s="117"/>
      <c r="E33" s="117"/>
      <c r="F33" s="117"/>
      <c r="G33" s="117"/>
      <c r="H33" s="117"/>
      <c r="I33" s="118"/>
      <c r="J33" s="119" t="str">
        <f>IF(ISBLANK($J29)," ",(J29*2+J30+J31+J32*0.5))</f>
        <v> </v>
      </c>
      <c r="K33" s="120"/>
      <c r="L33" s="120"/>
      <c r="M33" s="120"/>
      <c r="N33" s="18" t="s">
        <v>3</v>
      </c>
      <c r="O33" s="39"/>
      <c r="Q33" s="119" t="str">
        <f>IF(ISBLANK($Q29)," ",(Q29*2+Q30+Q31+Q32*0.5))</f>
        <v> </v>
      </c>
      <c r="R33" s="120"/>
      <c r="S33" s="120"/>
      <c r="T33" s="120"/>
      <c r="U33" s="76" t="s">
        <v>3</v>
      </c>
      <c r="V33" s="143" t="s">
        <v>59</v>
      </c>
      <c r="W33" s="141"/>
      <c r="X33" s="141"/>
      <c r="Y33" s="141"/>
      <c r="Z33" s="141"/>
      <c r="AA33" s="141"/>
      <c r="AB33" s="141"/>
      <c r="AC33" s="141"/>
      <c r="AD33" s="142"/>
      <c r="AE33" s="21"/>
      <c r="AF33" s="89"/>
      <c r="AG33" s="150"/>
      <c r="AH33" s="151"/>
      <c r="AI33" s="151"/>
      <c r="AJ33" s="151"/>
      <c r="AK33" s="151"/>
      <c r="AL33" s="151"/>
      <c r="AM33" s="152"/>
      <c r="AN33" s="90"/>
      <c r="AO33" s="34"/>
      <c r="AP33" s="34"/>
      <c r="AY33" s="41"/>
      <c r="AZ33" s="41"/>
      <c r="BA33" s="41"/>
      <c r="BB33" s="41"/>
      <c r="BC33" s="41"/>
    </row>
    <row r="34" spans="1:55" ht="19.5" customHeight="1">
      <c r="A34" s="199"/>
      <c r="B34" s="98" t="s">
        <v>40</v>
      </c>
      <c r="C34" s="99"/>
      <c r="D34" s="99"/>
      <c r="E34" s="99"/>
      <c r="F34" s="99"/>
      <c r="G34" s="99"/>
      <c r="H34" s="99"/>
      <c r="I34" s="100"/>
      <c r="J34" s="101"/>
      <c r="K34" s="102"/>
      <c r="L34" s="102"/>
      <c r="M34" s="102"/>
      <c r="N34" s="17" t="s">
        <v>3</v>
      </c>
      <c r="O34" s="39"/>
      <c r="Q34" s="101"/>
      <c r="R34" s="102"/>
      <c r="S34" s="102"/>
      <c r="T34" s="102"/>
      <c r="U34" s="74" t="s">
        <v>3</v>
      </c>
      <c r="V34" s="140"/>
      <c r="W34" s="141"/>
      <c r="X34" s="141"/>
      <c r="Y34" s="141"/>
      <c r="Z34" s="141"/>
      <c r="AA34" s="141"/>
      <c r="AB34" s="141"/>
      <c r="AC34" s="141"/>
      <c r="AD34" s="142"/>
      <c r="AE34" s="21"/>
      <c r="AF34" s="89"/>
      <c r="AG34" s="91"/>
      <c r="AH34" s="91"/>
      <c r="AI34" s="91"/>
      <c r="AJ34" s="91"/>
      <c r="AK34" s="91"/>
      <c r="AL34" s="91"/>
      <c r="AM34" s="91"/>
      <c r="AN34" s="90"/>
      <c r="AO34" s="34"/>
      <c r="AP34" s="34"/>
      <c r="AQ34" s="34"/>
      <c r="AY34" s="41"/>
      <c r="AZ34" s="41"/>
      <c r="BA34" s="41"/>
      <c r="BB34" s="41"/>
      <c r="BC34" s="41"/>
    </row>
    <row r="35" spans="1:55" ht="19.5" customHeight="1">
      <c r="A35" s="199"/>
      <c r="B35" s="103" t="s">
        <v>41</v>
      </c>
      <c r="C35" s="104"/>
      <c r="D35" s="104"/>
      <c r="E35" s="104"/>
      <c r="F35" s="104"/>
      <c r="G35" s="104"/>
      <c r="H35" s="104"/>
      <c r="I35" s="105"/>
      <c r="J35" s="96"/>
      <c r="K35" s="97"/>
      <c r="L35" s="97"/>
      <c r="M35" s="97"/>
      <c r="N35" s="19" t="s">
        <v>3</v>
      </c>
      <c r="O35" s="39"/>
      <c r="Q35" s="96"/>
      <c r="R35" s="97"/>
      <c r="S35" s="97"/>
      <c r="T35" s="97"/>
      <c r="U35" s="75" t="s">
        <v>3</v>
      </c>
      <c r="V35" s="143" t="s">
        <v>60</v>
      </c>
      <c r="W35" s="141"/>
      <c r="X35" s="141"/>
      <c r="Y35" s="141"/>
      <c r="Z35" s="141"/>
      <c r="AA35" s="141"/>
      <c r="AB35" s="141"/>
      <c r="AC35" s="141"/>
      <c r="AD35" s="142"/>
      <c r="AE35" s="21"/>
      <c r="AF35" s="89"/>
      <c r="AG35" s="91"/>
      <c r="AH35" s="91"/>
      <c r="AI35" s="91"/>
      <c r="AJ35" s="91"/>
      <c r="AK35" s="91"/>
      <c r="AL35" s="91"/>
      <c r="AM35" s="91"/>
      <c r="AN35" s="90"/>
      <c r="AO35" s="34"/>
      <c r="AP35" s="34"/>
      <c r="AQ35" s="34"/>
      <c r="AY35" s="41"/>
      <c r="AZ35" s="41"/>
      <c r="BA35" s="41"/>
      <c r="BB35" s="41"/>
      <c r="BC35" s="41"/>
    </row>
    <row r="36" spans="1:55" ht="19.5" customHeight="1" thickBot="1">
      <c r="A36" s="199"/>
      <c r="B36" s="113" t="s">
        <v>42</v>
      </c>
      <c r="C36" s="114"/>
      <c r="D36" s="114"/>
      <c r="E36" s="114"/>
      <c r="F36" s="114"/>
      <c r="G36" s="114"/>
      <c r="H36" s="114"/>
      <c r="I36" s="115"/>
      <c r="J36" s="106"/>
      <c r="K36" s="107"/>
      <c r="L36" s="107"/>
      <c r="M36" s="107"/>
      <c r="N36" s="20" t="s">
        <v>3</v>
      </c>
      <c r="O36" s="39"/>
      <c r="Q36" s="106"/>
      <c r="R36" s="107"/>
      <c r="S36" s="107"/>
      <c r="T36" s="107"/>
      <c r="U36" s="39" t="s">
        <v>3</v>
      </c>
      <c r="V36" s="140"/>
      <c r="W36" s="141"/>
      <c r="X36" s="141"/>
      <c r="Y36" s="141"/>
      <c r="Z36" s="141"/>
      <c r="AA36" s="141"/>
      <c r="AB36" s="141"/>
      <c r="AC36" s="141"/>
      <c r="AD36" s="142"/>
      <c r="AE36" s="21"/>
      <c r="AF36" s="89"/>
      <c r="AG36" s="91"/>
      <c r="AH36" s="91"/>
      <c r="AI36" s="91"/>
      <c r="AJ36" s="91"/>
      <c r="AK36" s="91"/>
      <c r="AL36" s="91"/>
      <c r="AM36" s="91"/>
      <c r="AN36" s="90"/>
      <c r="AO36" s="34"/>
      <c r="AP36" s="34"/>
      <c r="AY36" s="41"/>
      <c r="AZ36" s="41"/>
      <c r="BA36" s="41"/>
      <c r="BB36" s="41"/>
      <c r="BC36" s="41"/>
    </row>
    <row r="37" spans="1:55" ht="19.5" customHeight="1" thickBot="1">
      <c r="A37" s="199"/>
      <c r="B37" s="103" t="s">
        <v>43</v>
      </c>
      <c r="C37" s="104"/>
      <c r="D37" s="104"/>
      <c r="E37" s="104"/>
      <c r="F37" s="104"/>
      <c r="G37" s="104"/>
      <c r="H37" s="104"/>
      <c r="I37" s="105"/>
      <c r="J37" s="96"/>
      <c r="K37" s="97"/>
      <c r="L37" s="97"/>
      <c r="M37" s="97"/>
      <c r="N37" s="19" t="s">
        <v>3</v>
      </c>
      <c r="O37" s="39"/>
      <c r="Q37" s="96"/>
      <c r="R37" s="97"/>
      <c r="S37" s="97"/>
      <c r="T37" s="97"/>
      <c r="U37" s="75" t="s">
        <v>3</v>
      </c>
      <c r="V37" s="143" t="s">
        <v>61</v>
      </c>
      <c r="W37" s="193"/>
      <c r="X37" s="193"/>
      <c r="Y37" s="193"/>
      <c r="Z37" s="193"/>
      <c r="AA37" s="193"/>
      <c r="AB37" s="193"/>
      <c r="AC37" s="193"/>
      <c r="AD37" s="194"/>
      <c r="AE37" s="21"/>
      <c r="AF37" s="89"/>
      <c r="AG37" s="93" t="s">
        <v>75</v>
      </c>
      <c r="AH37" s="94"/>
      <c r="AI37" s="94"/>
      <c r="AJ37" s="94"/>
      <c r="AK37" s="94"/>
      <c r="AL37" s="94"/>
      <c r="AM37" s="95"/>
      <c r="AN37" s="90"/>
      <c r="AO37" s="34"/>
      <c r="AP37" s="34"/>
      <c r="AX37" s="34"/>
      <c r="AY37" s="11"/>
      <c r="AZ37" s="11"/>
      <c r="BA37" s="11"/>
      <c r="BB37" s="11"/>
      <c r="BC37" s="11"/>
    </row>
    <row r="38" spans="1:55" ht="19.5" customHeight="1">
      <c r="A38" s="199"/>
      <c r="B38" s="116" t="s">
        <v>47</v>
      </c>
      <c r="C38" s="117"/>
      <c r="D38" s="117"/>
      <c r="E38" s="117"/>
      <c r="F38" s="117"/>
      <c r="G38" s="117"/>
      <c r="H38" s="117"/>
      <c r="I38" s="118"/>
      <c r="J38" s="119" t="str">
        <f>IF(ISBLANK($J34)," ",(J34*2+J35+J36+J37*0.5))</f>
        <v> </v>
      </c>
      <c r="K38" s="120"/>
      <c r="L38" s="120"/>
      <c r="M38" s="120"/>
      <c r="N38" s="18" t="s">
        <v>3</v>
      </c>
      <c r="O38" s="39"/>
      <c r="Q38" s="119" t="str">
        <f>IF(ISBLANK($Q34)," ",(Q34*2+Q35+Q36+Q37*0.5))</f>
        <v> </v>
      </c>
      <c r="R38" s="120"/>
      <c r="S38" s="120"/>
      <c r="T38" s="120"/>
      <c r="U38" s="86" t="s">
        <v>3</v>
      </c>
      <c r="V38" s="143" t="s">
        <v>86</v>
      </c>
      <c r="W38" s="193"/>
      <c r="X38" s="193"/>
      <c r="Y38" s="193"/>
      <c r="Z38" s="193"/>
      <c r="AA38" s="193"/>
      <c r="AB38" s="193"/>
      <c r="AC38" s="193"/>
      <c r="AD38" s="194"/>
      <c r="AE38" s="21"/>
      <c r="AF38" s="89"/>
      <c r="AG38" s="144" t="s">
        <v>87</v>
      </c>
      <c r="AH38" s="145"/>
      <c r="AI38" s="145"/>
      <c r="AJ38" s="145"/>
      <c r="AK38" s="145"/>
      <c r="AL38" s="145"/>
      <c r="AM38" s="146"/>
      <c r="AN38" s="90"/>
      <c r="AO38" s="34"/>
      <c r="AP38" s="34"/>
      <c r="AX38" s="11"/>
      <c r="AY38" s="11"/>
      <c r="AZ38" s="11"/>
      <c r="BA38" s="11"/>
      <c r="BB38" s="11"/>
      <c r="BC38" s="11"/>
    </row>
    <row r="39" spans="1:51" ht="19.5" customHeight="1">
      <c r="A39" s="199"/>
      <c r="B39" s="98" t="s">
        <v>44</v>
      </c>
      <c r="C39" s="99"/>
      <c r="D39" s="99"/>
      <c r="E39" s="99"/>
      <c r="F39" s="99"/>
      <c r="G39" s="99"/>
      <c r="H39" s="99"/>
      <c r="I39" s="100"/>
      <c r="J39" s="101"/>
      <c r="K39" s="102"/>
      <c r="L39" s="102"/>
      <c r="M39" s="102"/>
      <c r="N39" s="17" t="s">
        <v>3</v>
      </c>
      <c r="O39" s="39"/>
      <c r="Q39" s="101"/>
      <c r="R39" s="102"/>
      <c r="S39" s="102"/>
      <c r="T39" s="102"/>
      <c r="U39" s="74" t="s">
        <v>3</v>
      </c>
      <c r="V39" s="143"/>
      <c r="W39" s="193"/>
      <c r="X39" s="193"/>
      <c r="Y39" s="193"/>
      <c r="Z39" s="193"/>
      <c r="AA39" s="193"/>
      <c r="AB39" s="193"/>
      <c r="AC39" s="193"/>
      <c r="AD39" s="194"/>
      <c r="AE39" s="21"/>
      <c r="AF39" s="89"/>
      <c r="AG39" s="147"/>
      <c r="AH39" s="148"/>
      <c r="AI39" s="148"/>
      <c r="AJ39" s="148"/>
      <c r="AK39" s="148"/>
      <c r="AL39" s="148"/>
      <c r="AM39" s="149"/>
      <c r="AN39" s="90"/>
      <c r="AO39" s="34"/>
      <c r="AP39" s="34"/>
      <c r="AX39" s="41"/>
      <c r="AY39" s="27"/>
    </row>
    <row r="40" spans="1:51" ht="19.5" customHeight="1">
      <c r="A40" s="199"/>
      <c r="B40" s="228" t="s">
        <v>45</v>
      </c>
      <c r="C40" s="229"/>
      <c r="D40" s="229"/>
      <c r="E40" s="229"/>
      <c r="F40" s="229"/>
      <c r="G40" s="229"/>
      <c r="H40" s="229"/>
      <c r="I40" s="230"/>
      <c r="J40" s="96"/>
      <c r="K40" s="97"/>
      <c r="L40" s="97"/>
      <c r="M40" s="97"/>
      <c r="N40" s="19" t="s">
        <v>3</v>
      </c>
      <c r="O40" s="39"/>
      <c r="Q40" s="96"/>
      <c r="R40" s="97"/>
      <c r="S40" s="97"/>
      <c r="T40" s="97"/>
      <c r="U40" s="75" t="s">
        <v>3</v>
      </c>
      <c r="V40" s="143"/>
      <c r="W40" s="193"/>
      <c r="X40" s="193"/>
      <c r="Y40" s="193"/>
      <c r="Z40" s="193"/>
      <c r="AA40" s="193"/>
      <c r="AB40" s="193"/>
      <c r="AC40" s="193"/>
      <c r="AD40" s="194"/>
      <c r="AE40" s="21"/>
      <c r="AF40" s="89"/>
      <c r="AG40" s="147"/>
      <c r="AH40" s="148"/>
      <c r="AI40" s="148"/>
      <c r="AJ40" s="148"/>
      <c r="AK40" s="148"/>
      <c r="AL40" s="148"/>
      <c r="AM40" s="149"/>
      <c r="AN40" s="92"/>
      <c r="AO40" s="34"/>
      <c r="AP40" s="34"/>
      <c r="AX40" s="41"/>
      <c r="AY40" s="27"/>
    </row>
    <row r="41" spans="1:50" ht="19.5" customHeight="1" thickBot="1">
      <c r="A41" s="199"/>
      <c r="B41" s="85"/>
      <c r="C41" s="207" t="s">
        <v>73</v>
      </c>
      <c r="D41" s="208"/>
      <c r="E41" s="208"/>
      <c r="F41" s="208"/>
      <c r="G41" s="208"/>
      <c r="H41" s="208"/>
      <c r="I41" s="209"/>
      <c r="J41" s="135"/>
      <c r="K41" s="136"/>
      <c r="L41" s="136"/>
      <c r="M41" s="136"/>
      <c r="N41" s="18" t="s">
        <v>3</v>
      </c>
      <c r="O41" s="39"/>
      <c r="Q41" s="135"/>
      <c r="R41" s="136"/>
      <c r="S41" s="136"/>
      <c r="T41" s="136"/>
      <c r="U41" s="76" t="s">
        <v>3</v>
      </c>
      <c r="V41" s="143"/>
      <c r="W41" s="193"/>
      <c r="X41" s="193"/>
      <c r="Y41" s="193"/>
      <c r="Z41" s="193"/>
      <c r="AA41" s="193"/>
      <c r="AB41" s="193"/>
      <c r="AC41" s="193"/>
      <c r="AD41" s="194"/>
      <c r="AE41" s="21"/>
      <c r="AF41" s="89"/>
      <c r="AG41" s="150"/>
      <c r="AH41" s="151"/>
      <c r="AI41" s="151"/>
      <c r="AJ41" s="151"/>
      <c r="AK41" s="151"/>
      <c r="AL41" s="151"/>
      <c r="AM41" s="152"/>
      <c r="AN41" s="92"/>
      <c r="AO41" s="34"/>
      <c r="AP41" s="34"/>
      <c r="AS41" s="60"/>
      <c r="AT41" s="60"/>
      <c r="AU41" s="60"/>
      <c r="AV41" s="41"/>
      <c r="AW41" s="41"/>
      <c r="AX41" s="41"/>
    </row>
    <row r="42" spans="1:51" ht="19.5" customHeight="1">
      <c r="A42" s="206"/>
      <c r="B42" s="172" t="s">
        <v>71</v>
      </c>
      <c r="C42" s="231"/>
      <c r="D42" s="231"/>
      <c r="E42" s="231"/>
      <c r="F42" s="231"/>
      <c r="G42" s="231"/>
      <c r="H42" s="231"/>
      <c r="I42" s="232"/>
      <c r="J42" s="119" t="str">
        <f>IF(ISBLANK($J39)," ",(J39+(J40-J41)*0.5+J41))</f>
        <v> </v>
      </c>
      <c r="K42" s="120"/>
      <c r="L42" s="120"/>
      <c r="M42" s="120"/>
      <c r="N42" s="18" t="s">
        <v>3</v>
      </c>
      <c r="O42" s="39"/>
      <c r="Q42" s="119" t="str">
        <f>IF(ISBLANK($Q39)," ",(Q39+(Q40-Q41)*0.5+Q41))</f>
        <v> </v>
      </c>
      <c r="R42" s="120"/>
      <c r="S42" s="120"/>
      <c r="T42" s="120"/>
      <c r="U42" s="76" t="s">
        <v>3</v>
      </c>
      <c r="V42" s="143"/>
      <c r="W42" s="193"/>
      <c r="X42" s="193"/>
      <c r="Y42" s="193"/>
      <c r="Z42" s="193"/>
      <c r="AA42" s="193"/>
      <c r="AB42" s="193"/>
      <c r="AC42" s="193"/>
      <c r="AD42" s="194"/>
      <c r="AE42" s="21"/>
      <c r="AF42" s="89"/>
      <c r="AG42" s="91"/>
      <c r="AH42" s="91"/>
      <c r="AI42" s="91"/>
      <c r="AJ42" s="91"/>
      <c r="AK42" s="91"/>
      <c r="AL42" s="91"/>
      <c r="AM42" s="91"/>
      <c r="AN42" s="92"/>
      <c r="AO42" s="34"/>
      <c r="AP42" s="34"/>
      <c r="AS42" s="60"/>
      <c r="AT42" s="60"/>
      <c r="AU42" s="60"/>
      <c r="AV42" s="41"/>
      <c r="AW42" s="41"/>
      <c r="AX42" s="41"/>
      <c r="AY42" s="11"/>
    </row>
    <row r="43" spans="1:51" ht="19.5" customHeight="1">
      <c r="A43" s="84" t="s">
        <v>66</v>
      </c>
      <c r="B43" s="108" t="s">
        <v>72</v>
      </c>
      <c r="C43" s="109"/>
      <c r="D43" s="109"/>
      <c r="E43" s="109"/>
      <c r="F43" s="109"/>
      <c r="G43" s="109"/>
      <c r="H43" s="109"/>
      <c r="I43" s="110"/>
      <c r="J43" s="111" t="str">
        <f>IF(ISBLANK($J29)," ",(J33+J38+J42))</f>
        <v> </v>
      </c>
      <c r="K43" s="112"/>
      <c r="L43" s="112"/>
      <c r="M43" s="112"/>
      <c r="N43" s="22" t="s">
        <v>3</v>
      </c>
      <c r="O43" s="39"/>
      <c r="Q43" s="111" t="str">
        <f>IF(ISBLANK($Q29)," ",(Q33+Q38+Q42))</f>
        <v> </v>
      </c>
      <c r="R43" s="112"/>
      <c r="S43" s="112"/>
      <c r="T43" s="112"/>
      <c r="U43" s="87" t="s">
        <v>3</v>
      </c>
      <c r="V43" s="143"/>
      <c r="W43" s="193"/>
      <c r="X43" s="193"/>
      <c r="Y43" s="193"/>
      <c r="Z43" s="193"/>
      <c r="AA43" s="193"/>
      <c r="AB43" s="193"/>
      <c r="AC43" s="193"/>
      <c r="AD43" s="194"/>
      <c r="AE43" s="21"/>
      <c r="AF43" s="89"/>
      <c r="AG43" s="91"/>
      <c r="AH43" s="91"/>
      <c r="AI43" s="91"/>
      <c r="AJ43" s="91"/>
      <c r="AK43" s="91"/>
      <c r="AL43" s="91"/>
      <c r="AM43" s="91"/>
      <c r="AN43" s="92"/>
      <c r="AO43" s="34"/>
      <c r="AP43" s="34"/>
      <c r="AS43" s="60"/>
      <c r="AT43" s="60"/>
      <c r="AU43" s="60"/>
      <c r="AV43" s="41"/>
      <c r="AW43" s="41"/>
      <c r="AX43" s="41"/>
      <c r="AY43" s="11"/>
    </row>
    <row r="44" spans="1:54" ht="15" customHeight="1">
      <c r="A44" s="198" t="s">
        <v>67</v>
      </c>
      <c r="B44" s="233" t="s">
        <v>48</v>
      </c>
      <c r="C44" s="234"/>
      <c r="D44" s="234"/>
      <c r="E44" s="234"/>
      <c r="F44" s="234"/>
      <c r="G44" s="234"/>
      <c r="H44" s="234"/>
      <c r="I44" s="235"/>
      <c r="J44" s="155" t="str">
        <f>IF(ISBLANK($J29)," ",(J43/J27*100))</f>
        <v> </v>
      </c>
      <c r="K44" s="156"/>
      <c r="L44" s="156"/>
      <c r="M44" s="156"/>
      <c r="N44" s="204" t="s">
        <v>4</v>
      </c>
      <c r="O44" s="39"/>
      <c r="Q44" s="155" t="str">
        <f>IF(ISBLANK($Q29)," ",(Q43/Q27*100))</f>
        <v> </v>
      </c>
      <c r="R44" s="156"/>
      <c r="S44" s="156"/>
      <c r="T44" s="156"/>
      <c r="U44" s="159" t="s">
        <v>4</v>
      </c>
      <c r="V44" s="143"/>
      <c r="W44" s="193"/>
      <c r="X44" s="193"/>
      <c r="Y44" s="193"/>
      <c r="Z44" s="193"/>
      <c r="AA44" s="193"/>
      <c r="AB44" s="193"/>
      <c r="AC44" s="193"/>
      <c r="AD44" s="194"/>
      <c r="AE44" s="21"/>
      <c r="AF44" s="210" t="s">
        <v>84</v>
      </c>
      <c r="AG44" s="211"/>
      <c r="AH44" s="211"/>
      <c r="AI44" s="211"/>
      <c r="AJ44" s="211"/>
      <c r="AK44" s="211"/>
      <c r="AL44" s="211"/>
      <c r="AM44" s="211"/>
      <c r="AN44" s="212"/>
      <c r="AO44" s="34"/>
      <c r="AP44" s="34"/>
      <c r="AQ44" s="34"/>
      <c r="AS44" s="60"/>
      <c r="AT44" s="60"/>
      <c r="AU44" s="60"/>
      <c r="AV44" s="41"/>
      <c r="AW44" s="41"/>
      <c r="AX44" s="41"/>
      <c r="AY44" s="27"/>
      <c r="AZ44" s="27"/>
      <c r="BA44" s="11"/>
      <c r="BB44" s="11"/>
    </row>
    <row r="45" spans="1:52" ht="15" customHeight="1" thickBot="1">
      <c r="A45" s="199"/>
      <c r="B45" s="236"/>
      <c r="C45" s="237"/>
      <c r="D45" s="237"/>
      <c r="E45" s="237"/>
      <c r="F45" s="237"/>
      <c r="G45" s="237"/>
      <c r="H45" s="237"/>
      <c r="I45" s="238"/>
      <c r="J45" s="157"/>
      <c r="K45" s="158"/>
      <c r="L45" s="158"/>
      <c r="M45" s="158"/>
      <c r="N45" s="205"/>
      <c r="O45" s="39"/>
      <c r="Q45" s="157"/>
      <c r="R45" s="158"/>
      <c r="S45" s="158"/>
      <c r="T45" s="158"/>
      <c r="U45" s="160"/>
      <c r="V45" s="143"/>
      <c r="W45" s="193"/>
      <c r="X45" s="193"/>
      <c r="Y45" s="193"/>
      <c r="Z45" s="193"/>
      <c r="AA45" s="193"/>
      <c r="AB45" s="193"/>
      <c r="AC45" s="193"/>
      <c r="AD45" s="194"/>
      <c r="AE45" s="21"/>
      <c r="AF45" s="210"/>
      <c r="AG45" s="211"/>
      <c r="AH45" s="211"/>
      <c r="AI45" s="211"/>
      <c r="AJ45" s="211"/>
      <c r="AK45" s="211"/>
      <c r="AL45" s="211"/>
      <c r="AM45" s="211"/>
      <c r="AN45" s="212"/>
      <c r="AO45" s="34"/>
      <c r="AP45" s="34"/>
      <c r="AQ45" s="34"/>
      <c r="AT45" s="4"/>
      <c r="AV45" s="1"/>
      <c r="AX45" s="27"/>
      <c r="AY45" s="27"/>
      <c r="AZ45" s="11"/>
    </row>
    <row r="46" spans="1:48" ht="15" customHeight="1">
      <c r="A46" s="200" t="s">
        <v>68</v>
      </c>
      <c r="B46" s="222" t="s">
        <v>85</v>
      </c>
      <c r="C46" s="222"/>
      <c r="D46" s="222"/>
      <c r="E46" s="222"/>
      <c r="F46" s="222"/>
      <c r="G46" s="222"/>
      <c r="H46" s="222"/>
      <c r="I46" s="222"/>
      <c r="J46" s="224"/>
      <c r="K46" s="225"/>
      <c r="L46" s="225"/>
      <c r="M46" s="225"/>
      <c r="N46" s="153" t="s">
        <v>3</v>
      </c>
      <c r="O46" s="39"/>
      <c r="Q46" s="224"/>
      <c r="R46" s="225"/>
      <c r="S46" s="225"/>
      <c r="T46" s="225"/>
      <c r="U46" s="153" t="s">
        <v>3</v>
      </c>
      <c r="V46" s="193"/>
      <c r="W46" s="193"/>
      <c r="X46" s="193"/>
      <c r="Y46" s="193"/>
      <c r="Z46" s="193"/>
      <c r="AA46" s="193"/>
      <c r="AB46" s="193"/>
      <c r="AC46" s="193"/>
      <c r="AD46" s="194"/>
      <c r="AE46" s="21"/>
      <c r="AF46" s="210"/>
      <c r="AG46" s="211"/>
      <c r="AH46" s="211"/>
      <c r="AI46" s="211"/>
      <c r="AJ46" s="211"/>
      <c r="AK46" s="211"/>
      <c r="AL46" s="211"/>
      <c r="AM46" s="211"/>
      <c r="AN46" s="212"/>
      <c r="AO46" s="34"/>
      <c r="AP46" s="34"/>
      <c r="AQ46" s="34"/>
      <c r="AV46" s="1"/>
    </row>
    <row r="47" spans="1:48" ht="15" customHeight="1" thickBot="1">
      <c r="A47" s="201"/>
      <c r="B47" s="223"/>
      <c r="C47" s="223"/>
      <c r="D47" s="223"/>
      <c r="E47" s="223"/>
      <c r="F47" s="223"/>
      <c r="G47" s="223"/>
      <c r="H47" s="223"/>
      <c r="I47" s="223"/>
      <c r="J47" s="226"/>
      <c r="K47" s="227"/>
      <c r="L47" s="227"/>
      <c r="M47" s="227"/>
      <c r="N47" s="154"/>
      <c r="Q47" s="226"/>
      <c r="R47" s="227"/>
      <c r="S47" s="227"/>
      <c r="T47" s="227"/>
      <c r="U47" s="154"/>
      <c r="V47" s="195"/>
      <c r="W47" s="195"/>
      <c r="X47" s="195"/>
      <c r="Y47" s="195"/>
      <c r="Z47" s="195"/>
      <c r="AA47" s="195"/>
      <c r="AB47" s="195"/>
      <c r="AC47" s="195"/>
      <c r="AD47" s="196"/>
      <c r="AF47" s="213"/>
      <c r="AG47" s="214"/>
      <c r="AH47" s="214"/>
      <c r="AI47" s="214"/>
      <c r="AJ47" s="214"/>
      <c r="AK47" s="214"/>
      <c r="AL47" s="214"/>
      <c r="AM47" s="214"/>
      <c r="AN47" s="215"/>
      <c r="AO47" s="1"/>
      <c r="AV47" s="1"/>
    </row>
    <row r="48" spans="32:48" ht="24.75" customHeight="1">
      <c r="AF48" s="6"/>
      <c r="AO48" s="1"/>
      <c r="AV48" s="1"/>
    </row>
    <row r="49" spans="2:8" ht="24.75" customHeight="1">
      <c r="B49" s="72"/>
      <c r="C49" s="72"/>
      <c r="D49" s="72"/>
      <c r="E49" s="72"/>
      <c r="F49" s="72"/>
      <c r="G49" s="72"/>
      <c r="H49" s="72"/>
    </row>
  </sheetData>
  <sheetProtection selectLockedCells="1"/>
  <mergeCells count="120">
    <mergeCell ref="AF44:AN47"/>
    <mergeCell ref="AF21:AN28"/>
    <mergeCell ref="B46:I47"/>
    <mergeCell ref="J46:M47"/>
    <mergeCell ref="N46:N47"/>
    <mergeCell ref="Q46:T47"/>
    <mergeCell ref="B40:I40"/>
    <mergeCell ref="J42:M42"/>
    <mergeCell ref="B42:I42"/>
    <mergeCell ref="B44:I45"/>
    <mergeCell ref="J44:M45"/>
    <mergeCell ref="N44:N45"/>
    <mergeCell ref="A24:A27"/>
    <mergeCell ref="A29:A42"/>
    <mergeCell ref="V35:AD36"/>
    <mergeCell ref="Q31:T31"/>
    <mergeCell ref="V37:AD37"/>
    <mergeCell ref="Q38:T38"/>
    <mergeCell ref="Q33:T33"/>
    <mergeCell ref="C41:I41"/>
    <mergeCell ref="V38:AD47"/>
    <mergeCell ref="K10:AM10"/>
    <mergeCell ref="J41:M41"/>
    <mergeCell ref="A44:A45"/>
    <mergeCell ref="A46:A47"/>
    <mergeCell ref="A20:N20"/>
    <mergeCell ref="B10:J10"/>
    <mergeCell ref="B11:J11"/>
    <mergeCell ref="B12:J12"/>
    <mergeCell ref="B13:J13"/>
    <mergeCell ref="A23:N23"/>
    <mergeCell ref="C15:AL17"/>
    <mergeCell ref="X22:Y22"/>
    <mergeCell ref="R22:S22"/>
    <mergeCell ref="K11:AM11"/>
    <mergeCell ref="B1:AN1"/>
    <mergeCell ref="B3:AN3"/>
    <mergeCell ref="B4:AN5"/>
    <mergeCell ref="B9:AN9"/>
    <mergeCell ref="AF20:AN20"/>
    <mergeCell ref="F7:AM7"/>
    <mergeCell ref="Q20:AD20"/>
    <mergeCell ref="Q25:T25"/>
    <mergeCell ref="Q27:T27"/>
    <mergeCell ref="J26:M26"/>
    <mergeCell ref="B24:I24"/>
    <mergeCell ref="V25:AD25"/>
    <mergeCell ref="V24:AD24"/>
    <mergeCell ref="H22:I22"/>
    <mergeCell ref="K22:N22"/>
    <mergeCell ref="B22:C22"/>
    <mergeCell ref="V33:AD34"/>
    <mergeCell ref="E22:F22"/>
    <mergeCell ref="AG29:AM29"/>
    <mergeCell ref="AA22:AD22"/>
    <mergeCell ref="V27:AD27"/>
    <mergeCell ref="A28:N28"/>
    <mergeCell ref="Q23:AD23"/>
    <mergeCell ref="B26:I26"/>
    <mergeCell ref="B27:I27"/>
    <mergeCell ref="J24:M24"/>
    <mergeCell ref="U46:U47"/>
    <mergeCell ref="Q42:T42"/>
    <mergeCell ref="Q44:T45"/>
    <mergeCell ref="U44:U45"/>
    <mergeCell ref="Q43:T43"/>
    <mergeCell ref="J27:M27"/>
    <mergeCell ref="J31:M31"/>
    <mergeCell ref="J30:M30"/>
    <mergeCell ref="J38:M38"/>
    <mergeCell ref="U22:V22"/>
    <mergeCell ref="Q26:T26"/>
    <mergeCell ref="Q41:T41"/>
    <mergeCell ref="V29:AD30"/>
    <mergeCell ref="V31:AD32"/>
    <mergeCell ref="AG38:AM41"/>
    <mergeCell ref="Q24:T24"/>
    <mergeCell ref="AG30:AM33"/>
    <mergeCell ref="Q39:T39"/>
    <mergeCell ref="Q35:T35"/>
    <mergeCell ref="AB12:AM12"/>
    <mergeCell ref="AB13:AM13"/>
    <mergeCell ref="K12:U12"/>
    <mergeCell ref="V12:AA12"/>
    <mergeCell ref="K13:U13"/>
    <mergeCell ref="V13:AA13"/>
    <mergeCell ref="B25:I25"/>
    <mergeCell ref="J25:M25"/>
    <mergeCell ref="Q28:AD28"/>
    <mergeCell ref="V26:AD26"/>
    <mergeCell ref="B32:I32"/>
    <mergeCell ref="Q29:T29"/>
    <mergeCell ref="Q30:T30"/>
    <mergeCell ref="J32:M32"/>
    <mergeCell ref="B33:I33"/>
    <mergeCell ref="J33:M33"/>
    <mergeCell ref="B29:I29"/>
    <mergeCell ref="B30:I30"/>
    <mergeCell ref="J29:M29"/>
    <mergeCell ref="B31:I31"/>
    <mergeCell ref="B43:I43"/>
    <mergeCell ref="B39:I39"/>
    <mergeCell ref="J39:M39"/>
    <mergeCell ref="Q40:T40"/>
    <mergeCell ref="J43:M43"/>
    <mergeCell ref="B36:I36"/>
    <mergeCell ref="J36:M36"/>
    <mergeCell ref="B37:I37"/>
    <mergeCell ref="J37:M37"/>
    <mergeCell ref="B38:I38"/>
    <mergeCell ref="AG37:AM37"/>
    <mergeCell ref="Q32:T32"/>
    <mergeCell ref="J40:M40"/>
    <mergeCell ref="B34:I34"/>
    <mergeCell ref="J34:M34"/>
    <mergeCell ref="B35:I35"/>
    <mergeCell ref="Q34:T34"/>
    <mergeCell ref="Q36:T36"/>
    <mergeCell ref="Q37:T37"/>
    <mergeCell ref="J35:M35"/>
  </mergeCells>
  <dataValidations count="2">
    <dataValidation allowBlank="1" showInputMessage="1" showErrorMessage="1" imeMode="halfAlpha" sqref="T22 Z22 W22 D22 G22 J22 L18 K13:K14 J29:J44 J24:M27 Q41:Q44 R41:T43 J46:M46 Q24:T27 Q46:T46 Q29:T40 K29:M43"/>
    <dataValidation allowBlank="1" showInputMessage="1" showErrorMessage="1" imeMode="hiragana" sqref="K10:K11 AB12 K12:U12"/>
  </dataValidations>
  <printOptions horizontalCentered="1" verticalCentered="1"/>
  <pageMargins left="0.5118110236220472" right="0.5118110236220472" top="0.3937007874015748" bottom="0.3937007874015748"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BQ26"/>
  <sheetViews>
    <sheetView view="pageBreakPreview" zoomScale="130" zoomScaleSheetLayoutView="130" workbookViewId="0" topLeftCell="A4">
      <selection activeCell="R21" sqref="R21:U22"/>
    </sheetView>
  </sheetViews>
  <sheetFormatPr defaultColWidth="2.57421875" defaultRowHeight="24.75" customHeight="1"/>
  <cols>
    <col min="1" max="32" width="2.421875" style="1" customWidth="1"/>
    <col min="33" max="33" width="3.421875" style="1" bestFit="1" customWidth="1"/>
    <col min="34" max="37" width="2.57421875" style="1" customWidth="1"/>
    <col min="38" max="38" width="8.8515625" style="6" customWidth="1"/>
    <col min="39" max="44" width="2.57421875" style="1" customWidth="1"/>
    <col min="45" max="45" width="2.57421875" style="4" customWidth="1"/>
    <col min="46" max="16384" width="2.57421875" style="1" customWidth="1"/>
  </cols>
  <sheetData>
    <row r="1" spans="2:69" ht="18.75" customHeight="1">
      <c r="B1" s="44"/>
      <c r="C1" s="44"/>
      <c r="D1" s="44"/>
      <c r="E1" s="44"/>
      <c r="F1" s="44"/>
      <c r="G1" s="44"/>
      <c r="H1" s="44"/>
      <c r="I1" s="44"/>
      <c r="J1" s="44"/>
      <c r="K1" s="44"/>
      <c r="L1" s="44"/>
      <c r="M1" s="44"/>
      <c r="N1" s="44"/>
      <c r="O1" s="38"/>
      <c r="P1" s="38"/>
      <c r="R1" s="53"/>
      <c r="S1" s="53"/>
      <c r="T1" s="53"/>
      <c r="U1" s="53"/>
      <c r="V1" s="53"/>
      <c r="W1" s="53"/>
      <c r="X1" s="53"/>
      <c r="Y1" s="53"/>
      <c r="Z1" s="53"/>
      <c r="AA1" s="53"/>
      <c r="AB1" s="53"/>
      <c r="AC1" s="53"/>
      <c r="AD1" s="53"/>
      <c r="AF1" s="21"/>
      <c r="AG1" s="21"/>
      <c r="AH1" s="21"/>
      <c r="AI1" s="21"/>
      <c r="AJ1" s="21"/>
      <c r="AK1" s="21"/>
      <c r="AL1" s="21"/>
      <c r="AM1" s="21"/>
      <c r="AN1" s="21"/>
      <c r="AO1" s="21"/>
      <c r="AP1" s="21"/>
      <c r="AS1" s="1"/>
      <c r="BJ1" s="6"/>
      <c r="BQ1" s="4"/>
    </row>
    <row r="2" spans="2:62" ht="19.5" customHeight="1">
      <c r="B2" s="266" t="s">
        <v>7</v>
      </c>
      <c r="C2" s="266"/>
      <c r="D2" s="266"/>
      <c r="E2" s="266"/>
      <c r="F2" s="266"/>
      <c r="G2" s="266"/>
      <c r="H2" s="266"/>
      <c r="I2" s="266"/>
      <c r="J2" s="261">
        <f>'障害者変動報告書'!J24</f>
        <v>0</v>
      </c>
      <c r="K2" s="262"/>
      <c r="L2" s="262"/>
      <c r="M2" s="262"/>
      <c r="N2" s="17" t="s">
        <v>3</v>
      </c>
      <c r="O2" s="39"/>
      <c r="P2" s="39"/>
      <c r="R2" s="261">
        <f>'障害者変動報告書'!Q24</f>
        <v>0</v>
      </c>
      <c r="S2" s="262"/>
      <c r="T2" s="262"/>
      <c r="U2" s="262"/>
      <c r="V2" s="17" t="s">
        <v>3</v>
      </c>
      <c r="W2" s="26"/>
      <c r="X2" s="28"/>
      <c r="Y2" s="28"/>
      <c r="Z2" s="28"/>
      <c r="AA2" s="28"/>
      <c r="AB2" s="28"/>
      <c r="AC2" s="28"/>
      <c r="AD2" s="28"/>
      <c r="AE2" s="28"/>
      <c r="AF2" s="28"/>
      <c r="AG2" s="28"/>
      <c r="AH2" s="28"/>
      <c r="AI2" s="25"/>
      <c r="AJ2" s="25"/>
      <c r="AK2" s="25"/>
      <c r="AL2" s="13"/>
      <c r="AM2" s="13"/>
      <c r="AN2" s="13"/>
      <c r="AO2" s="13"/>
      <c r="AP2" s="13"/>
      <c r="AQ2" s="16"/>
      <c r="AR2" s="16"/>
      <c r="AS2" s="16"/>
      <c r="AT2" s="16"/>
      <c r="AU2" s="16"/>
      <c r="AV2" s="16"/>
      <c r="BC2" s="6"/>
      <c r="BJ2" s="4"/>
    </row>
    <row r="3" spans="2:62" ht="19.5" customHeight="1">
      <c r="B3" s="267" t="s">
        <v>8</v>
      </c>
      <c r="C3" s="267"/>
      <c r="D3" s="267"/>
      <c r="E3" s="267"/>
      <c r="F3" s="267"/>
      <c r="G3" s="267"/>
      <c r="H3" s="267"/>
      <c r="I3" s="267"/>
      <c r="J3" s="96">
        <f>'障害者変動報告書'!J25</f>
        <v>0</v>
      </c>
      <c r="K3" s="97"/>
      <c r="L3" s="97"/>
      <c r="M3" s="97"/>
      <c r="N3" s="19" t="s">
        <v>3</v>
      </c>
      <c r="O3" s="39"/>
      <c r="P3" s="39"/>
      <c r="R3" s="96">
        <f>'障害者変動報告書'!Q25</f>
        <v>0</v>
      </c>
      <c r="S3" s="97"/>
      <c r="T3" s="97"/>
      <c r="U3" s="97"/>
      <c r="V3" s="19" t="s">
        <v>3</v>
      </c>
      <c r="W3" s="26"/>
      <c r="X3" s="28"/>
      <c r="Y3" s="28"/>
      <c r="Z3" s="28"/>
      <c r="AA3" s="28"/>
      <c r="AB3" s="28"/>
      <c r="AC3" s="28"/>
      <c r="AD3" s="28"/>
      <c r="AE3" s="28"/>
      <c r="AF3" s="28"/>
      <c r="AG3" s="28"/>
      <c r="AH3" s="28"/>
      <c r="AI3" s="25"/>
      <c r="AJ3" s="25"/>
      <c r="AK3" s="25"/>
      <c r="AL3" s="13"/>
      <c r="AM3" s="13"/>
      <c r="AN3" s="13"/>
      <c r="AO3" s="13"/>
      <c r="AP3" s="13"/>
      <c r="AS3" s="1"/>
      <c r="BC3" s="6"/>
      <c r="BJ3" s="4"/>
    </row>
    <row r="4" spans="2:62" ht="19.5" customHeight="1">
      <c r="B4" s="255" t="s">
        <v>9</v>
      </c>
      <c r="C4" s="255"/>
      <c r="D4" s="255"/>
      <c r="E4" s="255"/>
      <c r="F4" s="255"/>
      <c r="G4" s="255"/>
      <c r="H4" s="255"/>
      <c r="I4" s="255"/>
      <c r="J4" s="133">
        <f>J2+(J3*0.5)</f>
        <v>0</v>
      </c>
      <c r="K4" s="134"/>
      <c r="L4" s="134"/>
      <c r="M4" s="134"/>
      <c r="N4" s="19" t="s">
        <v>3</v>
      </c>
      <c r="O4" s="39"/>
      <c r="P4" s="39"/>
      <c r="R4" s="133">
        <f>R2+(R3*0.5)</f>
        <v>0</v>
      </c>
      <c r="S4" s="134"/>
      <c r="T4" s="134"/>
      <c r="U4" s="134"/>
      <c r="V4" s="19" t="s">
        <v>3</v>
      </c>
      <c r="X4" s="21"/>
      <c r="Y4" s="21"/>
      <c r="Z4" s="21"/>
      <c r="AA4" s="21"/>
      <c r="AB4" s="21"/>
      <c r="AC4" s="21"/>
      <c r="AD4" s="21"/>
      <c r="AE4" s="21"/>
      <c r="AF4" s="21"/>
      <c r="AG4" s="21"/>
      <c r="AH4" s="21"/>
      <c r="AL4" s="13"/>
      <c r="AM4" s="13"/>
      <c r="AN4" s="13"/>
      <c r="AO4" s="13"/>
      <c r="AP4" s="13"/>
      <c r="AS4" s="1"/>
      <c r="BC4" s="6"/>
      <c r="BJ4" s="4"/>
    </row>
    <row r="5" spans="2:62" ht="19.5" customHeight="1">
      <c r="B5" s="259" t="s">
        <v>23</v>
      </c>
      <c r="C5" s="259"/>
      <c r="D5" s="259"/>
      <c r="E5" s="259"/>
      <c r="F5" s="259"/>
      <c r="G5" s="259"/>
      <c r="H5" s="259"/>
      <c r="I5" s="259"/>
      <c r="J5" s="264">
        <f>'障害者変動報告書'!J27</f>
        <v>0</v>
      </c>
      <c r="K5" s="265"/>
      <c r="L5" s="265"/>
      <c r="M5" s="265"/>
      <c r="N5" s="18" t="s">
        <v>3</v>
      </c>
      <c r="O5" s="39"/>
      <c r="P5" s="39"/>
      <c r="R5" s="264">
        <f>'障害者変動報告書'!Q27</f>
        <v>0</v>
      </c>
      <c r="S5" s="265"/>
      <c r="T5" s="265"/>
      <c r="U5" s="265"/>
      <c r="V5" s="18" t="s">
        <v>3</v>
      </c>
      <c r="W5" s="26"/>
      <c r="X5" s="28"/>
      <c r="Y5" s="28"/>
      <c r="Z5" s="28"/>
      <c r="AA5" s="28"/>
      <c r="AB5" s="28"/>
      <c r="AC5" s="28"/>
      <c r="AD5" s="28"/>
      <c r="AE5" s="28"/>
      <c r="AF5" s="28"/>
      <c r="AG5" s="28"/>
      <c r="AH5" s="28"/>
      <c r="AI5" s="13"/>
      <c r="AJ5" s="13"/>
      <c r="AK5" s="13"/>
      <c r="AL5" s="13"/>
      <c r="AM5" s="13"/>
      <c r="AN5" s="13"/>
      <c r="AO5" s="13"/>
      <c r="AP5" s="13"/>
      <c r="AS5" s="1"/>
      <c r="BC5" s="6"/>
      <c r="BJ5" s="4"/>
    </row>
    <row r="6" spans="2:69" ht="14.25">
      <c r="B6" s="54"/>
      <c r="C6" s="54"/>
      <c r="D6" s="54"/>
      <c r="E6" s="54"/>
      <c r="F6" s="54"/>
      <c r="G6" s="54"/>
      <c r="H6" s="54"/>
      <c r="I6" s="54"/>
      <c r="J6" s="54"/>
      <c r="K6" s="54"/>
      <c r="L6" s="54"/>
      <c r="M6" s="54"/>
      <c r="N6" s="54"/>
      <c r="O6" s="40"/>
      <c r="P6" s="40"/>
      <c r="R6" s="52"/>
      <c r="S6" s="52"/>
      <c r="T6" s="52"/>
      <c r="U6" s="52"/>
      <c r="V6" s="52"/>
      <c r="W6" s="52"/>
      <c r="X6" s="52"/>
      <c r="Y6" s="52"/>
      <c r="Z6" s="52"/>
      <c r="AA6" s="52"/>
      <c r="AB6" s="52"/>
      <c r="AC6" s="52"/>
      <c r="AD6" s="52"/>
      <c r="AE6" s="21"/>
      <c r="AF6" s="21"/>
      <c r="AG6" s="21"/>
      <c r="AH6" s="29"/>
      <c r="AI6" s="29"/>
      <c r="AJ6" s="30"/>
      <c r="AK6" s="30"/>
      <c r="AL6" s="30"/>
      <c r="AM6" s="30"/>
      <c r="AN6" s="30"/>
      <c r="AO6" s="30"/>
      <c r="AP6" s="30"/>
      <c r="AQ6" s="13"/>
      <c r="AR6" s="13"/>
      <c r="AS6" s="13"/>
      <c r="AT6" s="13"/>
      <c r="AU6" s="13"/>
      <c r="AV6" s="13"/>
      <c r="AW6" s="13"/>
      <c r="AX6" s="13"/>
      <c r="BJ6" s="6"/>
      <c r="BQ6" s="4"/>
    </row>
    <row r="7" spans="2:62" ht="19.5" customHeight="1">
      <c r="B7" s="260" t="s">
        <v>10</v>
      </c>
      <c r="C7" s="260"/>
      <c r="D7" s="260"/>
      <c r="E7" s="260"/>
      <c r="F7" s="260"/>
      <c r="G7" s="260"/>
      <c r="H7" s="260"/>
      <c r="I7" s="260"/>
      <c r="J7" s="261">
        <f>'障害者変動報告書'!J29</f>
        <v>0</v>
      </c>
      <c r="K7" s="262"/>
      <c r="L7" s="262"/>
      <c r="M7" s="262"/>
      <c r="N7" s="17" t="s">
        <v>3</v>
      </c>
      <c r="O7" s="39"/>
      <c r="P7" s="39"/>
      <c r="R7" s="261">
        <f>'障害者変動報告書'!Q29</f>
        <v>0</v>
      </c>
      <c r="S7" s="262"/>
      <c r="T7" s="262"/>
      <c r="U7" s="262"/>
      <c r="V7" s="17" t="s">
        <v>3</v>
      </c>
      <c r="Y7" s="23"/>
      <c r="Z7" s="24"/>
      <c r="AA7" s="23"/>
      <c r="AB7" s="14"/>
      <c r="AC7" s="14"/>
      <c r="AD7" s="14"/>
      <c r="AE7" s="14"/>
      <c r="AF7" s="14"/>
      <c r="AG7" s="14"/>
      <c r="AH7" s="14"/>
      <c r="AI7" s="13"/>
      <c r="AJ7" s="13"/>
      <c r="AK7" s="13"/>
      <c r="AL7" s="13"/>
      <c r="AM7" s="13"/>
      <c r="AN7" s="13"/>
      <c r="AO7" s="13"/>
      <c r="AP7" s="13"/>
      <c r="AS7" s="1"/>
      <c r="BC7" s="6"/>
      <c r="BJ7" s="4"/>
    </row>
    <row r="8" spans="2:62" ht="19.5" customHeight="1">
      <c r="B8" s="255" t="s">
        <v>11</v>
      </c>
      <c r="C8" s="255"/>
      <c r="D8" s="255"/>
      <c r="E8" s="255"/>
      <c r="F8" s="255"/>
      <c r="G8" s="255"/>
      <c r="H8" s="255"/>
      <c r="I8" s="255"/>
      <c r="J8" s="96">
        <f>'障害者変動報告書'!J30</f>
        <v>0</v>
      </c>
      <c r="K8" s="97"/>
      <c r="L8" s="97"/>
      <c r="M8" s="97"/>
      <c r="N8" s="19" t="s">
        <v>3</v>
      </c>
      <c r="O8" s="39"/>
      <c r="P8" s="39"/>
      <c r="R8" s="96">
        <f>'障害者変動報告書'!Q30</f>
        <v>0</v>
      </c>
      <c r="S8" s="97"/>
      <c r="T8" s="97"/>
      <c r="U8" s="97"/>
      <c r="V8" s="19" t="s">
        <v>3</v>
      </c>
      <c r="AL8" s="1"/>
      <c r="AS8" s="1"/>
      <c r="BC8" s="6"/>
      <c r="BJ8" s="4"/>
    </row>
    <row r="9" spans="2:62" ht="19.5" customHeight="1">
      <c r="B9" s="263" t="s">
        <v>12</v>
      </c>
      <c r="C9" s="263"/>
      <c r="D9" s="263"/>
      <c r="E9" s="263"/>
      <c r="F9" s="263"/>
      <c r="G9" s="263"/>
      <c r="H9" s="263"/>
      <c r="I9" s="263"/>
      <c r="J9" s="96">
        <f>'障害者変動報告書'!J31</f>
        <v>0</v>
      </c>
      <c r="K9" s="97"/>
      <c r="L9" s="97"/>
      <c r="M9" s="97"/>
      <c r="N9" s="20" t="s">
        <v>3</v>
      </c>
      <c r="O9" s="39"/>
      <c r="P9" s="39"/>
      <c r="R9" s="96">
        <f>'障害者変動報告書'!Q31</f>
        <v>0</v>
      </c>
      <c r="S9" s="97"/>
      <c r="T9" s="97"/>
      <c r="U9" s="97"/>
      <c r="V9" s="20" t="s">
        <v>3</v>
      </c>
      <c r="AL9" s="1"/>
      <c r="AS9" s="1"/>
      <c r="BC9" s="6"/>
      <c r="BJ9" s="4"/>
    </row>
    <row r="10" spans="2:62" ht="19.5" customHeight="1">
      <c r="B10" s="255" t="s">
        <v>22</v>
      </c>
      <c r="C10" s="255"/>
      <c r="D10" s="255"/>
      <c r="E10" s="255"/>
      <c r="F10" s="255"/>
      <c r="G10" s="255"/>
      <c r="H10" s="255"/>
      <c r="I10" s="255"/>
      <c r="J10" s="96">
        <f>'障害者変動報告書'!J32</f>
        <v>0</v>
      </c>
      <c r="K10" s="97"/>
      <c r="L10" s="97"/>
      <c r="M10" s="97"/>
      <c r="N10" s="19" t="s">
        <v>3</v>
      </c>
      <c r="O10" s="39"/>
      <c r="P10" s="39"/>
      <c r="R10" s="96">
        <f>'障害者変動報告書'!Q32</f>
        <v>0</v>
      </c>
      <c r="S10" s="97"/>
      <c r="T10" s="97"/>
      <c r="U10" s="97"/>
      <c r="V10" s="19" t="s">
        <v>3</v>
      </c>
      <c r="AL10" s="1"/>
      <c r="AS10" s="1"/>
      <c r="BC10" s="6"/>
      <c r="BJ10" s="4"/>
    </row>
    <row r="11" spans="2:62" ht="19.5" customHeight="1">
      <c r="B11" s="259" t="s">
        <v>13</v>
      </c>
      <c r="C11" s="259"/>
      <c r="D11" s="259"/>
      <c r="E11" s="259"/>
      <c r="F11" s="259"/>
      <c r="G11" s="259"/>
      <c r="H11" s="259"/>
      <c r="I11" s="259"/>
      <c r="J11" s="111">
        <f>SUM(J7*2,J8,J9,J10*0.5)</f>
        <v>0</v>
      </c>
      <c r="K11" s="112"/>
      <c r="L11" s="112"/>
      <c r="M11" s="112"/>
      <c r="N11" s="18" t="s">
        <v>3</v>
      </c>
      <c r="O11" s="39"/>
      <c r="P11" s="39"/>
      <c r="R11" s="111">
        <f>SUM(R7*2,R8,R9,R10*0.5)</f>
        <v>0</v>
      </c>
      <c r="S11" s="112"/>
      <c r="T11" s="112"/>
      <c r="U11" s="112"/>
      <c r="V11" s="18" t="s">
        <v>3</v>
      </c>
      <c r="AL11" s="1"/>
      <c r="AS11" s="1"/>
      <c r="BC11" s="6"/>
      <c r="BJ11" s="4"/>
    </row>
    <row r="12" spans="2:62" ht="19.5" customHeight="1">
      <c r="B12" s="260" t="s">
        <v>14</v>
      </c>
      <c r="C12" s="260"/>
      <c r="D12" s="260"/>
      <c r="E12" s="260"/>
      <c r="F12" s="260"/>
      <c r="G12" s="260"/>
      <c r="H12" s="260"/>
      <c r="I12" s="260"/>
      <c r="J12" s="261">
        <f>'障害者変動報告書'!J34</f>
        <v>0</v>
      </c>
      <c r="K12" s="262"/>
      <c r="L12" s="262"/>
      <c r="M12" s="262"/>
      <c r="N12" s="17" t="s">
        <v>3</v>
      </c>
      <c r="O12" s="39"/>
      <c r="P12" s="39"/>
      <c r="R12" s="261">
        <f>'障害者変動報告書'!Q34</f>
        <v>0</v>
      </c>
      <c r="S12" s="262"/>
      <c r="T12" s="262"/>
      <c r="U12" s="262"/>
      <c r="V12" s="17" t="s">
        <v>3</v>
      </c>
      <c r="AL12" s="1"/>
      <c r="AS12" s="1"/>
      <c r="BC12" s="6"/>
      <c r="BJ12" s="4"/>
    </row>
    <row r="13" spans="2:62" ht="19.5" customHeight="1" thickBot="1">
      <c r="B13" s="255" t="s">
        <v>21</v>
      </c>
      <c r="C13" s="255"/>
      <c r="D13" s="255"/>
      <c r="E13" s="255"/>
      <c r="F13" s="255"/>
      <c r="G13" s="255"/>
      <c r="H13" s="255"/>
      <c r="I13" s="255"/>
      <c r="J13" s="96">
        <f>'障害者変動報告書'!J35</f>
        <v>0</v>
      </c>
      <c r="K13" s="97"/>
      <c r="L13" s="97"/>
      <c r="M13" s="97"/>
      <c r="N13" s="19" t="s">
        <v>3</v>
      </c>
      <c r="O13" s="39"/>
      <c r="P13" s="39"/>
      <c r="R13" s="96">
        <f>'障害者変動報告書'!Q35</f>
        <v>0</v>
      </c>
      <c r="S13" s="97"/>
      <c r="T13" s="97"/>
      <c r="U13" s="97"/>
      <c r="V13" s="19" t="s">
        <v>3</v>
      </c>
      <c r="AL13" s="1"/>
      <c r="AS13" s="1"/>
      <c r="BC13" s="6"/>
      <c r="BJ13" s="4"/>
    </row>
    <row r="14" spans="2:62" ht="19.5" customHeight="1" thickBot="1">
      <c r="B14" s="255" t="s">
        <v>20</v>
      </c>
      <c r="C14" s="255"/>
      <c r="D14" s="255"/>
      <c r="E14" s="255"/>
      <c r="F14" s="255"/>
      <c r="G14" s="255"/>
      <c r="H14" s="255"/>
      <c r="I14" s="255"/>
      <c r="J14" s="96">
        <f>'障害者変動報告書'!J36</f>
        <v>0</v>
      </c>
      <c r="K14" s="97"/>
      <c r="L14" s="97"/>
      <c r="M14" s="97"/>
      <c r="N14" s="19" t="s">
        <v>3</v>
      </c>
      <c r="O14" s="39"/>
      <c r="P14" s="39"/>
      <c r="R14" s="96">
        <f>'障害者変動報告書'!Q36</f>
        <v>0</v>
      </c>
      <c r="S14" s="97"/>
      <c r="T14" s="97"/>
      <c r="U14" s="97"/>
      <c r="V14" s="19" t="s">
        <v>3</v>
      </c>
      <c r="Y14" s="1">
        <v>0</v>
      </c>
      <c r="Z14" s="46" t="s">
        <v>53</v>
      </c>
      <c r="AA14" s="1">
        <v>1</v>
      </c>
      <c r="AB14" s="47" t="s">
        <v>52</v>
      </c>
      <c r="AC14" s="48" t="str">
        <f>IF(AND(J23=0,R23&gt;0),"◎","×")</f>
        <v>×</v>
      </c>
      <c r="AE14" s="21"/>
      <c r="AL14" s="1"/>
      <c r="AS14" s="1"/>
      <c r="BC14" s="6"/>
      <c r="BJ14" s="4"/>
    </row>
    <row r="15" spans="2:62" ht="19.5" customHeight="1">
      <c r="B15" s="255" t="s">
        <v>19</v>
      </c>
      <c r="C15" s="255"/>
      <c r="D15" s="255"/>
      <c r="E15" s="255"/>
      <c r="F15" s="255"/>
      <c r="G15" s="255"/>
      <c r="H15" s="255"/>
      <c r="I15" s="255"/>
      <c r="J15" s="96">
        <f>'障害者変動報告書'!J37</f>
        <v>0</v>
      </c>
      <c r="K15" s="97"/>
      <c r="L15" s="97"/>
      <c r="M15" s="97"/>
      <c r="N15" s="19" t="s">
        <v>3</v>
      </c>
      <c r="O15" s="39"/>
      <c r="P15" s="39"/>
      <c r="R15" s="96">
        <f>'障害者変動報告書'!Q37</f>
        <v>0</v>
      </c>
      <c r="S15" s="97"/>
      <c r="T15" s="97"/>
      <c r="U15" s="97"/>
      <c r="V15" s="19" t="s">
        <v>3</v>
      </c>
      <c r="Y15" s="1">
        <v>1</v>
      </c>
      <c r="Z15" s="46" t="s">
        <v>53</v>
      </c>
      <c r="AA15" s="1">
        <v>0</v>
      </c>
      <c r="AB15" s="47" t="s">
        <v>52</v>
      </c>
      <c r="AC15" s="73" t="str">
        <f>IF(AND(J23&gt;0,R23=0),"◎","×")</f>
        <v>×</v>
      </c>
      <c r="AE15" s="21"/>
      <c r="AL15" s="1"/>
      <c r="AS15" s="1"/>
      <c r="BC15" s="6"/>
      <c r="BJ15" s="4"/>
    </row>
    <row r="16" spans="2:62" ht="19.5" customHeight="1">
      <c r="B16" s="259" t="s">
        <v>16</v>
      </c>
      <c r="C16" s="259"/>
      <c r="D16" s="259"/>
      <c r="E16" s="259"/>
      <c r="F16" s="259"/>
      <c r="G16" s="259"/>
      <c r="H16" s="259"/>
      <c r="I16" s="259"/>
      <c r="J16" s="111">
        <f>SUM(J12*2,J13,J14,J15*0.5)</f>
        <v>0</v>
      </c>
      <c r="K16" s="112"/>
      <c r="L16" s="112"/>
      <c r="M16" s="112"/>
      <c r="N16" s="18" t="s">
        <v>3</v>
      </c>
      <c r="O16" s="39"/>
      <c r="P16" s="39"/>
      <c r="R16" s="111">
        <f>SUM(R12*2,R13,R14,R15*0.5)</f>
        <v>0</v>
      </c>
      <c r="S16" s="112"/>
      <c r="T16" s="112"/>
      <c r="U16" s="112"/>
      <c r="V16" s="18" t="s">
        <v>3</v>
      </c>
      <c r="X16" s="274" t="s">
        <v>56</v>
      </c>
      <c r="Y16" s="274"/>
      <c r="Z16" s="274"/>
      <c r="AA16" s="274"/>
      <c r="AB16" s="274"/>
      <c r="AC16" s="274"/>
      <c r="AD16" s="274"/>
      <c r="AE16" s="274"/>
      <c r="AL16" s="1"/>
      <c r="AS16" s="1"/>
      <c r="BC16" s="6"/>
      <c r="BJ16" s="4"/>
    </row>
    <row r="17" spans="2:62" ht="19.5" customHeight="1">
      <c r="B17" s="260" t="s">
        <v>15</v>
      </c>
      <c r="C17" s="260"/>
      <c r="D17" s="260"/>
      <c r="E17" s="260"/>
      <c r="F17" s="260"/>
      <c r="G17" s="260"/>
      <c r="H17" s="260"/>
      <c r="I17" s="260"/>
      <c r="J17" s="261">
        <f>'障害者変動報告書'!J39</f>
        <v>0</v>
      </c>
      <c r="K17" s="262"/>
      <c r="L17" s="262"/>
      <c r="M17" s="262"/>
      <c r="N17" s="17" t="s">
        <v>3</v>
      </c>
      <c r="O17" s="39"/>
      <c r="P17" s="39"/>
      <c r="R17" s="261">
        <f>'障害者変動報告書'!Q39</f>
        <v>0</v>
      </c>
      <c r="S17" s="262"/>
      <c r="T17" s="262"/>
      <c r="U17" s="262"/>
      <c r="V17" s="17" t="s">
        <v>3</v>
      </c>
      <c r="X17" s="274" t="s">
        <v>57</v>
      </c>
      <c r="Y17" s="274"/>
      <c r="Z17" s="274"/>
      <c r="AA17" s="274"/>
      <c r="AB17" s="274"/>
      <c r="AC17" s="274"/>
      <c r="AD17" s="274"/>
      <c r="AE17" s="274"/>
      <c r="AL17" s="1"/>
      <c r="AS17" s="1"/>
      <c r="BC17" s="6"/>
      <c r="BJ17" s="4"/>
    </row>
    <row r="18" spans="2:62" ht="19.5" customHeight="1">
      <c r="B18" s="255" t="s">
        <v>18</v>
      </c>
      <c r="C18" s="255"/>
      <c r="D18" s="255"/>
      <c r="E18" s="255"/>
      <c r="F18" s="255"/>
      <c r="G18" s="255"/>
      <c r="H18" s="255"/>
      <c r="I18" s="255"/>
      <c r="J18" s="96">
        <f>'障害者変動報告書'!J40</f>
        <v>0</v>
      </c>
      <c r="K18" s="97"/>
      <c r="L18" s="97"/>
      <c r="M18" s="97"/>
      <c r="N18" s="19" t="s">
        <v>3</v>
      </c>
      <c r="O18" s="39"/>
      <c r="P18" s="39"/>
      <c r="R18" s="96">
        <f>'障害者変動報告書'!Q40</f>
        <v>0</v>
      </c>
      <c r="S18" s="97"/>
      <c r="T18" s="97"/>
      <c r="U18" s="97"/>
      <c r="V18" s="19" t="s">
        <v>3</v>
      </c>
      <c r="X18" s="274" t="s">
        <v>55</v>
      </c>
      <c r="Y18" s="274"/>
      <c r="Z18" s="274"/>
      <c r="AA18" s="274"/>
      <c r="AB18" s="274"/>
      <c r="AC18" s="274"/>
      <c r="AD18" s="274"/>
      <c r="AE18" s="274"/>
      <c r="AL18" s="1"/>
      <c r="AS18" s="1"/>
      <c r="BC18" s="6"/>
      <c r="BJ18" s="4"/>
    </row>
    <row r="19" spans="2:62" ht="19.5" customHeight="1">
      <c r="B19" s="256" t="s">
        <v>17</v>
      </c>
      <c r="C19" s="256"/>
      <c r="D19" s="256"/>
      <c r="E19" s="256"/>
      <c r="F19" s="256"/>
      <c r="G19" s="256"/>
      <c r="H19" s="256"/>
      <c r="I19" s="256"/>
      <c r="J19" s="111">
        <f>SUM(J17,J18*0.5)</f>
        <v>0</v>
      </c>
      <c r="K19" s="112"/>
      <c r="L19" s="112"/>
      <c r="M19" s="112"/>
      <c r="N19" s="18" t="s">
        <v>3</v>
      </c>
      <c r="O19" s="39"/>
      <c r="P19" s="39"/>
      <c r="R19" s="111">
        <f>SUM(R17,R18*0.5)</f>
        <v>0</v>
      </c>
      <c r="S19" s="112"/>
      <c r="T19" s="112"/>
      <c r="U19" s="112"/>
      <c r="V19" s="18" t="s">
        <v>3</v>
      </c>
      <c r="X19" s="274" t="s">
        <v>54</v>
      </c>
      <c r="Y19" s="274"/>
      <c r="Z19" s="274"/>
      <c r="AA19" s="274"/>
      <c r="AB19" s="274"/>
      <c r="AC19" s="274"/>
      <c r="AD19" s="274"/>
      <c r="AE19" s="274"/>
      <c r="AL19" s="1"/>
      <c r="AS19" s="1"/>
      <c r="BC19" s="6"/>
      <c r="BJ19" s="4"/>
    </row>
    <row r="20" spans="2:62" ht="19.5" customHeight="1" thickBot="1">
      <c r="B20" s="250" t="s">
        <v>26</v>
      </c>
      <c r="C20" s="251"/>
      <c r="D20" s="251"/>
      <c r="E20" s="251"/>
      <c r="F20" s="251"/>
      <c r="G20" s="251"/>
      <c r="H20" s="251"/>
      <c r="I20" s="251"/>
      <c r="J20" s="257">
        <f>SUM(J11,J16,J19)</f>
        <v>0</v>
      </c>
      <c r="K20" s="258"/>
      <c r="L20" s="258"/>
      <c r="M20" s="258"/>
      <c r="N20" s="22" t="s">
        <v>3</v>
      </c>
      <c r="O20" s="39"/>
      <c r="P20" s="39"/>
      <c r="R20" s="257">
        <f>SUM(R11,R16,R19)</f>
        <v>0</v>
      </c>
      <c r="S20" s="258"/>
      <c r="T20" s="258"/>
      <c r="U20" s="258"/>
      <c r="V20" s="22" t="s">
        <v>3</v>
      </c>
      <c r="AL20" s="1"/>
      <c r="AS20" s="1"/>
      <c r="BC20" s="6"/>
      <c r="BJ20" s="4"/>
    </row>
    <row r="21" spans="2:62" ht="11.25" customHeight="1">
      <c r="B21" s="239" t="s">
        <v>25</v>
      </c>
      <c r="C21" s="240"/>
      <c r="D21" s="240"/>
      <c r="E21" s="240"/>
      <c r="F21" s="240"/>
      <c r="G21" s="240"/>
      <c r="H21" s="240"/>
      <c r="I21" s="241"/>
      <c r="J21" s="245">
        <f>IF(J5=0,0,ROUND(J20/J5*100,2))</f>
        <v>0</v>
      </c>
      <c r="K21" s="246"/>
      <c r="L21" s="246"/>
      <c r="M21" s="246"/>
      <c r="N21" s="204" t="s">
        <v>4</v>
      </c>
      <c r="O21" s="39"/>
      <c r="P21" s="39"/>
      <c r="R21" s="245">
        <f>IF(R5=0,0,ROUND(R20/R5*100,2))</f>
        <v>0</v>
      </c>
      <c r="S21" s="246"/>
      <c r="T21" s="246"/>
      <c r="U21" s="246"/>
      <c r="V21" s="204" t="s">
        <v>4</v>
      </c>
      <c r="X21" s="268" t="str">
        <f>IF(OR(AC14="◎",AC15="◎"),X16,X17)</f>
        <v>報告は</v>
      </c>
      <c r="Y21" s="269"/>
      <c r="Z21" s="269"/>
      <c r="AA21" s="269"/>
      <c r="AB21" s="269"/>
      <c r="AC21" s="269"/>
      <c r="AD21" s="269"/>
      <c r="AE21" s="270"/>
      <c r="AL21" s="1"/>
      <c r="AS21" s="1"/>
      <c r="BC21" s="6"/>
      <c r="BJ21" s="4"/>
    </row>
    <row r="22" spans="2:62" ht="11.25" customHeight="1" thickBot="1">
      <c r="B22" s="242"/>
      <c r="C22" s="243"/>
      <c r="D22" s="243"/>
      <c r="E22" s="243"/>
      <c r="F22" s="243"/>
      <c r="G22" s="243"/>
      <c r="H22" s="243"/>
      <c r="I22" s="244"/>
      <c r="J22" s="247"/>
      <c r="K22" s="248"/>
      <c r="L22" s="248"/>
      <c r="M22" s="248"/>
      <c r="N22" s="249"/>
      <c r="O22" s="39"/>
      <c r="P22" s="39"/>
      <c r="R22" s="247"/>
      <c r="S22" s="248"/>
      <c r="T22" s="248"/>
      <c r="U22" s="248"/>
      <c r="V22" s="249"/>
      <c r="X22" s="271"/>
      <c r="Y22" s="272"/>
      <c r="Z22" s="272"/>
      <c r="AA22" s="272"/>
      <c r="AB22" s="272"/>
      <c r="AC22" s="272"/>
      <c r="AD22" s="272"/>
      <c r="AE22" s="273"/>
      <c r="AL22" s="1"/>
      <c r="AS22" s="1"/>
      <c r="BC22" s="6"/>
      <c r="BJ22" s="4"/>
    </row>
    <row r="23" spans="2:62" ht="19.5" customHeight="1" thickBot="1">
      <c r="B23" s="250" t="s">
        <v>27</v>
      </c>
      <c r="C23" s="251"/>
      <c r="D23" s="251"/>
      <c r="E23" s="251"/>
      <c r="F23" s="251"/>
      <c r="G23" s="251"/>
      <c r="H23" s="251"/>
      <c r="I23" s="252"/>
      <c r="J23" s="253">
        <f>MAX(J24-J20,0)</f>
        <v>0</v>
      </c>
      <c r="K23" s="254"/>
      <c r="L23" s="254"/>
      <c r="M23" s="254"/>
      <c r="N23" s="22" t="s">
        <v>3</v>
      </c>
      <c r="O23" s="39"/>
      <c r="P23" s="39"/>
      <c r="R23" s="257">
        <f>MAX(R24-R20,0)</f>
        <v>0</v>
      </c>
      <c r="S23" s="254"/>
      <c r="T23" s="254"/>
      <c r="U23" s="254"/>
      <c r="V23" s="22" t="s">
        <v>3</v>
      </c>
      <c r="X23" s="275" t="str">
        <f>IF(OR(AC14="◎",AC15="◎"),X18,X19)</f>
        <v>必要ありません。</v>
      </c>
      <c r="Y23" s="276"/>
      <c r="Z23" s="276"/>
      <c r="AA23" s="276"/>
      <c r="AB23" s="276"/>
      <c r="AC23" s="276"/>
      <c r="AD23" s="276"/>
      <c r="AE23" s="277"/>
      <c r="AL23" s="1"/>
      <c r="AS23" s="1"/>
      <c r="BC23" s="6"/>
      <c r="BJ23" s="4"/>
    </row>
    <row r="24" spans="10:61" ht="23.25" customHeight="1" thickBot="1">
      <c r="J24" s="55">
        <f>ROUNDDOWN(J5*2/100,0)</f>
        <v>0</v>
      </c>
      <c r="R24" s="55">
        <f>ROUNDDOWN(R5*2/100,0)</f>
        <v>0</v>
      </c>
      <c r="AL24" s="1"/>
      <c r="AS24" s="1"/>
      <c r="BB24" s="6"/>
      <c r="BI24" s="4"/>
    </row>
    <row r="25" spans="38:55" ht="24.75" customHeight="1">
      <c r="AL25" s="1"/>
      <c r="AS25" s="1"/>
      <c r="AV25" s="6"/>
      <c r="BC25" s="4"/>
    </row>
    <row r="26" spans="33:45" ht="24.75" customHeight="1">
      <c r="AG26" s="6"/>
      <c r="AL26" s="1"/>
      <c r="AN26" s="4"/>
      <c r="AS26" s="1"/>
    </row>
  </sheetData>
  <sheetProtection selectLockedCells="1" selectUnlockedCells="1"/>
  <mergeCells count="68">
    <mergeCell ref="X16:AE16"/>
    <mergeCell ref="X17:AE17"/>
    <mergeCell ref="X23:AE23"/>
    <mergeCell ref="R20:U20"/>
    <mergeCell ref="R23:U23"/>
    <mergeCell ref="R14:U14"/>
    <mergeCell ref="R15:U15"/>
    <mergeCell ref="R16:U16"/>
    <mergeCell ref="X18:AE18"/>
    <mergeCell ref="X19:AE19"/>
    <mergeCell ref="V21:V22"/>
    <mergeCell ref="X21:AE22"/>
    <mergeCell ref="R2:U2"/>
    <mergeCell ref="R3:U3"/>
    <mergeCell ref="R4:U4"/>
    <mergeCell ref="R18:U18"/>
    <mergeCell ref="R19:U19"/>
    <mergeCell ref="R8:U8"/>
    <mergeCell ref="R9:U9"/>
    <mergeCell ref="R10:U10"/>
    <mergeCell ref="R11:U11"/>
    <mergeCell ref="R13:U13"/>
    <mergeCell ref="R12:U12"/>
    <mergeCell ref="R5:U5"/>
    <mergeCell ref="R7:U7"/>
    <mergeCell ref="R17:U17"/>
    <mergeCell ref="B2:I2"/>
    <mergeCell ref="J2:M2"/>
    <mergeCell ref="B3:I3"/>
    <mergeCell ref="J3:M3"/>
    <mergeCell ref="B4:I4"/>
    <mergeCell ref="J4:M4"/>
    <mergeCell ref="B5:I5"/>
    <mergeCell ref="J5:M5"/>
    <mergeCell ref="B7:I7"/>
    <mergeCell ref="J7:M7"/>
    <mergeCell ref="B8:I8"/>
    <mergeCell ref="J8:M8"/>
    <mergeCell ref="B9:I9"/>
    <mergeCell ref="J9:M9"/>
    <mergeCell ref="B10:I10"/>
    <mergeCell ref="J10:M10"/>
    <mergeCell ref="B11:I11"/>
    <mergeCell ref="J11:M11"/>
    <mergeCell ref="B12:I12"/>
    <mergeCell ref="J12:M12"/>
    <mergeCell ref="B13:I13"/>
    <mergeCell ref="J13:M13"/>
    <mergeCell ref="B14:I14"/>
    <mergeCell ref="J14:M14"/>
    <mergeCell ref="B15:I15"/>
    <mergeCell ref="J15:M15"/>
    <mergeCell ref="B16:I16"/>
    <mergeCell ref="J16:M16"/>
    <mergeCell ref="B17:I17"/>
    <mergeCell ref="J17:M17"/>
    <mergeCell ref="B18:I18"/>
    <mergeCell ref="J18:M18"/>
    <mergeCell ref="B19:I19"/>
    <mergeCell ref="J19:M19"/>
    <mergeCell ref="B20:I20"/>
    <mergeCell ref="J20:M20"/>
    <mergeCell ref="B21:I22"/>
    <mergeCell ref="J21:M22"/>
    <mergeCell ref="N21:N22"/>
    <mergeCell ref="B23:I23"/>
    <mergeCell ref="J23:M23"/>
    <mergeCell ref="R21:U22"/>
  </mergeCells>
  <dataValidations count="1">
    <dataValidation allowBlank="1" showInputMessage="1" showErrorMessage="1" imeMode="halfAlpha" sqref="R23:U23 R2:U5 J23:M23 J7:M21 J2:M5 R7:U21"/>
  </dataValidations>
  <printOptions horizontalCentered="1" verticalCentered="1"/>
  <pageMargins left="0.5118110236220472" right="0.5118110236220472" top="0.3937007874015748"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石川智也</cp:lastModifiedBy>
  <cp:lastPrinted>2022-11-24T04:21:06Z</cp:lastPrinted>
  <dcterms:created xsi:type="dcterms:W3CDTF">2010-08-11T04:24:12Z</dcterms:created>
  <dcterms:modified xsi:type="dcterms:W3CDTF">2022-11-24T05:05:16Z</dcterms:modified>
  <cp:category/>
  <cp:version/>
  <cp:contentType/>
  <cp:contentStatus/>
</cp:coreProperties>
</file>