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8625" yWindow="3615" windowWidth="4320" windowHeight="3630"/>
  </bookViews>
  <sheets>
    <sheet name="Sheet1" sheetId="1" r:id="rId1"/>
  </sheets>
  <definedNames>
    <definedName name="_xlnm._FilterDatabase" localSheetId="0" hidden="1">Sheet1!$B$2:$BN$29</definedName>
    <definedName name="_xlnm.Print_Area" localSheetId="0">Sheet1!$A$1:$BP$29</definedName>
    <definedName name="_xlnm.Print_Titles" localSheetId="0">Sheet1!$A:$B,Sheet1!$1:$4</definedName>
  </definedNames>
  <calcPr calcId="145621"/>
</workbook>
</file>

<file path=xl/calcChain.xml><?xml version="1.0" encoding="utf-8"?>
<calcChain xmlns="http://schemas.openxmlformats.org/spreadsheetml/2006/main">
  <c r="BK28" i="1" l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M27" i="1"/>
  <c r="BL27" i="1"/>
  <c r="BN27" i="1" s="1"/>
  <c r="BM26" i="1"/>
  <c r="BL26" i="1"/>
  <c r="BN26" i="1" s="1"/>
  <c r="BM25" i="1"/>
  <c r="BN25" i="1" s="1"/>
  <c r="BL25" i="1"/>
  <c r="BM24" i="1"/>
  <c r="BL24" i="1"/>
  <c r="BN24" i="1" s="1"/>
  <c r="BM23" i="1"/>
  <c r="BL23" i="1"/>
  <c r="BN23" i="1" s="1"/>
  <c r="BM22" i="1"/>
  <c r="BL22" i="1"/>
  <c r="BN22" i="1" s="1"/>
  <c r="BM21" i="1"/>
  <c r="BL21" i="1"/>
  <c r="BN21" i="1" s="1"/>
  <c r="BM20" i="1"/>
  <c r="BL20" i="1"/>
  <c r="BN20" i="1" s="1"/>
  <c r="BM19" i="1"/>
  <c r="BL19" i="1"/>
  <c r="BN19" i="1" s="1"/>
  <c r="BM18" i="1"/>
  <c r="BL18" i="1"/>
  <c r="BN18" i="1" s="1"/>
  <c r="BM17" i="1"/>
  <c r="BM28" i="1" s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P28" i="1" s="1"/>
  <c r="AO17" i="1"/>
  <c r="AO28" i="1" s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R28" i="1" s="1"/>
  <c r="Q17" i="1"/>
  <c r="Q28" i="1" s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M16" i="1"/>
  <c r="BL16" i="1"/>
  <c r="BN16" i="1" s="1"/>
  <c r="BM15" i="1"/>
  <c r="BL15" i="1"/>
  <c r="BN15" i="1" s="1"/>
  <c r="BM14" i="1"/>
  <c r="BL14" i="1"/>
  <c r="BN14" i="1" s="1"/>
  <c r="BN13" i="1"/>
  <c r="BM13" i="1"/>
  <c r="BL13" i="1"/>
  <c r="BM12" i="1"/>
  <c r="BL12" i="1"/>
  <c r="BN12" i="1" s="1"/>
  <c r="BM11" i="1"/>
  <c r="BL11" i="1"/>
  <c r="BN11" i="1" s="1"/>
  <c r="BM10" i="1"/>
  <c r="BL10" i="1"/>
  <c r="BN10" i="1" s="1"/>
  <c r="BM9" i="1"/>
  <c r="BL9" i="1"/>
  <c r="BN9" i="1" s="1"/>
  <c r="BM8" i="1"/>
  <c r="BL8" i="1"/>
  <c r="BN8" i="1" s="1"/>
  <c r="BM7" i="1"/>
  <c r="BL7" i="1"/>
  <c r="BN7" i="1" s="1"/>
  <c r="BM6" i="1"/>
  <c r="BL6" i="1"/>
  <c r="BL17" i="1" s="1"/>
  <c r="BL28" i="1" s="1"/>
  <c r="BN2" i="1"/>
  <c r="AY2" i="1"/>
  <c r="AZ1" i="1"/>
  <c r="AA1" i="1"/>
  <c r="BN6" i="1" l="1"/>
  <c r="BN17" i="1" s="1"/>
  <c r="BN28" i="1" s="1"/>
</calcChain>
</file>

<file path=xl/sharedStrings.xml><?xml version="1.0" encoding="utf-8"?>
<sst xmlns="http://schemas.openxmlformats.org/spreadsheetml/2006/main" count="117" uniqueCount="59">
  <si>
    <t>疾病分類</t>
  </si>
  <si>
    <t>(1)</t>
  </si>
  <si>
    <t>物理的因子による疾病</t>
  </si>
  <si>
    <t>作業態様に起因する疾病</t>
  </si>
  <si>
    <t>(13)</t>
  </si>
  <si>
    <t>(14)</t>
  </si>
  <si>
    <t>(15)</t>
  </si>
  <si>
    <t>(16)</t>
  </si>
  <si>
    <t>がん</t>
  </si>
  <si>
    <t>(20)</t>
  </si>
  <si>
    <t>業種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</si>
  <si>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</si>
  <si>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</si>
  <si>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</si>
  <si>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</si>
  <si>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</si>
  <si>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</si>
  <si>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</si>
  <si>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</si>
  <si>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</si>
  <si>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</si>
  <si>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</si>
  <si>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酸素欠乏症</t>
  </si>
  <si>
    <t>じん肺症及びじん肺合併症</t>
  </si>
  <si>
    <t>病原体による疾病</t>
  </si>
  <si>
    <t>(17)</t>
  </si>
  <si>
    <t>(18)</t>
  </si>
  <si>
    <t>(19)
(17)
(18)</t>
  </si>
  <si>
    <t>　　食 料 品 製 造 業</t>
  </si>
  <si>
    <t>　　木 材 ・ 木 製 品   家 具 装 備 品 製 造 業　</t>
  </si>
  <si>
    <t>　　パ ル プ ・ 紙   紙 加 工 品 印 刷 ・ 製 本 業</t>
  </si>
  <si>
    <t>　　化 学 工 業</t>
  </si>
  <si>
    <t>　　窯 業 ・ 土 石 製 品 製 造 業</t>
  </si>
  <si>
    <t>　　鉄 鋼 ・ 非 鉄 金 属 製 造 業</t>
  </si>
  <si>
    <t>　　金 属 製 品 製 造 業</t>
  </si>
  <si>
    <t>　　一 般 ・ 電 気 ・ 輸 送 用 機 械 工 業</t>
  </si>
  <si>
    <t>　　電 気 ・ ガ ス ・ 水 道 業</t>
  </si>
  <si>
    <t>　　そ の 他 の 製 造 業</t>
  </si>
  <si>
    <t>　製　造　業　小　計</t>
  </si>
  <si>
    <t>　     鉱　　　　　　　業</t>
  </si>
  <si>
    <t>　     建　　　設　　　業</t>
  </si>
  <si>
    <t>　     運　輸　交　通　業</t>
  </si>
  <si>
    <t>　     貨　物　取　扱　業</t>
  </si>
  <si>
    <t>　     農　林　水　産　業</t>
  </si>
  <si>
    <t>　</t>
  </si>
  <si>
    <t xml:space="preserve">       商　業　・　金　融　・　広　告　業</t>
  </si>
  <si>
    <t xml:space="preserve">       保　健　衛　生　業</t>
  </si>
  <si>
    <t>　     接　客　・　娯　楽　業</t>
  </si>
  <si>
    <t xml:space="preserve">       清　掃　・　と　畜　業</t>
  </si>
  <si>
    <t>　     そ　の　他　の　事　業</t>
  </si>
  <si>
    <t>　合　　　　　　計</t>
  </si>
  <si>
    <t>（）内は腰痛（内数）</t>
  </si>
  <si>
    <t>　　繊 維 ・ 繊 維 製 品 製 造 業</t>
  </si>
  <si>
    <t>死亡</t>
    <rPh sb="0" eb="2">
      <t>シボウ</t>
    </rPh>
    <phoneticPr fontId="5"/>
  </si>
  <si>
    <t>休業</t>
    <rPh sb="0" eb="2">
      <t>キュウギョウ</t>
    </rPh>
    <phoneticPr fontId="5"/>
  </si>
  <si>
    <t>計</t>
    <rPh sb="0" eb="1">
      <t>ケイ</t>
    </rPh>
    <phoneticPr fontId="5"/>
  </si>
  <si>
    <t xml:space="preserve">
計</t>
    <rPh sb="1" eb="2">
      <t>ケイ</t>
    </rPh>
    <phoneticPr fontId="5"/>
  </si>
  <si>
    <t>確定版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</si>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</sst>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"/>
    <numFmt numFmtId="177" formatCode="&quot;(&quot;#,##0&quot;)&quot;"/>
    <numFmt numFmtId="178" formatCode="[$-411]ggg\ e&quot;年 業種別傷病分類別業務上疾病発生状況（&quot;m&quot;月末累計）&quot;"/>
    <numFmt numFmtId="179" formatCode="#,##0;[Red]#,##0"/>
    <numFmt numFmtId="180" formatCode="ggge&quot;年&quot;m&quot;月集計&quot;"/>
  </numFmts>
  <fonts count="6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9">
    <xf numFmtId="0" fontId="0" fillId="0" borderId="0" xfId="0"/>
    <xf numFmtId="0" fontId="2" fillId="0" borderId="0" xfId="1" applyFont="1" applyAlignment="1">
      <alignment vertical="top"/>
    </xf>
    <xf numFmtId="49" fontId="2" fillId="0" borderId="0" xfId="1" applyNumberFormat="1" applyFont="1" applyAlignment="1"/>
    <xf numFmtId="0" fontId="2" fillId="0" borderId="0" xfId="1" applyNumberFormat="1" applyFont="1" applyAlignment="1">
      <alignment horizontal="centerContinuous" vertical="top"/>
    </xf>
    <xf numFmtId="0" fontId="2" fillId="0" borderId="0" xfId="0" applyNumberFormat="1" applyFont="1" applyBorder="1" applyAlignment="1">
      <alignment horizontal="centerContinuous" vertical="top"/>
    </xf>
    <xf numFmtId="0" fontId="2" fillId="0" borderId="0" xfId="1" applyNumberFormat="1" applyFont="1" applyAlignment="1">
      <alignment horizontal="right" vertical="top"/>
    </xf>
    <xf numFmtId="0" fontId="2" fillId="0" borderId="0" xfId="1" applyNumberFormat="1" applyFont="1" applyAlignment="1">
      <alignment horizontal="right" vertical="center"/>
    </xf>
    <xf numFmtId="49" fontId="2" fillId="0" borderId="9" xfId="1" applyNumberFormat="1" applyFont="1" applyBorder="1" applyAlignment="1"/>
    <xf numFmtId="0" fontId="4" fillId="0" borderId="0" xfId="1" applyFont="1" applyAlignment="1">
      <alignment horizontal="centerContinuous" vertical="center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/>
    <xf numFmtId="0" fontId="1" fillId="0" borderId="4" xfId="1" applyFont="1" applyBorder="1"/>
    <xf numFmtId="0" fontId="1" fillId="0" borderId="1" xfId="1" applyFont="1" applyBorder="1" applyAlignment="1">
      <alignment horizontal="left" vertical="center" wrapText="1"/>
    </xf>
    <xf numFmtId="0" fontId="1" fillId="0" borderId="0" xfId="1" applyFont="1"/>
    <xf numFmtId="178" fontId="4" fillId="0" borderId="0" xfId="1" applyNumberFormat="1" applyFont="1" applyBorder="1" applyAlignment="1">
      <alignment horizontal="centerContinuous" vertical="center"/>
    </xf>
    <xf numFmtId="49" fontId="0" fillId="0" borderId="10" xfId="0" applyNumberFormat="1" applyBorder="1" applyAlignment="1">
      <alignment horizontal="center" vertical="distributed" textRotation="255" wrapText="1"/>
    </xf>
    <xf numFmtId="49" fontId="0" fillId="0" borderId="11" xfId="0" applyNumberFormat="1" applyBorder="1" applyAlignment="1">
      <alignment horizontal="center" vertical="distributed" textRotation="255" wrapText="1"/>
    </xf>
    <xf numFmtId="49" fontId="0" fillId="0" borderId="12" xfId="0" applyNumberFormat="1" applyBorder="1" applyAlignment="1">
      <alignment horizontal="center" vertical="distributed" textRotation="255" wrapText="1"/>
    </xf>
    <xf numFmtId="49" fontId="0" fillId="0" borderId="13" xfId="0" applyNumberFormat="1" applyBorder="1" applyAlignment="1">
      <alignment horizontal="center" vertical="distributed" textRotation="255" wrapText="1"/>
    </xf>
    <xf numFmtId="49" fontId="0" fillId="0" borderId="27" xfId="0" applyNumberFormat="1" applyBorder="1" applyAlignment="1">
      <alignment horizontal="center" vertical="distributed" textRotation="255" wrapText="1"/>
    </xf>
    <xf numFmtId="49" fontId="0" fillId="0" borderId="25" xfId="0" applyNumberFormat="1" applyBorder="1" applyAlignment="1">
      <alignment horizontal="center" vertical="top" textRotation="255" wrapText="1"/>
    </xf>
    <xf numFmtId="49" fontId="0" fillId="0" borderId="28" xfId="0" applyNumberFormat="1" applyBorder="1" applyAlignment="1">
      <alignment horizontal="center" vertical="distributed" textRotation="255" wrapText="1"/>
    </xf>
    <xf numFmtId="179" fontId="1" fillId="0" borderId="29" xfId="1" applyNumberFormat="1" applyFont="1" applyBorder="1"/>
    <xf numFmtId="49" fontId="0" fillId="0" borderId="30" xfId="0" applyNumberFormat="1" applyBorder="1" applyAlignment="1">
      <alignment horizontal="center" vertical="top" wrapText="1"/>
    </xf>
    <xf numFmtId="49" fontId="0" fillId="0" borderId="31" xfId="0" applyNumberFormat="1" applyBorder="1" applyAlignment="1">
      <alignment horizontal="center" vertical="distributed" textRotation="255" wrapText="1"/>
    </xf>
    <xf numFmtId="0" fontId="2" fillId="0" borderId="16" xfId="1" applyNumberFormat="1" applyFont="1" applyBorder="1" applyAlignment="1">
      <alignment horizontal="right" vertical="center"/>
    </xf>
    <xf numFmtId="0" fontId="4" fillId="0" borderId="0" xfId="1" applyFont="1" applyAlignment="1">
      <alignment vertical="center"/>
    </xf>
    <xf numFmtId="178" fontId="4" fillId="0" borderId="0" xfId="1" applyNumberFormat="1" applyFont="1" applyBorder="1" applyAlignment="1">
      <alignment vertical="center"/>
    </xf>
    <xf numFmtId="178" fontId="4" fillId="0" borderId="0" xfId="1" applyNumberFormat="1" applyFont="1" applyAlignment="1">
      <alignment horizontal="centerContinuous" vertical="center"/>
    </xf>
    <xf numFmtId="49" fontId="0" fillId="0" borderId="9" xfId="0" applyNumberFormat="1" applyBorder="1" applyAlignment="1">
      <alignment horizontal="center" vertical="top" wrapText="1"/>
    </xf>
    <xf numFmtId="49" fontId="0" fillId="0" borderId="14" xfId="0" applyNumberFormat="1" applyBorder="1" applyAlignment="1">
      <alignment horizontal="center" vertical="top" wrapText="1"/>
    </xf>
    <xf numFmtId="49" fontId="0" fillId="0" borderId="32" xfId="0" applyNumberForma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textRotation="255" wrapText="1"/>
    </xf>
    <xf numFmtId="49" fontId="0" fillId="0" borderId="16" xfId="0" applyNumberFormat="1" applyBorder="1" applyAlignment="1">
      <alignment horizontal="center" vertical="top" textRotation="255" wrapText="1"/>
    </xf>
    <xf numFmtId="49" fontId="0" fillId="0" borderId="3" xfId="0" applyNumberFormat="1" applyBorder="1" applyAlignment="1">
      <alignment horizontal="center" vertical="top" textRotation="255" wrapText="1"/>
    </xf>
    <xf numFmtId="49" fontId="0" fillId="0" borderId="17" xfId="0" applyNumberFormat="1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49" fontId="0" fillId="0" borderId="35" xfId="0" applyNumberFormat="1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49" fontId="0" fillId="0" borderId="38" xfId="0" applyNumberForma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49" fontId="0" fillId="0" borderId="39" xfId="0" applyNumberFormat="1" applyBorder="1" applyAlignment="1">
      <alignment horizontal="center" vertical="top" wrapText="1"/>
    </xf>
    <xf numFmtId="49" fontId="0" fillId="0" borderId="20" xfId="0" applyNumberFormat="1" applyBorder="1" applyAlignment="1">
      <alignment horizontal="center" vertical="top" wrapText="1"/>
    </xf>
    <xf numFmtId="49" fontId="0" fillId="0" borderId="16" xfId="0" applyNumberFormat="1" applyBorder="1" applyAlignment="1">
      <alignment horizontal="center" vertical="top" wrapText="1"/>
    </xf>
    <xf numFmtId="49" fontId="0" fillId="0" borderId="3" xfId="0" applyNumberFormat="1" applyBorder="1" applyAlignment="1">
      <alignment horizontal="center" vertical="top" wrapText="1"/>
    </xf>
    <xf numFmtId="49" fontId="0" fillId="0" borderId="20" xfId="0" applyNumberFormat="1" applyBorder="1" applyAlignment="1">
      <alignment horizontal="center" vertical="top" textRotation="255" wrapText="1"/>
    </xf>
    <xf numFmtId="0" fontId="0" fillId="0" borderId="16" xfId="0" applyBorder="1" applyAlignment="1">
      <alignment horizontal="center" vertical="top" textRotation="255" wrapText="1"/>
    </xf>
    <xf numFmtId="0" fontId="0" fillId="0" borderId="3" xfId="0" applyBorder="1" applyAlignment="1">
      <alignment horizontal="center" vertical="top" textRotation="255" wrapText="1"/>
    </xf>
    <xf numFmtId="0" fontId="0" fillId="0" borderId="40" xfId="0" applyBorder="1" applyAlignment="1">
      <alignment horizontal="center" vertical="top" wrapText="1"/>
    </xf>
    <xf numFmtId="0" fontId="0" fillId="0" borderId="41" xfId="0" applyBorder="1" applyAlignment="1">
      <alignment horizontal="center" vertical="top" textRotation="255" wrapText="1"/>
    </xf>
    <xf numFmtId="49" fontId="0" fillId="0" borderId="18" xfId="0" applyNumberForma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3" xfId="0" applyBorder="1" applyAlignment="1">
      <alignment horizontal="center" vertical="top" wrapText="1"/>
    </xf>
    <xf numFmtId="180" fontId="2" fillId="0" borderId="16" xfId="0" applyNumberFormat="1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44" xfId="0" applyBorder="1" applyAlignment="1">
      <alignment horizontal="center" vertical="distributed" textRotation="255" wrapText="1"/>
    </xf>
    <xf numFmtId="0" fontId="0" fillId="0" borderId="10" xfId="0" applyBorder="1" applyAlignment="1">
      <alignment horizontal="center" vertical="distributed" textRotation="255" wrapText="1"/>
    </xf>
    <xf numFmtId="0" fontId="0" fillId="0" borderId="27" xfId="0" applyBorder="1" applyAlignment="1">
      <alignment horizontal="center" vertical="distributed" textRotation="255" wrapText="1"/>
    </xf>
    <xf numFmtId="0" fontId="0" fillId="0" borderId="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49" fontId="1" fillId="0" borderId="14" xfId="1" applyNumberFormat="1" applyFont="1" applyBorder="1" applyAlignment="1">
      <alignment horizontal="right" vertical="top"/>
    </xf>
    <xf numFmtId="0" fontId="1" fillId="0" borderId="5" xfId="1" applyFont="1" applyBorder="1"/>
    <xf numFmtId="0" fontId="1" fillId="0" borderId="3" xfId="1" applyFont="1" applyBorder="1"/>
    <xf numFmtId="179" fontId="1" fillId="0" borderId="7" xfId="1" applyNumberFormat="1" applyFont="1" applyBorder="1"/>
    <xf numFmtId="177" fontId="1" fillId="0" borderId="15" xfId="1" applyNumberFormat="1" applyFont="1" applyBorder="1"/>
    <xf numFmtId="179" fontId="1" fillId="0" borderId="15" xfId="1" applyNumberFormat="1" applyFont="1" applyBorder="1"/>
    <xf numFmtId="179" fontId="1" fillId="0" borderId="21" xfId="1" applyNumberFormat="1" applyFont="1" applyBorder="1"/>
    <xf numFmtId="179" fontId="1" fillId="0" borderId="22" xfId="1" applyNumberFormat="1" applyFont="1" applyBorder="1"/>
    <xf numFmtId="179" fontId="1" fillId="0" borderId="19" xfId="1" applyNumberFormat="1" applyFont="1" applyBorder="1"/>
    <xf numFmtId="179" fontId="1" fillId="0" borderId="23" xfId="1" applyNumberFormat="1" applyFont="1" applyBorder="1"/>
    <xf numFmtId="179" fontId="1" fillId="0" borderId="6" xfId="1" applyNumberFormat="1" applyFont="1" applyBorder="1"/>
    <xf numFmtId="179" fontId="1" fillId="0" borderId="8" xfId="1" applyNumberFormat="1" applyFont="1" applyBorder="1"/>
    <xf numFmtId="0" fontId="1" fillId="0" borderId="2" xfId="1" applyFont="1" applyBorder="1" applyAlignment="1">
      <alignment horizontal="left" vertical="center" wrapText="1"/>
    </xf>
    <xf numFmtId="179" fontId="1" fillId="0" borderId="16" xfId="1" applyNumberFormat="1" applyFont="1" applyBorder="1"/>
    <xf numFmtId="177" fontId="1" fillId="0" borderId="16" xfId="1" applyNumberFormat="1" applyFont="1" applyBorder="1"/>
    <xf numFmtId="179" fontId="1" fillId="0" borderId="17" xfId="1" applyNumberFormat="1" applyFont="1" applyBorder="1"/>
    <xf numFmtId="179" fontId="1" fillId="0" borderId="20" xfId="1" applyNumberFormat="1" applyFont="1" applyBorder="1"/>
    <xf numFmtId="179" fontId="1" fillId="0" borderId="24" xfId="1" applyNumberFormat="1" applyFont="1" applyBorder="1"/>
    <xf numFmtId="179" fontId="1" fillId="0" borderId="5" xfId="1" applyNumberFormat="1" applyFont="1" applyBorder="1"/>
    <xf numFmtId="179" fontId="1" fillId="0" borderId="25" xfId="1" applyNumberFormat="1" applyFont="1" applyBorder="1"/>
    <xf numFmtId="179" fontId="1" fillId="0" borderId="26" xfId="1" applyNumberFormat="1" applyFont="1" applyBorder="1"/>
    <xf numFmtId="179" fontId="1" fillId="0" borderId="3" xfId="1" applyNumberFormat="1" applyFont="1" applyBorder="1"/>
    <xf numFmtId="0" fontId="1" fillId="0" borderId="8" xfId="1" applyFont="1" applyBorder="1" applyAlignment="1">
      <alignment horizontal="centerContinuous" vertical="center"/>
    </xf>
    <xf numFmtId="0" fontId="1" fillId="0" borderId="7" xfId="1" applyFont="1" applyBorder="1" applyAlignment="1">
      <alignment horizontal="left" vertical="center" wrapText="1"/>
    </xf>
    <xf numFmtId="177" fontId="1" fillId="0" borderId="7" xfId="1" applyNumberFormat="1" applyFont="1" applyBorder="1"/>
    <xf numFmtId="179" fontId="1" fillId="0" borderId="18" xfId="1" applyNumberFormat="1" applyFont="1" applyBorder="1"/>
    <xf numFmtId="0" fontId="1" fillId="0" borderId="6" xfId="1" applyFont="1" applyBorder="1" applyAlignment="1">
      <alignment horizontal="left" vertical="center" wrapText="1"/>
    </xf>
    <xf numFmtId="0" fontId="1" fillId="0" borderId="5" xfId="1" applyFont="1" applyBorder="1" applyAlignment="1">
      <alignment horizontal="centerContinuous" vertical="center"/>
    </xf>
    <xf numFmtId="0" fontId="1" fillId="0" borderId="3" xfId="1" applyFont="1" applyBorder="1" applyAlignment="1">
      <alignment horizontal="left" vertical="center" wrapText="1"/>
    </xf>
    <xf numFmtId="0" fontId="1" fillId="0" borderId="0" xfId="1" applyFont="1" applyAlignment="1">
      <alignment horizontal="left" vertical="center" wrapText="1"/>
    </xf>
    <xf numFmtId="0" fontId="1" fillId="0" borderId="0" xfId="1" applyFont="1" applyBorder="1"/>
    <xf numFmtId="176" fontId="1" fillId="0" borderId="0" xfId="1" applyNumberFormat="1" applyFont="1" applyBorder="1"/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1559" name="Line 1"/>
        <xdr:cNvSpPr>
          <a:spLocks noChangeShapeType="1"/>
        </xdr:cNvSpPr>
      </xdr:nvSpPr>
      <xdr:spPr bwMode="auto">
        <a:xfrm>
          <a:off x="9525" y="466725"/>
          <a:ext cx="3343275" cy="2905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5</xdr:row>
      <xdr:rowOff>76200</xdr:rowOff>
    </xdr:from>
    <xdr:to>
      <xdr:col>0</xdr:col>
      <xdr:colOff>219075</xdr:colOff>
      <xdr:row>16</xdr:row>
      <xdr:rowOff>200025</xdr:rowOff>
    </xdr:to>
    <xdr:sp macro="" textlink="">
      <xdr:nvSpPr>
        <xdr:cNvPr id="1134" name="テキスト 110"/>
        <xdr:cNvSpPr txBox="1">
          <a:spLocks noChangeArrowheads="1"/>
        </xdr:cNvSpPr>
      </xdr:nvSpPr>
      <xdr:spPr bwMode="auto">
        <a:xfrm>
          <a:off x="47625" y="3448050"/>
          <a:ext cx="171450" cy="43148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製　　　造　　　業</a:t>
          </a:r>
        </a:p>
      </xdr:txBody>
    </xdr:sp>
    <xdr:clientData/>
  </xdr:twoCellAnchor>
  <xdr:twoCellAnchor>
    <xdr:from>
      <xdr:col>38</xdr:col>
      <xdr:colOff>419100</xdr:colOff>
      <xdr:row>3</xdr:row>
      <xdr:rowOff>76200</xdr:rowOff>
    </xdr:from>
    <xdr:to>
      <xdr:col>39</xdr:col>
      <xdr:colOff>419100</xdr:colOff>
      <xdr:row>12</xdr:row>
      <xdr:rowOff>76200</xdr:rowOff>
    </xdr:to>
    <xdr:sp macro="" textlink="">
      <xdr:nvSpPr>
        <xdr:cNvPr id="1165" name="テキスト 99"/>
        <xdr:cNvSpPr txBox="1">
          <a:spLocks noChangeArrowheads="1"/>
        </xdr:cNvSpPr>
      </xdr:nvSpPr>
      <xdr:spPr bwMode="auto">
        <a:xfrm>
          <a:off x="20574000" y="685800"/>
          <a:ext cx="466725" cy="5429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    起因する疾病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～ 以外の作業様態に　　</a:t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40</xdr:col>
      <xdr:colOff>0</xdr:colOff>
      <xdr:row>12</xdr:row>
      <xdr:rowOff>0</xdr:rowOff>
    </xdr:to>
    <xdr:sp macro="" textlink="">
      <xdr:nvSpPr>
        <xdr:cNvPr id="1166" name="テキスト 100"/>
        <xdr:cNvSpPr txBox="1">
          <a:spLocks noChangeArrowheads="1"/>
        </xdr:cNvSpPr>
      </xdr:nvSpPr>
      <xdr:spPr bwMode="auto">
        <a:xfrm>
          <a:off x="20621625" y="609600"/>
          <a:ext cx="466725" cy="5429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(8)</a:t>
          </a:r>
        </a:p>
        <a:p>
          <a:pPr algn="l" rtl="0">
            <a:lnSpc>
              <a:spcPts val="1100"/>
            </a:lnSpc>
            <a:defRPr sz="1000"/>
          </a:pPr>
          <a:endParaRPr lang="en-US" altLang="ja-JP" sz="9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000"/>
            </a:lnSpc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(11)</a:t>
          </a:r>
        </a:p>
      </xdr:txBody>
    </xdr:sp>
    <xdr:clientData/>
  </xdr:twoCellAnchor>
  <xdr:twoCellAnchor>
    <xdr:from>
      <xdr:col>24</xdr:col>
      <xdr:colOff>0</xdr:colOff>
      <xdr:row>2</xdr:row>
      <xdr:rowOff>142875</xdr:rowOff>
    </xdr:from>
    <xdr:to>
      <xdr:col>25</xdr:col>
      <xdr:colOff>0</xdr:colOff>
      <xdr:row>3</xdr:row>
      <xdr:rowOff>1952625</xdr:rowOff>
    </xdr:to>
    <xdr:sp macro="" textlink="">
      <xdr:nvSpPr>
        <xdr:cNvPr id="1179" name="テキスト 92"/>
        <xdr:cNvSpPr txBox="1">
          <a:spLocks noChangeArrowheads="1"/>
        </xdr:cNvSpPr>
      </xdr:nvSpPr>
      <xdr:spPr bwMode="auto">
        <a:xfrm>
          <a:off x="13620750" y="600075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(2)</a:t>
          </a:r>
        </a:p>
        <a:p>
          <a:pPr algn="l" rtl="0">
            <a:lnSpc>
              <a:spcPts val="1100"/>
            </a:lnSpc>
            <a:defRPr sz="1000"/>
          </a:pPr>
          <a:endParaRPr lang="en-US" altLang="ja-JP" sz="9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(6)</a:t>
          </a:r>
        </a:p>
      </xdr:txBody>
    </xdr:sp>
    <xdr:clientData/>
  </xdr:twoCellAnchor>
  <xdr:twoCellAnchor>
    <xdr:from>
      <xdr:col>24</xdr:col>
      <xdr:colOff>0</xdr:colOff>
      <xdr:row>3</xdr:row>
      <xdr:rowOff>76200</xdr:rowOff>
    </xdr:from>
    <xdr:to>
      <xdr:col>25</xdr:col>
      <xdr:colOff>0</xdr:colOff>
      <xdr:row>10</xdr:row>
      <xdr:rowOff>0</xdr:rowOff>
    </xdr:to>
    <xdr:sp macro="" textlink="">
      <xdr:nvSpPr>
        <xdr:cNvPr id="1180" name="テキスト 108"/>
        <xdr:cNvSpPr txBox="1">
          <a:spLocks noChangeArrowheads="1"/>
        </xdr:cNvSpPr>
      </xdr:nvSpPr>
      <xdr:spPr bwMode="auto">
        <a:xfrm>
          <a:off x="13620750" y="685800"/>
          <a:ext cx="466725" cy="4591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～</a:t>
          </a:r>
        </a:p>
      </xdr:txBody>
    </xdr:sp>
    <xdr:clientData/>
  </xdr:twoCellAnchor>
  <xdr:twoCellAnchor>
    <xdr:from>
      <xdr:col>24</xdr:col>
      <xdr:colOff>0</xdr:colOff>
      <xdr:row>3</xdr:row>
      <xdr:rowOff>76199</xdr:rowOff>
    </xdr:from>
    <xdr:to>
      <xdr:col>25</xdr:col>
      <xdr:colOff>0</xdr:colOff>
      <xdr:row>4</xdr:row>
      <xdr:rowOff>142874</xdr:rowOff>
    </xdr:to>
    <xdr:sp macro="" textlink="">
      <xdr:nvSpPr>
        <xdr:cNvPr id="1181" name="テキスト 109"/>
        <xdr:cNvSpPr txBox="1">
          <a:spLocks noChangeArrowheads="1"/>
        </xdr:cNvSpPr>
      </xdr:nvSpPr>
      <xdr:spPr bwMode="auto">
        <a:xfrm>
          <a:off x="13620750" y="685799"/>
          <a:ext cx="466725" cy="2028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     による疾病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　以外の物理的因子</a:t>
          </a:r>
        </a:p>
      </xdr:txBody>
    </xdr:sp>
    <xdr:clientData/>
  </xdr:twoCellAnchor>
  <xdr:twoCellAnchor>
    <xdr:from>
      <xdr:col>4</xdr:col>
      <xdr:colOff>9525</xdr:colOff>
      <xdr:row>3</xdr:row>
      <xdr:rowOff>0</xdr:rowOff>
    </xdr:from>
    <xdr:to>
      <xdr:col>6</xdr:col>
      <xdr:colOff>9525</xdr:colOff>
      <xdr:row>4</xdr:row>
      <xdr:rowOff>0</xdr:rowOff>
    </xdr:to>
    <xdr:sp macro="" textlink="">
      <xdr:nvSpPr>
        <xdr:cNvPr id="1182" name="テキスト 56"/>
        <xdr:cNvSpPr txBox="1">
          <a:spLocks noChangeArrowheads="1"/>
        </xdr:cNvSpPr>
      </xdr:nvSpPr>
      <xdr:spPr bwMode="auto">
        <a:xfrm>
          <a:off x="4295775" y="609600"/>
          <a:ext cx="933450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負傷に起因する疾病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1183" name="テキスト 63"/>
        <xdr:cNvSpPr txBox="1">
          <a:spLocks noChangeArrowheads="1"/>
        </xdr:cNvSpPr>
      </xdr:nvSpPr>
      <xdr:spPr bwMode="auto">
        <a:xfrm>
          <a:off x="661987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有害光線による疾病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1184" name="テキスト 65"/>
        <xdr:cNvSpPr txBox="1">
          <a:spLocks noChangeArrowheads="1"/>
        </xdr:cNvSpPr>
      </xdr:nvSpPr>
      <xdr:spPr bwMode="auto">
        <a:xfrm>
          <a:off x="8020050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電離放射線による疾病</a:t>
          </a:r>
        </a:p>
      </xdr:txBody>
    </xdr:sp>
    <xdr:clientData/>
  </xdr:twoCellAnchor>
  <xdr:twoCellAnchor>
    <xdr:from>
      <xdr:col>15</xdr:col>
      <xdr:colOff>9525</xdr:colOff>
      <xdr:row>3</xdr:row>
      <xdr:rowOff>0</xdr:rowOff>
    </xdr:from>
    <xdr:to>
      <xdr:col>16</xdr:col>
      <xdr:colOff>9525</xdr:colOff>
      <xdr:row>4</xdr:row>
      <xdr:rowOff>0</xdr:rowOff>
    </xdr:to>
    <xdr:sp macro="" textlink="">
      <xdr:nvSpPr>
        <xdr:cNvPr id="1185" name="テキスト 88"/>
        <xdr:cNvSpPr txBox="1">
          <a:spLocks noChangeArrowheads="1"/>
        </xdr:cNvSpPr>
      </xdr:nvSpPr>
      <xdr:spPr bwMode="auto">
        <a:xfrm>
          <a:off x="9429750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異常気圧下における疾病</a:t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9525</xdr:colOff>
      <xdr:row>4</xdr:row>
      <xdr:rowOff>0</xdr:rowOff>
    </xdr:to>
    <xdr:sp macro="" textlink="">
      <xdr:nvSpPr>
        <xdr:cNvPr id="1186" name="テキスト 89"/>
        <xdr:cNvSpPr txBox="1">
          <a:spLocks noChangeArrowheads="1"/>
        </xdr:cNvSpPr>
      </xdr:nvSpPr>
      <xdr:spPr bwMode="auto">
        <a:xfrm>
          <a:off x="1082992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異常温度条件による疾病</a:t>
          </a:r>
        </a:p>
      </xdr:txBody>
    </xdr:sp>
    <xdr:clientData/>
  </xdr:twoCellAnchor>
  <xdr:twoCellAnchor>
    <xdr:from>
      <xdr:col>21</xdr:col>
      <xdr:colOff>9525</xdr:colOff>
      <xdr:row>3</xdr:row>
      <xdr:rowOff>0</xdr:rowOff>
    </xdr:from>
    <xdr:to>
      <xdr:col>22</xdr:col>
      <xdr:colOff>9525</xdr:colOff>
      <xdr:row>4</xdr:row>
      <xdr:rowOff>0</xdr:rowOff>
    </xdr:to>
    <xdr:sp macro="" textlink="">
      <xdr:nvSpPr>
        <xdr:cNvPr id="1187" name="テキスト 90"/>
        <xdr:cNvSpPr txBox="1">
          <a:spLocks noChangeArrowheads="1"/>
        </xdr:cNvSpPr>
      </xdr:nvSpPr>
      <xdr:spPr bwMode="auto">
        <a:xfrm>
          <a:off x="12230100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騒音による耳の疾病</a:t>
          </a:r>
        </a:p>
      </xdr:txBody>
    </xdr:sp>
    <xdr:clientData/>
  </xdr:twoCellAnchor>
  <xdr:twoCellAnchor>
    <xdr:from>
      <xdr:col>27</xdr:col>
      <xdr:colOff>19050</xdr:colOff>
      <xdr:row>3</xdr:row>
      <xdr:rowOff>0</xdr:rowOff>
    </xdr:from>
    <xdr:to>
      <xdr:col>28</xdr:col>
      <xdr:colOff>19050</xdr:colOff>
      <xdr:row>4</xdr:row>
      <xdr:rowOff>0</xdr:rowOff>
    </xdr:to>
    <xdr:sp macro="" textlink="">
      <xdr:nvSpPr>
        <xdr:cNvPr id="1188" name="テキスト 95"/>
        <xdr:cNvSpPr txBox="1">
          <a:spLocks noChangeArrowheads="1"/>
        </xdr:cNvSpPr>
      </xdr:nvSpPr>
      <xdr:spPr bwMode="auto">
        <a:xfrm>
          <a:off x="1503997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      と内臓脱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重激業務による運動器疾病</a:t>
          </a:r>
        </a:p>
      </xdr:txBody>
    </xdr:sp>
    <xdr:clientData/>
  </xdr:twoCellAnchor>
  <xdr:twoCellAnchor>
    <xdr:from>
      <xdr:col>30</xdr:col>
      <xdr:colOff>9525</xdr:colOff>
      <xdr:row>3</xdr:row>
      <xdr:rowOff>0</xdr:rowOff>
    </xdr:from>
    <xdr:to>
      <xdr:col>31</xdr:col>
      <xdr:colOff>9525</xdr:colOff>
      <xdr:row>4</xdr:row>
      <xdr:rowOff>0</xdr:rowOff>
    </xdr:to>
    <xdr:sp macro="" textlink="">
      <xdr:nvSpPr>
        <xdr:cNvPr id="1189" name="テキスト 96"/>
        <xdr:cNvSpPr txBox="1">
          <a:spLocks noChangeArrowheads="1"/>
        </xdr:cNvSpPr>
      </xdr:nvSpPr>
      <xdr:spPr bwMode="auto">
        <a:xfrm>
          <a:off x="1643062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        腰痛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負傷によらない業務上の</a:t>
          </a:r>
        </a:p>
      </xdr:txBody>
    </xdr:sp>
    <xdr:clientData/>
  </xdr:twoCellAnchor>
  <xdr:twoCellAnchor>
    <xdr:from>
      <xdr:col>33</xdr:col>
      <xdr:colOff>0</xdr:colOff>
      <xdr:row>3</xdr:row>
      <xdr:rowOff>0</xdr:rowOff>
    </xdr:from>
    <xdr:to>
      <xdr:col>34</xdr:col>
      <xdr:colOff>0</xdr:colOff>
      <xdr:row>4</xdr:row>
      <xdr:rowOff>0</xdr:rowOff>
    </xdr:to>
    <xdr:sp macro="" textlink="">
      <xdr:nvSpPr>
        <xdr:cNvPr id="1190" name="テキスト 97"/>
        <xdr:cNvSpPr txBox="1">
          <a:spLocks noChangeArrowheads="1"/>
        </xdr:cNvSpPr>
      </xdr:nvSpPr>
      <xdr:spPr bwMode="auto">
        <a:xfrm>
          <a:off x="1782127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振動障害</a:t>
          </a:r>
        </a:p>
      </xdr:txBody>
    </xdr:sp>
    <xdr:clientData/>
  </xdr:twoCellAnchor>
  <xdr:twoCellAnchor>
    <xdr:from>
      <xdr:col>36</xdr:col>
      <xdr:colOff>0</xdr:colOff>
      <xdr:row>3</xdr:row>
      <xdr:rowOff>0</xdr:rowOff>
    </xdr:from>
    <xdr:to>
      <xdr:col>37</xdr:col>
      <xdr:colOff>0</xdr:colOff>
      <xdr:row>4</xdr:row>
      <xdr:rowOff>0</xdr:rowOff>
    </xdr:to>
    <xdr:sp macro="" textlink="">
      <xdr:nvSpPr>
        <xdr:cNvPr id="1191" name="テキスト 98"/>
        <xdr:cNvSpPr txBox="1">
          <a:spLocks noChangeArrowheads="1"/>
        </xdr:cNvSpPr>
      </xdr:nvSpPr>
      <xdr:spPr bwMode="auto">
        <a:xfrm>
          <a:off x="19221450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    頸肩腕症候群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手指前腕の障害及び</a:t>
          </a:r>
        </a:p>
      </xdr:txBody>
    </xdr:sp>
    <xdr:clientData/>
  </xdr:twoCellAnchor>
  <xdr:twoCellAnchor>
    <xdr:from>
      <xdr:col>45</xdr:col>
      <xdr:colOff>0</xdr:colOff>
      <xdr:row>3</xdr:row>
      <xdr:rowOff>0</xdr:rowOff>
    </xdr:from>
    <xdr:to>
      <xdr:col>46</xdr:col>
      <xdr:colOff>0</xdr:colOff>
      <xdr:row>4</xdr:row>
      <xdr:rowOff>0</xdr:rowOff>
    </xdr:to>
    <xdr:sp macro="" textlink="">
      <xdr:nvSpPr>
        <xdr:cNvPr id="1192" name="テキスト 101"/>
        <xdr:cNvSpPr txBox="1">
          <a:spLocks noChangeArrowheads="1"/>
        </xdr:cNvSpPr>
      </xdr:nvSpPr>
      <xdr:spPr bwMode="auto">
        <a:xfrm>
          <a:off x="2342197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   （がんを除く）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化学物質による疾病</a:t>
          </a:r>
        </a:p>
      </xdr:txBody>
    </xdr:sp>
    <xdr:clientData/>
  </xdr:twoCellAnchor>
  <xdr:twoCellAnchor>
    <xdr:from>
      <xdr:col>52</xdr:col>
      <xdr:colOff>9525</xdr:colOff>
      <xdr:row>3</xdr:row>
      <xdr:rowOff>0</xdr:rowOff>
    </xdr:from>
    <xdr:to>
      <xdr:col>53</xdr:col>
      <xdr:colOff>9525</xdr:colOff>
      <xdr:row>4</xdr:row>
      <xdr:rowOff>0</xdr:rowOff>
    </xdr:to>
    <xdr:sp macro="" textlink="">
      <xdr:nvSpPr>
        <xdr:cNvPr id="1193" name="テキスト 102"/>
        <xdr:cNvSpPr txBox="1">
          <a:spLocks noChangeArrowheads="1"/>
        </xdr:cNvSpPr>
      </xdr:nvSpPr>
      <xdr:spPr bwMode="auto">
        <a:xfrm>
          <a:off x="2669857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電離放射線によるがん</a:t>
          </a:r>
        </a:p>
      </xdr:txBody>
    </xdr:sp>
    <xdr:clientData/>
  </xdr:twoCellAnchor>
  <xdr:twoCellAnchor>
    <xdr:from>
      <xdr:col>55</xdr:col>
      <xdr:colOff>0</xdr:colOff>
      <xdr:row>3</xdr:row>
      <xdr:rowOff>0</xdr:rowOff>
    </xdr:from>
    <xdr:to>
      <xdr:col>56</xdr:col>
      <xdr:colOff>0</xdr:colOff>
      <xdr:row>4</xdr:row>
      <xdr:rowOff>0</xdr:rowOff>
    </xdr:to>
    <xdr:sp macro="" textlink="">
      <xdr:nvSpPr>
        <xdr:cNvPr id="1194" name="テキスト 103"/>
        <xdr:cNvSpPr txBox="1">
          <a:spLocks noChangeArrowheads="1"/>
        </xdr:cNvSpPr>
      </xdr:nvSpPr>
      <xdr:spPr bwMode="auto">
        <a:xfrm>
          <a:off x="2808922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化学物質によるがん</a:t>
          </a:r>
        </a:p>
      </xdr:txBody>
    </xdr:sp>
    <xdr:clientData/>
  </xdr:twoCellAnchor>
  <xdr:twoCellAnchor>
    <xdr:from>
      <xdr:col>58</xdr:col>
      <xdr:colOff>9525</xdr:colOff>
      <xdr:row>3</xdr:row>
      <xdr:rowOff>0</xdr:rowOff>
    </xdr:from>
    <xdr:to>
      <xdr:col>59</xdr:col>
      <xdr:colOff>9525</xdr:colOff>
      <xdr:row>4</xdr:row>
      <xdr:rowOff>0</xdr:rowOff>
    </xdr:to>
    <xdr:sp macro="" textlink="">
      <xdr:nvSpPr>
        <xdr:cNvPr id="1195" name="テキスト 104"/>
        <xdr:cNvSpPr txBox="1">
          <a:spLocks noChangeArrowheads="1"/>
        </xdr:cNvSpPr>
      </xdr:nvSpPr>
      <xdr:spPr bwMode="auto">
        <a:xfrm>
          <a:off x="2949892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以外の原因によるがん</a:t>
          </a:r>
        </a:p>
      </xdr:txBody>
    </xdr:sp>
    <xdr:clientData/>
  </xdr:twoCellAnchor>
  <xdr:twoCellAnchor>
    <xdr:from>
      <xdr:col>60</xdr:col>
      <xdr:colOff>457200</xdr:colOff>
      <xdr:row>3</xdr:row>
      <xdr:rowOff>0</xdr:rowOff>
    </xdr:from>
    <xdr:to>
      <xdr:col>61</xdr:col>
      <xdr:colOff>457200</xdr:colOff>
      <xdr:row>4</xdr:row>
      <xdr:rowOff>0</xdr:rowOff>
    </xdr:to>
    <xdr:sp macro="" textlink="">
      <xdr:nvSpPr>
        <xdr:cNvPr id="1196" name="テキスト 105"/>
        <xdr:cNvSpPr txBox="1">
          <a:spLocks noChangeArrowheads="1"/>
        </xdr:cNvSpPr>
      </xdr:nvSpPr>
      <xdr:spPr bwMode="auto">
        <a:xfrm>
          <a:off x="30880050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    明らかな疾病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その他業務によることが</a:t>
          </a:r>
        </a:p>
      </xdr:txBody>
    </xdr:sp>
    <xdr:clientData/>
  </xdr:twoCellAnchor>
  <xdr:twoCellAnchor>
    <xdr:from>
      <xdr:col>64</xdr:col>
      <xdr:colOff>9525</xdr:colOff>
      <xdr:row>3</xdr:row>
      <xdr:rowOff>1</xdr:rowOff>
    </xdr:from>
    <xdr:to>
      <xdr:col>65</xdr:col>
      <xdr:colOff>9525</xdr:colOff>
      <xdr:row>3</xdr:row>
      <xdr:rowOff>1847851</xdr:rowOff>
    </xdr:to>
    <xdr:sp macro="" textlink="">
      <xdr:nvSpPr>
        <xdr:cNvPr id="1197" name="テキスト 106"/>
        <xdr:cNvSpPr txBox="1">
          <a:spLocks noChangeArrowheads="1"/>
        </xdr:cNvSpPr>
      </xdr:nvSpPr>
      <xdr:spPr bwMode="auto">
        <a:xfrm>
          <a:off x="32470725" y="609601"/>
          <a:ext cx="638175" cy="1847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合計</a:t>
          </a:r>
        </a:p>
      </xdr:txBody>
    </xdr:sp>
    <xdr:clientData/>
  </xdr:twoCellAnchor>
  <xdr:twoCellAnchor>
    <xdr:from>
      <xdr:col>47</xdr:col>
      <xdr:colOff>171450</xdr:colOff>
      <xdr:row>4</xdr:row>
      <xdr:rowOff>0</xdr:rowOff>
    </xdr:from>
    <xdr:to>
      <xdr:col>48</xdr:col>
      <xdr:colOff>0</xdr:colOff>
      <xdr:row>5</xdr:row>
      <xdr:rowOff>266700</xdr:rowOff>
    </xdr:to>
    <xdr:sp macro="" textlink="">
      <xdr:nvSpPr>
        <xdr:cNvPr id="1198" name="テキスト 101"/>
        <xdr:cNvSpPr txBox="1">
          <a:spLocks noChangeArrowheads="1"/>
        </xdr:cNvSpPr>
      </xdr:nvSpPr>
      <xdr:spPr bwMode="auto">
        <a:xfrm>
          <a:off x="24526875" y="2571750"/>
          <a:ext cx="295275" cy="1066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（休業のみ）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9525" y="466725"/>
          <a:ext cx="3343275" cy="2905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5</xdr:row>
      <xdr:rowOff>76200</xdr:rowOff>
    </xdr:from>
    <xdr:to>
      <xdr:col>0</xdr:col>
      <xdr:colOff>219075</xdr:colOff>
      <xdr:row>16</xdr:row>
      <xdr:rowOff>200025</xdr:rowOff>
    </xdr:to>
    <xdr:sp macro="" textlink="">
      <xdr:nvSpPr>
        <xdr:cNvPr id="27" name="テキスト 110"/>
        <xdr:cNvSpPr txBox="1">
          <a:spLocks noChangeArrowheads="1"/>
        </xdr:cNvSpPr>
      </xdr:nvSpPr>
      <xdr:spPr bwMode="auto">
        <a:xfrm>
          <a:off x="47625" y="3448050"/>
          <a:ext cx="171450" cy="43148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製　　　造　　　業</a:t>
          </a:r>
        </a:p>
      </xdr:txBody>
    </xdr:sp>
    <xdr:clientData/>
  </xdr:twoCellAnchor>
  <xdr:twoCellAnchor>
    <xdr:from>
      <xdr:col>38</xdr:col>
      <xdr:colOff>419100</xdr:colOff>
      <xdr:row>3</xdr:row>
      <xdr:rowOff>76200</xdr:rowOff>
    </xdr:from>
    <xdr:to>
      <xdr:col>39</xdr:col>
      <xdr:colOff>419100</xdr:colOff>
      <xdr:row>12</xdr:row>
      <xdr:rowOff>76200</xdr:rowOff>
    </xdr:to>
    <xdr:sp macro="" textlink="">
      <xdr:nvSpPr>
        <xdr:cNvPr id="28" name="テキスト 99"/>
        <xdr:cNvSpPr txBox="1">
          <a:spLocks noChangeArrowheads="1"/>
        </xdr:cNvSpPr>
      </xdr:nvSpPr>
      <xdr:spPr bwMode="auto">
        <a:xfrm>
          <a:off x="20574000" y="685800"/>
          <a:ext cx="466725" cy="5429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    起因する疾病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～ 以外の作業様態に　　</a:t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40</xdr:col>
      <xdr:colOff>0</xdr:colOff>
      <xdr:row>12</xdr:row>
      <xdr:rowOff>0</xdr:rowOff>
    </xdr:to>
    <xdr:sp macro="" textlink="">
      <xdr:nvSpPr>
        <xdr:cNvPr id="29" name="テキスト 100"/>
        <xdr:cNvSpPr txBox="1">
          <a:spLocks noChangeArrowheads="1"/>
        </xdr:cNvSpPr>
      </xdr:nvSpPr>
      <xdr:spPr bwMode="auto">
        <a:xfrm>
          <a:off x="20621625" y="609600"/>
          <a:ext cx="466725" cy="5429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(8)</a:t>
          </a:r>
        </a:p>
        <a:p>
          <a:pPr algn="l" rtl="0">
            <a:lnSpc>
              <a:spcPts val="1100"/>
            </a:lnSpc>
            <a:defRPr sz="1000"/>
          </a:pPr>
          <a:endParaRPr lang="en-US" altLang="ja-JP" sz="9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000"/>
            </a:lnSpc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(11)</a:t>
          </a:r>
        </a:p>
      </xdr:txBody>
    </xdr:sp>
    <xdr:clientData/>
  </xdr:twoCellAnchor>
  <xdr:twoCellAnchor>
    <xdr:from>
      <xdr:col>24</xdr:col>
      <xdr:colOff>0</xdr:colOff>
      <xdr:row>2</xdr:row>
      <xdr:rowOff>142875</xdr:rowOff>
    </xdr:from>
    <xdr:to>
      <xdr:col>25</xdr:col>
      <xdr:colOff>0</xdr:colOff>
      <xdr:row>3</xdr:row>
      <xdr:rowOff>1952625</xdr:rowOff>
    </xdr:to>
    <xdr:sp macro="" textlink="">
      <xdr:nvSpPr>
        <xdr:cNvPr id="30" name="テキスト 92"/>
        <xdr:cNvSpPr txBox="1">
          <a:spLocks noChangeArrowheads="1"/>
        </xdr:cNvSpPr>
      </xdr:nvSpPr>
      <xdr:spPr bwMode="auto">
        <a:xfrm>
          <a:off x="13620750" y="600075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(2)</a:t>
          </a:r>
        </a:p>
        <a:p>
          <a:pPr algn="l" rtl="0">
            <a:lnSpc>
              <a:spcPts val="1100"/>
            </a:lnSpc>
            <a:defRPr sz="1000"/>
          </a:pPr>
          <a:endParaRPr lang="en-US" altLang="ja-JP" sz="9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(6)</a:t>
          </a:r>
        </a:p>
      </xdr:txBody>
    </xdr:sp>
    <xdr:clientData/>
  </xdr:twoCellAnchor>
  <xdr:twoCellAnchor>
    <xdr:from>
      <xdr:col>24</xdr:col>
      <xdr:colOff>0</xdr:colOff>
      <xdr:row>3</xdr:row>
      <xdr:rowOff>76200</xdr:rowOff>
    </xdr:from>
    <xdr:to>
      <xdr:col>25</xdr:col>
      <xdr:colOff>0</xdr:colOff>
      <xdr:row>10</xdr:row>
      <xdr:rowOff>0</xdr:rowOff>
    </xdr:to>
    <xdr:sp macro="" textlink="">
      <xdr:nvSpPr>
        <xdr:cNvPr id="31" name="テキスト 108"/>
        <xdr:cNvSpPr txBox="1">
          <a:spLocks noChangeArrowheads="1"/>
        </xdr:cNvSpPr>
      </xdr:nvSpPr>
      <xdr:spPr bwMode="auto">
        <a:xfrm>
          <a:off x="13620750" y="685800"/>
          <a:ext cx="466725" cy="4591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～</a:t>
          </a:r>
        </a:p>
      </xdr:txBody>
    </xdr:sp>
    <xdr:clientData/>
  </xdr:twoCellAnchor>
  <xdr:twoCellAnchor>
    <xdr:from>
      <xdr:col>24</xdr:col>
      <xdr:colOff>0</xdr:colOff>
      <xdr:row>3</xdr:row>
      <xdr:rowOff>76199</xdr:rowOff>
    </xdr:from>
    <xdr:to>
      <xdr:col>25</xdr:col>
      <xdr:colOff>0</xdr:colOff>
      <xdr:row>4</xdr:row>
      <xdr:rowOff>142874</xdr:rowOff>
    </xdr:to>
    <xdr:sp macro="" textlink="">
      <xdr:nvSpPr>
        <xdr:cNvPr id="32" name="テキスト 109"/>
        <xdr:cNvSpPr txBox="1">
          <a:spLocks noChangeArrowheads="1"/>
        </xdr:cNvSpPr>
      </xdr:nvSpPr>
      <xdr:spPr bwMode="auto">
        <a:xfrm>
          <a:off x="13620750" y="685799"/>
          <a:ext cx="466725" cy="2028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     による疾病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　以外の物理的因子</a:t>
          </a:r>
        </a:p>
      </xdr:txBody>
    </xdr:sp>
    <xdr:clientData/>
  </xdr:twoCellAnchor>
  <xdr:twoCellAnchor>
    <xdr:from>
      <xdr:col>4</xdr:col>
      <xdr:colOff>9525</xdr:colOff>
      <xdr:row>3</xdr:row>
      <xdr:rowOff>0</xdr:rowOff>
    </xdr:from>
    <xdr:to>
      <xdr:col>6</xdr:col>
      <xdr:colOff>9525</xdr:colOff>
      <xdr:row>4</xdr:row>
      <xdr:rowOff>0</xdr:rowOff>
    </xdr:to>
    <xdr:sp macro="" textlink="">
      <xdr:nvSpPr>
        <xdr:cNvPr id="33" name="テキスト 56"/>
        <xdr:cNvSpPr txBox="1">
          <a:spLocks noChangeArrowheads="1"/>
        </xdr:cNvSpPr>
      </xdr:nvSpPr>
      <xdr:spPr bwMode="auto">
        <a:xfrm>
          <a:off x="4295775" y="609600"/>
          <a:ext cx="933450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負傷に起因する疾病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34" name="テキスト 63"/>
        <xdr:cNvSpPr txBox="1">
          <a:spLocks noChangeArrowheads="1"/>
        </xdr:cNvSpPr>
      </xdr:nvSpPr>
      <xdr:spPr bwMode="auto">
        <a:xfrm>
          <a:off x="661987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有害光線による疾病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35" name="テキスト 65"/>
        <xdr:cNvSpPr txBox="1">
          <a:spLocks noChangeArrowheads="1"/>
        </xdr:cNvSpPr>
      </xdr:nvSpPr>
      <xdr:spPr bwMode="auto">
        <a:xfrm>
          <a:off x="8020050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電離放射線による疾病</a:t>
          </a:r>
        </a:p>
      </xdr:txBody>
    </xdr:sp>
    <xdr:clientData/>
  </xdr:twoCellAnchor>
  <xdr:twoCellAnchor>
    <xdr:from>
      <xdr:col>15</xdr:col>
      <xdr:colOff>9525</xdr:colOff>
      <xdr:row>3</xdr:row>
      <xdr:rowOff>0</xdr:rowOff>
    </xdr:from>
    <xdr:to>
      <xdr:col>16</xdr:col>
      <xdr:colOff>9525</xdr:colOff>
      <xdr:row>4</xdr:row>
      <xdr:rowOff>0</xdr:rowOff>
    </xdr:to>
    <xdr:sp macro="" textlink="">
      <xdr:nvSpPr>
        <xdr:cNvPr id="36" name="テキスト 88"/>
        <xdr:cNvSpPr txBox="1">
          <a:spLocks noChangeArrowheads="1"/>
        </xdr:cNvSpPr>
      </xdr:nvSpPr>
      <xdr:spPr bwMode="auto">
        <a:xfrm>
          <a:off x="9429750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異常気圧下における疾病</a:t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9525</xdr:colOff>
      <xdr:row>4</xdr:row>
      <xdr:rowOff>0</xdr:rowOff>
    </xdr:to>
    <xdr:sp macro="" textlink="">
      <xdr:nvSpPr>
        <xdr:cNvPr id="37" name="テキスト 89"/>
        <xdr:cNvSpPr txBox="1">
          <a:spLocks noChangeArrowheads="1"/>
        </xdr:cNvSpPr>
      </xdr:nvSpPr>
      <xdr:spPr bwMode="auto">
        <a:xfrm>
          <a:off x="1082992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異常温度条件による疾病</a:t>
          </a:r>
        </a:p>
      </xdr:txBody>
    </xdr:sp>
    <xdr:clientData/>
  </xdr:twoCellAnchor>
  <xdr:twoCellAnchor>
    <xdr:from>
      <xdr:col>21</xdr:col>
      <xdr:colOff>9525</xdr:colOff>
      <xdr:row>3</xdr:row>
      <xdr:rowOff>0</xdr:rowOff>
    </xdr:from>
    <xdr:to>
      <xdr:col>22</xdr:col>
      <xdr:colOff>9525</xdr:colOff>
      <xdr:row>4</xdr:row>
      <xdr:rowOff>0</xdr:rowOff>
    </xdr:to>
    <xdr:sp macro="" textlink="">
      <xdr:nvSpPr>
        <xdr:cNvPr id="38" name="テキスト 90"/>
        <xdr:cNvSpPr txBox="1">
          <a:spLocks noChangeArrowheads="1"/>
        </xdr:cNvSpPr>
      </xdr:nvSpPr>
      <xdr:spPr bwMode="auto">
        <a:xfrm>
          <a:off x="12230100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騒音による耳の疾病</a:t>
          </a:r>
        </a:p>
      </xdr:txBody>
    </xdr:sp>
    <xdr:clientData/>
  </xdr:twoCellAnchor>
  <xdr:twoCellAnchor>
    <xdr:from>
      <xdr:col>27</xdr:col>
      <xdr:colOff>19050</xdr:colOff>
      <xdr:row>3</xdr:row>
      <xdr:rowOff>0</xdr:rowOff>
    </xdr:from>
    <xdr:to>
      <xdr:col>28</xdr:col>
      <xdr:colOff>19050</xdr:colOff>
      <xdr:row>4</xdr:row>
      <xdr:rowOff>0</xdr:rowOff>
    </xdr:to>
    <xdr:sp macro="" textlink="">
      <xdr:nvSpPr>
        <xdr:cNvPr id="39" name="テキスト 95"/>
        <xdr:cNvSpPr txBox="1">
          <a:spLocks noChangeArrowheads="1"/>
        </xdr:cNvSpPr>
      </xdr:nvSpPr>
      <xdr:spPr bwMode="auto">
        <a:xfrm>
          <a:off x="1503997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      と内臓脱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重激業務による運動器疾病</a:t>
          </a:r>
        </a:p>
      </xdr:txBody>
    </xdr:sp>
    <xdr:clientData/>
  </xdr:twoCellAnchor>
  <xdr:twoCellAnchor>
    <xdr:from>
      <xdr:col>30</xdr:col>
      <xdr:colOff>9525</xdr:colOff>
      <xdr:row>3</xdr:row>
      <xdr:rowOff>0</xdr:rowOff>
    </xdr:from>
    <xdr:to>
      <xdr:col>31</xdr:col>
      <xdr:colOff>9525</xdr:colOff>
      <xdr:row>4</xdr:row>
      <xdr:rowOff>0</xdr:rowOff>
    </xdr:to>
    <xdr:sp macro="" textlink="">
      <xdr:nvSpPr>
        <xdr:cNvPr id="40" name="テキスト 96"/>
        <xdr:cNvSpPr txBox="1">
          <a:spLocks noChangeArrowheads="1"/>
        </xdr:cNvSpPr>
      </xdr:nvSpPr>
      <xdr:spPr bwMode="auto">
        <a:xfrm>
          <a:off x="1643062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        腰痛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負傷によらない業務上の</a:t>
          </a:r>
        </a:p>
      </xdr:txBody>
    </xdr:sp>
    <xdr:clientData/>
  </xdr:twoCellAnchor>
  <xdr:twoCellAnchor>
    <xdr:from>
      <xdr:col>33</xdr:col>
      <xdr:colOff>0</xdr:colOff>
      <xdr:row>3</xdr:row>
      <xdr:rowOff>0</xdr:rowOff>
    </xdr:from>
    <xdr:to>
      <xdr:col>34</xdr:col>
      <xdr:colOff>0</xdr:colOff>
      <xdr:row>4</xdr:row>
      <xdr:rowOff>0</xdr:rowOff>
    </xdr:to>
    <xdr:sp macro="" textlink="">
      <xdr:nvSpPr>
        <xdr:cNvPr id="41" name="テキスト 97"/>
        <xdr:cNvSpPr txBox="1">
          <a:spLocks noChangeArrowheads="1"/>
        </xdr:cNvSpPr>
      </xdr:nvSpPr>
      <xdr:spPr bwMode="auto">
        <a:xfrm>
          <a:off x="1782127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振動障害</a:t>
          </a:r>
        </a:p>
      </xdr:txBody>
    </xdr:sp>
    <xdr:clientData/>
  </xdr:twoCellAnchor>
  <xdr:twoCellAnchor>
    <xdr:from>
      <xdr:col>36</xdr:col>
      <xdr:colOff>0</xdr:colOff>
      <xdr:row>3</xdr:row>
      <xdr:rowOff>0</xdr:rowOff>
    </xdr:from>
    <xdr:to>
      <xdr:col>37</xdr:col>
      <xdr:colOff>0</xdr:colOff>
      <xdr:row>4</xdr:row>
      <xdr:rowOff>0</xdr:rowOff>
    </xdr:to>
    <xdr:sp macro="" textlink="">
      <xdr:nvSpPr>
        <xdr:cNvPr id="42" name="テキスト 98"/>
        <xdr:cNvSpPr txBox="1">
          <a:spLocks noChangeArrowheads="1"/>
        </xdr:cNvSpPr>
      </xdr:nvSpPr>
      <xdr:spPr bwMode="auto">
        <a:xfrm>
          <a:off x="19221450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    頸肩腕症候群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手指前腕の障害及び</a:t>
          </a:r>
        </a:p>
      </xdr:txBody>
    </xdr:sp>
    <xdr:clientData/>
  </xdr:twoCellAnchor>
  <xdr:twoCellAnchor>
    <xdr:from>
      <xdr:col>45</xdr:col>
      <xdr:colOff>0</xdr:colOff>
      <xdr:row>3</xdr:row>
      <xdr:rowOff>0</xdr:rowOff>
    </xdr:from>
    <xdr:to>
      <xdr:col>46</xdr:col>
      <xdr:colOff>0</xdr:colOff>
      <xdr:row>4</xdr:row>
      <xdr:rowOff>0</xdr:rowOff>
    </xdr:to>
    <xdr:sp macro="" textlink="">
      <xdr:nvSpPr>
        <xdr:cNvPr id="43" name="テキスト 101"/>
        <xdr:cNvSpPr txBox="1">
          <a:spLocks noChangeArrowheads="1"/>
        </xdr:cNvSpPr>
      </xdr:nvSpPr>
      <xdr:spPr bwMode="auto">
        <a:xfrm>
          <a:off x="2342197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   （がんを除く）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化学物質による疾病</a:t>
          </a:r>
        </a:p>
      </xdr:txBody>
    </xdr:sp>
    <xdr:clientData/>
  </xdr:twoCellAnchor>
  <xdr:twoCellAnchor>
    <xdr:from>
      <xdr:col>52</xdr:col>
      <xdr:colOff>9525</xdr:colOff>
      <xdr:row>3</xdr:row>
      <xdr:rowOff>0</xdr:rowOff>
    </xdr:from>
    <xdr:to>
      <xdr:col>53</xdr:col>
      <xdr:colOff>9525</xdr:colOff>
      <xdr:row>4</xdr:row>
      <xdr:rowOff>0</xdr:rowOff>
    </xdr:to>
    <xdr:sp macro="" textlink="">
      <xdr:nvSpPr>
        <xdr:cNvPr id="44" name="テキスト 102"/>
        <xdr:cNvSpPr txBox="1">
          <a:spLocks noChangeArrowheads="1"/>
        </xdr:cNvSpPr>
      </xdr:nvSpPr>
      <xdr:spPr bwMode="auto">
        <a:xfrm>
          <a:off x="2669857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電離放射線によるがん</a:t>
          </a:r>
        </a:p>
      </xdr:txBody>
    </xdr:sp>
    <xdr:clientData/>
  </xdr:twoCellAnchor>
  <xdr:twoCellAnchor>
    <xdr:from>
      <xdr:col>55</xdr:col>
      <xdr:colOff>0</xdr:colOff>
      <xdr:row>3</xdr:row>
      <xdr:rowOff>0</xdr:rowOff>
    </xdr:from>
    <xdr:to>
      <xdr:col>56</xdr:col>
      <xdr:colOff>0</xdr:colOff>
      <xdr:row>4</xdr:row>
      <xdr:rowOff>0</xdr:rowOff>
    </xdr:to>
    <xdr:sp macro="" textlink="">
      <xdr:nvSpPr>
        <xdr:cNvPr id="45" name="テキスト 103"/>
        <xdr:cNvSpPr txBox="1">
          <a:spLocks noChangeArrowheads="1"/>
        </xdr:cNvSpPr>
      </xdr:nvSpPr>
      <xdr:spPr bwMode="auto">
        <a:xfrm>
          <a:off x="2808922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化学物質によるがん</a:t>
          </a:r>
        </a:p>
      </xdr:txBody>
    </xdr:sp>
    <xdr:clientData/>
  </xdr:twoCellAnchor>
  <xdr:twoCellAnchor>
    <xdr:from>
      <xdr:col>58</xdr:col>
      <xdr:colOff>9525</xdr:colOff>
      <xdr:row>3</xdr:row>
      <xdr:rowOff>0</xdr:rowOff>
    </xdr:from>
    <xdr:to>
      <xdr:col>59</xdr:col>
      <xdr:colOff>9525</xdr:colOff>
      <xdr:row>4</xdr:row>
      <xdr:rowOff>0</xdr:rowOff>
    </xdr:to>
    <xdr:sp macro="" textlink="">
      <xdr:nvSpPr>
        <xdr:cNvPr id="46" name="テキスト 104"/>
        <xdr:cNvSpPr txBox="1">
          <a:spLocks noChangeArrowheads="1"/>
        </xdr:cNvSpPr>
      </xdr:nvSpPr>
      <xdr:spPr bwMode="auto">
        <a:xfrm>
          <a:off x="2949892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以外の原因によるがん</a:t>
          </a:r>
        </a:p>
      </xdr:txBody>
    </xdr:sp>
    <xdr:clientData/>
  </xdr:twoCellAnchor>
  <xdr:twoCellAnchor>
    <xdr:from>
      <xdr:col>60</xdr:col>
      <xdr:colOff>457200</xdr:colOff>
      <xdr:row>3</xdr:row>
      <xdr:rowOff>0</xdr:rowOff>
    </xdr:from>
    <xdr:to>
      <xdr:col>61</xdr:col>
      <xdr:colOff>457200</xdr:colOff>
      <xdr:row>4</xdr:row>
      <xdr:rowOff>0</xdr:rowOff>
    </xdr:to>
    <xdr:sp macro="" textlink="">
      <xdr:nvSpPr>
        <xdr:cNvPr id="47" name="テキスト 105"/>
        <xdr:cNvSpPr txBox="1">
          <a:spLocks noChangeArrowheads="1"/>
        </xdr:cNvSpPr>
      </xdr:nvSpPr>
      <xdr:spPr bwMode="auto">
        <a:xfrm>
          <a:off x="30880050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    明らかな疾病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その他業務によることが</a:t>
          </a:r>
        </a:p>
      </xdr:txBody>
    </xdr:sp>
    <xdr:clientData/>
  </xdr:twoCellAnchor>
  <xdr:twoCellAnchor>
    <xdr:from>
      <xdr:col>64</xdr:col>
      <xdr:colOff>9525</xdr:colOff>
      <xdr:row>3</xdr:row>
      <xdr:rowOff>1</xdr:rowOff>
    </xdr:from>
    <xdr:to>
      <xdr:col>65</xdr:col>
      <xdr:colOff>9525</xdr:colOff>
      <xdr:row>3</xdr:row>
      <xdr:rowOff>1847851</xdr:rowOff>
    </xdr:to>
    <xdr:sp macro="" textlink="">
      <xdr:nvSpPr>
        <xdr:cNvPr id="48" name="テキスト 106"/>
        <xdr:cNvSpPr txBox="1">
          <a:spLocks noChangeArrowheads="1"/>
        </xdr:cNvSpPr>
      </xdr:nvSpPr>
      <xdr:spPr bwMode="auto">
        <a:xfrm>
          <a:off x="32470725" y="609601"/>
          <a:ext cx="638175" cy="1847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合計</a:t>
          </a:r>
        </a:p>
      </xdr:txBody>
    </xdr:sp>
    <xdr:clientData/>
  </xdr:twoCellAnchor>
  <xdr:twoCellAnchor>
    <xdr:from>
      <xdr:col>47</xdr:col>
      <xdr:colOff>171450</xdr:colOff>
      <xdr:row>4</xdr:row>
      <xdr:rowOff>0</xdr:rowOff>
    </xdr:from>
    <xdr:to>
      <xdr:col>48</xdr:col>
      <xdr:colOff>0</xdr:colOff>
      <xdr:row>5</xdr:row>
      <xdr:rowOff>266700</xdr:rowOff>
    </xdr:to>
    <xdr:sp macro="" textlink="">
      <xdr:nvSpPr>
        <xdr:cNvPr id="49" name="テキスト 101"/>
        <xdr:cNvSpPr txBox="1">
          <a:spLocks noChangeArrowheads="1"/>
        </xdr:cNvSpPr>
      </xdr:nvSpPr>
      <xdr:spPr bwMode="auto">
        <a:xfrm>
          <a:off x="24526875" y="2571750"/>
          <a:ext cx="295275" cy="1066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（休業のみ）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9"/>
  <sheetViews>
    <sheetView showGridLines="0" tabSelected="1" zoomScaleNormal="100" zoomScaleSheetLayoutView="100" workbookViewId="0">
      <pane xSplit="2" ySplit="5" topLeftCell="C6" activePane="bottomRight" state="frozenSplit"/>
      <selection pane="topRight" activeCell="G1" sqref="G1"/>
      <selection pane="bottomLeft" activeCell="A6" sqref="A6"/>
      <selection pane="bottomRight" sqref="A1:XFD1048576"/>
    </sheetView>
  </sheetViews>
  <sheetFormatPr defaultColWidth="12" defaultRowHeight="11.25"/>
  <cols>
    <col min="1" max="1" width="4.6640625" style="13" customWidth="1"/>
    <col min="2" max="2" width="54" style="13" customWidth="1"/>
    <col min="3" max="11" width="8.1640625" style="97" customWidth="1"/>
    <col min="12" max="63" width="8.1640625" style="13" customWidth="1"/>
    <col min="64" max="66" width="11.1640625" style="13" customWidth="1"/>
    <col min="67" max="68" width="8.1640625" style="13" customWidth="1"/>
    <col min="69" max="256" width="12" style="13"/>
    <col min="257" max="257" width="4.6640625" style="13" customWidth="1"/>
    <col min="258" max="258" width="54" style="13" customWidth="1"/>
    <col min="259" max="319" width="8.1640625" style="13" customWidth="1"/>
    <col min="320" max="322" width="11.1640625" style="13" customWidth="1"/>
    <col min="323" max="324" width="8.1640625" style="13" customWidth="1"/>
    <col min="325" max="512" width="12" style="13"/>
    <col min="513" max="513" width="4.6640625" style="13" customWidth="1"/>
    <col min="514" max="514" width="54" style="13" customWidth="1"/>
    <col min="515" max="575" width="8.1640625" style="13" customWidth="1"/>
    <col min="576" max="578" width="11.1640625" style="13" customWidth="1"/>
    <col min="579" max="580" width="8.1640625" style="13" customWidth="1"/>
    <col min="581" max="768" width="12" style="13"/>
    <col min="769" max="769" width="4.6640625" style="13" customWidth="1"/>
    <col min="770" max="770" width="54" style="13" customWidth="1"/>
    <col min="771" max="831" width="8.1640625" style="13" customWidth="1"/>
    <col min="832" max="834" width="11.1640625" style="13" customWidth="1"/>
    <col min="835" max="836" width="8.1640625" style="13" customWidth="1"/>
    <col min="837" max="1024" width="12" style="13"/>
    <col min="1025" max="1025" width="4.6640625" style="13" customWidth="1"/>
    <col min="1026" max="1026" width="54" style="13" customWidth="1"/>
    <col min="1027" max="1087" width="8.1640625" style="13" customWidth="1"/>
    <col min="1088" max="1090" width="11.1640625" style="13" customWidth="1"/>
    <col min="1091" max="1092" width="8.1640625" style="13" customWidth="1"/>
    <col min="1093" max="1280" width="12" style="13"/>
    <col min="1281" max="1281" width="4.6640625" style="13" customWidth="1"/>
    <col min="1282" max="1282" width="54" style="13" customWidth="1"/>
    <col min="1283" max="1343" width="8.1640625" style="13" customWidth="1"/>
    <col min="1344" max="1346" width="11.1640625" style="13" customWidth="1"/>
    <col min="1347" max="1348" width="8.1640625" style="13" customWidth="1"/>
    <col min="1349" max="1536" width="12" style="13"/>
    <col min="1537" max="1537" width="4.6640625" style="13" customWidth="1"/>
    <col min="1538" max="1538" width="54" style="13" customWidth="1"/>
    <col min="1539" max="1599" width="8.1640625" style="13" customWidth="1"/>
    <col min="1600" max="1602" width="11.1640625" style="13" customWidth="1"/>
    <col min="1603" max="1604" width="8.1640625" style="13" customWidth="1"/>
    <col min="1605" max="1792" width="12" style="13"/>
    <col min="1793" max="1793" width="4.6640625" style="13" customWidth="1"/>
    <col min="1794" max="1794" width="54" style="13" customWidth="1"/>
    <col min="1795" max="1855" width="8.1640625" style="13" customWidth="1"/>
    <col min="1856" max="1858" width="11.1640625" style="13" customWidth="1"/>
    <col min="1859" max="1860" width="8.1640625" style="13" customWidth="1"/>
    <col min="1861" max="2048" width="12" style="13"/>
    <col min="2049" max="2049" width="4.6640625" style="13" customWidth="1"/>
    <col min="2050" max="2050" width="54" style="13" customWidth="1"/>
    <col min="2051" max="2111" width="8.1640625" style="13" customWidth="1"/>
    <col min="2112" max="2114" width="11.1640625" style="13" customWidth="1"/>
    <col min="2115" max="2116" width="8.1640625" style="13" customWidth="1"/>
    <col min="2117" max="2304" width="12" style="13"/>
    <col min="2305" max="2305" width="4.6640625" style="13" customWidth="1"/>
    <col min="2306" max="2306" width="54" style="13" customWidth="1"/>
    <col min="2307" max="2367" width="8.1640625" style="13" customWidth="1"/>
    <col min="2368" max="2370" width="11.1640625" style="13" customWidth="1"/>
    <col min="2371" max="2372" width="8.1640625" style="13" customWidth="1"/>
    <col min="2373" max="2560" width="12" style="13"/>
    <col min="2561" max="2561" width="4.6640625" style="13" customWidth="1"/>
    <col min="2562" max="2562" width="54" style="13" customWidth="1"/>
    <col min="2563" max="2623" width="8.1640625" style="13" customWidth="1"/>
    <col min="2624" max="2626" width="11.1640625" style="13" customWidth="1"/>
    <col min="2627" max="2628" width="8.1640625" style="13" customWidth="1"/>
    <col min="2629" max="2816" width="12" style="13"/>
    <col min="2817" max="2817" width="4.6640625" style="13" customWidth="1"/>
    <col min="2818" max="2818" width="54" style="13" customWidth="1"/>
    <col min="2819" max="2879" width="8.1640625" style="13" customWidth="1"/>
    <col min="2880" max="2882" width="11.1640625" style="13" customWidth="1"/>
    <col min="2883" max="2884" width="8.1640625" style="13" customWidth="1"/>
    <col min="2885" max="3072" width="12" style="13"/>
    <col min="3073" max="3073" width="4.6640625" style="13" customWidth="1"/>
    <col min="3074" max="3074" width="54" style="13" customWidth="1"/>
    <col min="3075" max="3135" width="8.1640625" style="13" customWidth="1"/>
    <col min="3136" max="3138" width="11.1640625" style="13" customWidth="1"/>
    <col min="3139" max="3140" width="8.1640625" style="13" customWidth="1"/>
    <col min="3141" max="3328" width="12" style="13"/>
    <col min="3329" max="3329" width="4.6640625" style="13" customWidth="1"/>
    <col min="3330" max="3330" width="54" style="13" customWidth="1"/>
    <col min="3331" max="3391" width="8.1640625" style="13" customWidth="1"/>
    <col min="3392" max="3394" width="11.1640625" style="13" customWidth="1"/>
    <col min="3395" max="3396" width="8.1640625" style="13" customWidth="1"/>
    <col min="3397" max="3584" width="12" style="13"/>
    <col min="3585" max="3585" width="4.6640625" style="13" customWidth="1"/>
    <col min="3586" max="3586" width="54" style="13" customWidth="1"/>
    <col min="3587" max="3647" width="8.1640625" style="13" customWidth="1"/>
    <col min="3648" max="3650" width="11.1640625" style="13" customWidth="1"/>
    <col min="3651" max="3652" width="8.1640625" style="13" customWidth="1"/>
    <col min="3653" max="3840" width="12" style="13"/>
    <col min="3841" max="3841" width="4.6640625" style="13" customWidth="1"/>
    <col min="3842" max="3842" width="54" style="13" customWidth="1"/>
    <col min="3843" max="3903" width="8.1640625" style="13" customWidth="1"/>
    <col min="3904" max="3906" width="11.1640625" style="13" customWidth="1"/>
    <col min="3907" max="3908" width="8.1640625" style="13" customWidth="1"/>
    <col min="3909" max="4096" width="12" style="13"/>
    <col min="4097" max="4097" width="4.6640625" style="13" customWidth="1"/>
    <col min="4098" max="4098" width="54" style="13" customWidth="1"/>
    <col min="4099" max="4159" width="8.1640625" style="13" customWidth="1"/>
    <col min="4160" max="4162" width="11.1640625" style="13" customWidth="1"/>
    <col min="4163" max="4164" width="8.1640625" style="13" customWidth="1"/>
    <col min="4165" max="4352" width="12" style="13"/>
    <col min="4353" max="4353" width="4.6640625" style="13" customWidth="1"/>
    <col min="4354" max="4354" width="54" style="13" customWidth="1"/>
    <col min="4355" max="4415" width="8.1640625" style="13" customWidth="1"/>
    <col min="4416" max="4418" width="11.1640625" style="13" customWidth="1"/>
    <col min="4419" max="4420" width="8.1640625" style="13" customWidth="1"/>
    <col min="4421" max="4608" width="12" style="13"/>
    <col min="4609" max="4609" width="4.6640625" style="13" customWidth="1"/>
    <col min="4610" max="4610" width="54" style="13" customWidth="1"/>
    <col min="4611" max="4671" width="8.1640625" style="13" customWidth="1"/>
    <col min="4672" max="4674" width="11.1640625" style="13" customWidth="1"/>
    <col min="4675" max="4676" width="8.1640625" style="13" customWidth="1"/>
    <col min="4677" max="4864" width="12" style="13"/>
    <col min="4865" max="4865" width="4.6640625" style="13" customWidth="1"/>
    <col min="4866" max="4866" width="54" style="13" customWidth="1"/>
    <col min="4867" max="4927" width="8.1640625" style="13" customWidth="1"/>
    <col min="4928" max="4930" width="11.1640625" style="13" customWidth="1"/>
    <col min="4931" max="4932" width="8.1640625" style="13" customWidth="1"/>
    <col min="4933" max="5120" width="12" style="13"/>
    <col min="5121" max="5121" width="4.6640625" style="13" customWidth="1"/>
    <col min="5122" max="5122" width="54" style="13" customWidth="1"/>
    <col min="5123" max="5183" width="8.1640625" style="13" customWidth="1"/>
    <col min="5184" max="5186" width="11.1640625" style="13" customWidth="1"/>
    <col min="5187" max="5188" width="8.1640625" style="13" customWidth="1"/>
    <col min="5189" max="5376" width="12" style="13"/>
    <col min="5377" max="5377" width="4.6640625" style="13" customWidth="1"/>
    <col min="5378" max="5378" width="54" style="13" customWidth="1"/>
    <col min="5379" max="5439" width="8.1640625" style="13" customWidth="1"/>
    <col min="5440" max="5442" width="11.1640625" style="13" customWidth="1"/>
    <col min="5443" max="5444" width="8.1640625" style="13" customWidth="1"/>
    <col min="5445" max="5632" width="12" style="13"/>
    <col min="5633" max="5633" width="4.6640625" style="13" customWidth="1"/>
    <col min="5634" max="5634" width="54" style="13" customWidth="1"/>
    <col min="5635" max="5695" width="8.1640625" style="13" customWidth="1"/>
    <col min="5696" max="5698" width="11.1640625" style="13" customWidth="1"/>
    <col min="5699" max="5700" width="8.1640625" style="13" customWidth="1"/>
    <col min="5701" max="5888" width="12" style="13"/>
    <col min="5889" max="5889" width="4.6640625" style="13" customWidth="1"/>
    <col min="5890" max="5890" width="54" style="13" customWidth="1"/>
    <col min="5891" max="5951" width="8.1640625" style="13" customWidth="1"/>
    <col min="5952" max="5954" width="11.1640625" style="13" customWidth="1"/>
    <col min="5955" max="5956" width="8.1640625" style="13" customWidth="1"/>
    <col min="5957" max="6144" width="12" style="13"/>
    <col min="6145" max="6145" width="4.6640625" style="13" customWidth="1"/>
    <col min="6146" max="6146" width="54" style="13" customWidth="1"/>
    <col min="6147" max="6207" width="8.1640625" style="13" customWidth="1"/>
    <col min="6208" max="6210" width="11.1640625" style="13" customWidth="1"/>
    <col min="6211" max="6212" width="8.1640625" style="13" customWidth="1"/>
    <col min="6213" max="6400" width="12" style="13"/>
    <col min="6401" max="6401" width="4.6640625" style="13" customWidth="1"/>
    <col min="6402" max="6402" width="54" style="13" customWidth="1"/>
    <col min="6403" max="6463" width="8.1640625" style="13" customWidth="1"/>
    <col min="6464" max="6466" width="11.1640625" style="13" customWidth="1"/>
    <col min="6467" max="6468" width="8.1640625" style="13" customWidth="1"/>
    <col min="6469" max="6656" width="12" style="13"/>
    <col min="6657" max="6657" width="4.6640625" style="13" customWidth="1"/>
    <col min="6658" max="6658" width="54" style="13" customWidth="1"/>
    <col min="6659" max="6719" width="8.1640625" style="13" customWidth="1"/>
    <col min="6720" max="6722" width="11.1640625" style="13" customWidth="1"/>
    <col min="6723" max="6724" width="8.1640625" style="13" customWidth="1"/>
    <col min="6725" max="6912" width="12" style="13"/>
    <col min="6913" max="6913" width="4.6640625" style="13" customWidth="1"/>
    <col min="6914" max="6914" width="54" style="13" customWidth="1"/>
    <col min="6915" max="6975" width="8.1640625" style="13" customWidth="1"/>
    <col min="6976" max="6978" width="11.1640625" style="13" customWidth="1"/>
    <col min="6979" max="6980" width="8.1640625" style="13" customWidth="1"/>
    <col min="6981" max="7168" width="12" style="13"/>
    <col min="7169" max="7169" width="4.6640625" style="13" customWidth="1"/>
    <col min="7170" max="7170" width="54" style="13" customWidth="1"/>
    <col min="7171" max="7231" width="8.1640625" style="13" customWidth="1"/>
    <col min="7232" max="7234" width="11.1640625" style="13" customWidth="1"/>
    <col min="7235" max="7236" width="8.1640625" style="13" customWidth="1"/>
    <col min="7237" max="7424" width="12" style="13"/>
    <col min="7425" max="7425" width="4.6640625" style="13" customWidth="1"/>
    <col min="7426" max="7426" width="54" style="13" customWidth="1"/>
    <col min="7427" max="7487" width="8.1640625" style="13" customWidth="1"/>
    <col min="7488" max="7490" width="11.1640625" style="13" customWidth="1"/>
    <col min="7491" max="7492" width="8.1640625" style="13" customWidth="1"/>
    <col min="7493" max="7680" width="12" style="13"/>
    <col min="7681" max="7681" width="4.6640625" style="13" customWidth="1"/>
    <col min="7682" max="7682" width="54" style="13" customWidth="1"/>
    <col min="7683" max="7743" width="8.1640625" style="13" customWidth="1"/>
    <col min="7744" max="7746" width="11.1640625" style="13" customWidth="1"/>
    <col min="7747" max="7748" width="8.1640625" style="13" customWidth="1"/>
    <col min="7749" max="7936" width="12" style="13"/>
    <col min="7937" max="7937" width="4.6640625" style="13" customWidth="1"/>
    <col min="7938" max="7938" width="54" style="13" customWidth="1"/>
    <col min="7939" max="7999" width="8.1640625" style="13" customWidth="1"/>
    <col min="8000" max="8002" width="11.1640625" style="13" customWidth="1"/>
    <col min="8003" max="8004" width="8.1640625" style="13" customWidth="1"/>
    <col min="8005" max="8192" width="12" style="13"/>
    <col min="8193" max="8193" width="4.6640625" style="13" customWidth="1"/>
    <col min="8194" max="8194" width="54" style="13" customWidth="1"/>
    <col min="8195" max="8255" width="8.1640625" style="13" customWidth="1"/>
    <col min="8256" max="8258" width="11.1640625" style="13" customWidth="1"/>
    <col min="8259" max="8260" width="8.1640625" style="13" customWidth="1"/>
    <col min="8261" max="8448" width="12" style="13"/>
    <col min="8449" max="8449" width="4.6640625" style="13" customWidth="1"/>
    <col min="8450" max="8450" width="54" style="13" customWidth="1"/>
    <col min="8451" max="8511" width="8.1640625" style="13" customWidth="1"/>
    <col min="8512" max="8514" width="11.1640625" style="13" customWidth="1"/>
    <col min="8515" max="8516" width="8.1640625" style="13" customWidth="1"/>
    <col min="8517" max="8704" width="12" style="13"/>
    <col min="8705" max="8705" width="4.6640625" style="13" customWidth="1"/>
    <col min="8706" max="8706" width="54" style="13" customWidth="1"/>
    <col min="8707" max="8767" width="8.1640625" style="13" customWidth="1"/>
    <col min="8768" max="8770" width="11.1640625" style="13" customWidth="1"/>
    <col min="8771" max="8772" width="8.1640625" style="13" customWidth="1"/>
    <col min="8773" max="8960" width="12" style="13"/>
    <col min="8961" max="8961" width="4.6640625" style="13" customWidth="1"/>
    <col min="8962" max="8962" width="54" style="13" customWidth="1"/>
    <col min="8963" max="9023" width="8.1640625" style="13" customWidth="1"/>
    <col min="9024" max="9026" width="11.1640625" style="13" customWidth="1"/>
    <col min="9027" max="9028" width="8.1640625" style="13" customWidth="1"/>
    <col min="9029" max="9216" width="12" style="13"/>
    <col min="9217" max="9217" width="4.6640625" style="13" customWidth="1"/>
    <col min="9218" max="9218" width="54" style="13" customWidth="1"/>
    <col min="9219" max="9279" width="8.1640625" style="13" customWidth="1"/>
    <col min="9280" max="9282" width="11.1640625" style="13" customWidth="1"/>
    <col min="9283" max="9284" width="8.1640625" style="13" customWidth="1"/>
    <col min="9285" max="9472" width="12" style="13"/>
    <col min="9473" max="9473" width="4.6640625" style="13" customWidth="1"/>
    <col min="9474" max="9474" width="54" style="13" customWidth="1"/>
    <col min="9475" max="9535" width="8.1640625" style="13" customWidth="1"/>
    <col min="9536" max="9538" width="11.1640625" style="13" customWidth="1"/>
    <col min="9539" max="9540" width="8.1640625" style="13" customWidth="1"/>
    <col min="9541" max="9728" width="12" style="13"/>
    <col min="9729" max="9729" width="4.6640625" style="13" customWidth="1"/>
    <col min="9730" max="9730" width="54" style="13" customWidth="1"/>
    <col min="9731" max="9791" width="8.1640625" style="13" customWidth="1"/>
    <col min="9792" max="9794" width="11.1640625" style="13" customWidth="1"/>
    <col min="9795" max="9796" width="8.1640625" style="13" customWidth="1"/>
    <col min="9797" max="9984" width="12" style="13"/>
    <col min="9985" max="9985" width="4.6640625" style="13" customWidth="1"/>
    <col min="9986" max="9986" width="54" style="13" customWidth="1"/>
    <col min="9987" max="10047" width="8.1640625" style="13" customWidth="1"/>
    <col min="10048" max="10050" width="11.1640625" style="13" customWidth="1"/>
    <col min="10051" max="10052" width="8.1640625" style="13" customWidth="1"/>
    <col min="10053" max="10240" width="12" style="13"/>
    <col min="10241" max="10241" width="4.6640625" style="13" customWidth="1"/>
    <col min="10242" max="10242" width="54" style="13" customWidth="1"/>
    <col min="10243" max="10303" width="8.1640625" style="13" customWidth="1"/>
    <col min="10304" max="10306" width="11.1640625" style="13" customWidth="1"/>
    <col min="10307" max="10308" width="8.1640625" style="13" customWidth="1"/>
    <col min="10309" max="10496" width="12" style="13"/>
    <col min="10497" max="10497" width="4.6640625" style="13" customWidth="1"/>
    <col min="10498" max="10498" width="54" style="13" customWidth="1"/>
    <col min="10499" max="10559" width="8.1640625" style="13" customWidth="1"/>
    <col min="10560" max="10562" width="11.1640625" style="13" customWidth="1"/>
    <col min="10563" max="10564" width="8.1640625" style="13" customWidth="1"/>
    <col min="10565" max="10752" width="12" style="13"/>
    <col min="10753" max="10753" width="4.6640625" style="13" customWidth="1"/>
    <col min="10754" max="10754" width="54" style="13" customWidth="1"/>
    <col min="10755" max="10815" width="8.1640625" style="13" customWidth="1"/>
    <col min="10816" max="10818" width="11.1640625" style="13" customWidth="1"/>
    <col min="10819" max="10820" width="8.1640625" style="13" customWidth="1"/>
    <col min="10821" max="11008" width="12" style="13"/>
    <col min="11009" max="11009" width="4.6640625" style="13" customWidth="1"/>
    <col min="11010" max="11010" width="54" style="13" customWidth="1"/>
    <col min="11011" max="11071" width="8.1640625" style="13" customWidth="1"/>
    <col min="11072" max="11074" width="11.1640625" style="13" customWidth="1"/>
    <col min="11075" max="11076" width="8.1640625" style="13" customWidth="1"/>
    <col min="11077" max="11264" width="12" style="13"/>
    <col min="11265" max="11265" width="4.6640625" style="13" customWidth="1"/>
    <col min="11266" max="11266" width="54" style="13" customWidth="1"/>
    <col min="11267" max="11327" width="8.1640625" style="13" customWidth="1"/>
    <col min="11328" max="11330" width="11.1640625" style="13" customWidth="1"/>
    <col min="11331" max="11332" width="8.1640625" style="13" customWidth="1"/>
    <col min="11333" max="11520" width="12" style="13"/>
    <col min="11521" max="11521" width="4.6640625" style="13" customWidth="1"/>
    <col min="11522" max="11522" width="54" style="13" customWidth="1"/>
    <col min="11523" max="11583" width="8.1640625" style="13" customWidth="1"/>
    <col min="11584" max="11586" width="11.1640625" style="13" customWidth="1"/>
    <col min="11587" max="11588" width="8.1640625" style="13" customWidth="1"/>
    <col min="11589" max="11776" width="12" style="13"/>
    <col min="11777" max="11777" width="4.6640625" style="13" customWidth="1"/>
    <col min="11778" max="11778" width="54" style="13" customWidth="1"/>
    <col min="11779" max="11839" width="8.1640625" style="13" customWidth="1"/>
    <col min="11840" max="11842" width="11.1640625" style="13" customWidth="1"/>
    <col min="11843" max="11844" width="8.1640625" style="13" customWidth="1"/>
    <col min="11845" max="12032" width="12" style="13"/>
    <col min="12033" max="12033" width="4.6640625" style="13" customWidth="1"/>
    <col min="12034" max="12034" width="54" style="13" customWidth="1"/>
    <col min="12035" max="12095" width="8.1640625" style="13" customWidth="1"/>
    <col min="12096" max="12098" width="11.1640625" style="13" customWidth="1"/>
    <col min="12099" max="12100" width="8.1640625" style="13" customWidth="1"/>
    <col min="12101" max="12288" width="12" style="13"/>
    <col min="12289" max="12289" width="4.6640625" style="13" customWidth="1"/>
    <col min="12290" max="12290" width="54" style="13" customWidth="1"/>
    <col min="12291" max="12351" width="8.1640625" style="13" customWidth="1"/>
    <col min="12352" max="12354" width="11.1640625" style="13" customWidth="1"/>
    <col min="12355" max="12356" width="8.1640625" style="13" customWidth="1"/>
    <col min="12357" max="12544" width="12" style="13"/>
    <col min="12545" max="12545" width="4.6640625" style="13" customWidth="1"/>
    <col min="12546" max="12546" width="54" style="13" customWidth="1"/>
    <col min="12547" max="12607" width="8.1640625" style="13" customWidth="1"/>
    <col min="12608" max="12610" width="11.1640625" style="13" customWidth="1"/>
    <col min="12611" max="12612" width="8.1640625" style="13" customWidth="1"/>
    <col min="12613" max="12800" width="12" style="13"/>
    <col min="12801" max="12801" width="4.6640625" style="13" customWidth="1"/>
    <col min="12802" max="12802" width="54" style="13" customWidth="1"/>
    <col min="12803" max="12863" width="8.1640625" style="13" customWidth="1"/>
    <col min="12864" max="12866" width="11.1640625" style="13" customWidth="1"/>
    <col min="12867" max="12868" width="8.1640625" style="13" customWidth="1"/>
    <col min="12869" max="13056" width="12" style="13"/>
    <col min="13057" max="13057" width="4.6640625" style="13" customWidth="1"/>
    <col min="13058" max="13058" width="54" style="13" customWidth="1"/>
    <col min="13059" max="13119" width="8.1640625" style="13" customWidth="1"/>
    <col min="13120" max="13122" width="11.1640625" style="13" customWidth="1"/>
    <col min="13123" max="13124" width="8.1640625" style="13" customWidth="1"/>
    <col min="13125" max="13312" width="12" style="13"/>
    <col min="13313" max="13313" width="4.6640625" style="13" customWidth="1"/>
    <col min="13314" max="13314" width="54" style="13" customWidth="1"/>
    <col min="13315" max="13375" width="8.1640625" style="13" customWidth="1"/>
    <col min="13376" max="13378" width="11.1640625" style="13" customWidth="1"/>
    <col min="13379" max="13380" width="8.1640625" style="13" customWidth="1"/>
    <col min="13381" max="13568" width="12" style="13"/>
    <col min="13569" max="13569" width="4.6640625" style="13" customWidth="1"/>
    <col min="13570" max="13570" width="54" style="13" customWidth="1"/>
    <col min="13571" max="13631" width="8.1640625" style="13" customWidth="1"/>
    <col min="13632" max="13634" width="11.1640625" style="13" customWidth="1"/>
    <col min="13635" max="13636" width="8.1640625" style="13" customWidth="1"/>
    <col min="13637" max="13824" width="12" style="13"/>
    <col min="13825" max="13825" width="4.6640625" style="13" customWidth="1"/>
    <col min="13826" max="13826" width="54" style="13" customWidth="1"/>
    <col min="13827" max="13887" width="8.1640625" style="13" customWidth="1"/>
    <col min="13888" max="13890" width="11.1640625" style="13" customWidth="1"/>
    <col min="13891" max="13892" width="8.1640625" style="13" customWidth="1"/>
    <col min="13893" max="14080" width="12" style="13"/>
    <col min="14081" max="14081" width="4.6640625" style="13" customWidth="1"/>
    <col min="14082" max="14082" width="54" style="13" customWidth="1"/>
    <col min="14083" max="14143" width="8.1640625" style="13" customWidth="1"/>
    <col min="14144" max="14146" width="11.1640625" style="13" customWidth="1"/>
    <col min="14147" max="14148" width="8.1640625" style="13" customWidth="1"/>
    <col min="14149" max="14336" width="12" style="13"/>
    <col min="14337" max="14337" width="4.6640625" style="13" customWidth="1"/>
    <col min="14338" max="14338" width="54" style="13" customWidth="1"/>
    <col min="14339" max="14399" width="8.1640625" style="13" customWidth="1"/>
    <col min="14400" max="14402" width="11.1640625" style="13" customWidth="1"/>
    <col min="14403" max="14404" width="8.1640625" style="13" customWidth="1"/>
    <col min="14405" max="14592" width="12" style="13"/>
    <col min="14593" max="14593" width="4.6640625" style="13" customWidth="1"/>
    <col min="14594" max="14594" width="54" style="13" customWidth="1"/>
    <col min="14595" max="14655" width="8.1640625" style="13" customWidth="1"/>
    <col min="14656" max="14658" width="11.1640625" style="13" customWidth="1"/>
    <col min="14659" max="14660" width="8.1640625" style="13" customWidth="1"/>
    <col min="14661" max="14848" width="12" style="13"/>
    <col min="14849" max="14849" width="4.6640625" style="13" customWidth="1"/>
    <col min="14850" max="14850" width="54" style="13" customWidth="1"/>
    <col min="14851" max="14911" width="8.1640625" style="13" customWidth="1"/>
    <col min="14912" max="14914" width="11.1640625" style="13" customWidth="1"/>
    <col min="14915" max="14916" width="8.1640625" style="13" customWidth="1"/>
    <col min="14917" max="15104" width="12" style="13"/>
    <col min="15105" max="15105" width="4.6640625" style="13" customWidth="1"/>
    <col min="15106" max="15106" width="54" style="13" customWidth="1"/>
    <col min="15107" max="15167" width="8.1640625" style="13" customWidth="1"/>
    <col min="15168" max="15170" width="11.1640625" style="13" customWidth="1"/>
    <col min="15171" max="15172" width="8.1640625" style="13" customWidth="1"/>
    <col min="15173" max="15360" width="12" style="13"/>
    <col min="15361" max="15361" width="4.6640625" style="13" customWidth="1"/>
    <col min="15362" max="15362" width="54" style="13" customWidth="1"/>
    <col min="15363" max="15423" width="8.1640625" style="13" customWidth="1"/>
    <col min="15424" max="15426" width="11.1640625" style="13" customWidth="1"/>
    <col min="15427" max="15428" width="8.1640625" style="13" customWidth="1"/>
    <col min="15429" max="15616" width="12" style="13"/>
    <col min="15617" max="15617" width="4.6640625" style="13" customWidth="1"/>
    <col min="15618" max="15618" width="54" style="13" customWidth="1"/>
    <col min="15619" max="15679" width="8.1640625" style="13" customWidth="1"/>
    <col min="15680" max="15682" width="11.1640625" style="13" customWidth="1"/>
    <col min="15683" max="15684" width="8.1640625" style="13" customWidth="1"/>
    <col min="15685" max="15872" width="12" style="13"/>
    <col min="15873" max="15873" width="4.6640625" style="13" customWidth="1"/>
    <col min="15874" max="15874" width="54" style="13" customWidth="1"/>
    <col min="15875" max="15935" width="8.1640625" style="13" customWidth="1"/>
    <col min="15936" max="15938" width="11.1640625" style="13" customWidth="1"/>
    <col min="15939" max="15940" width="8.1640625" style="13" customWidth="1"/>
    <col min="15941" max="16128" width="12" style="13"/>
    <col min="16129" max="16129" width="4.6640625" style="13" customWidth="1"/>
    <col min="16130" max="16130" width="54" style="13" customWidth="1"/>
    <col min="16131" max="16191" width="8.1640625" style="13" customWidth="1"/>
    <col min="16192" max="16194" width="11.1640625" style="13" customWidth="1"/>
    <col min="16195" max="16196" width="8.1640625" style="13" customWidth="1"/>
    <col min="16197" max="16384" width="12" style="13"/>
  </cols>
  <sheetData>
    <row r="1" spans="1:68" s="10" customFormat="1" ht="18" customHeight="1">
      <c r="B1" s="8"/>
      <c r="C1" s="14">
        <v>39783</v>
      </c>
      <c r="D1" s="9"/>
      <c r="E1" s="9"/>
      <c r="F1" s="9"/>
      <c r="G1" s="9"/>
      <c r="H1" s="9"/>
      <c r="I1" s="9"/>
      <c r="J1" s="9"/>
      <c r="K1" s="9"/>
      <c r="L1" s="8"/>
      <c r="M1" s="8"/>
      <c r="N1" s="8"/>
      <c r="O1" s="8"/>
      <c r="P1" s="8"/>
      <c r="Q1" s="8"/>
      <c r="R1" s="8"/>
      <c r="S1" s="8"/>
      <c r="T1" s="8"/>
      <c r="U1" s="26"/>
      <c r="V1" s="26"/>
      <c r="W1" s="26"/>
      <c r="X1" s="26"/>
      <c r="Y1" s="26"/>
      <c r="Z1" s="26"/>
      <c r="AA1" s="14">
        <f>C1</f>
        <v>39783</v>
      </c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26"/>
      <c r="AT1" s="26"/>
      <c r="AU1" s="26"/>
      <c r="AV1" s="27"/>
      <c r="AW1" s="26"/>
      <c r="AX1" s="26"/>
      <c r="AY1" s="26"/>
      <c r="AZ1" s="28">
        <f>C1</f>
        <v>39783</v>
      </c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</row>
    <row r="2" spans="1:68" s="1" customFormat="1" ht="18" customHeight="1">
      <c r="A2" s="59" t="s">
        <v>57</v>
      </c>
      <c r="B2" s="60"/>
      <c r="C2" s="4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6" t="s">
        <v>58</v>
      </c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6"/>
      <c r="AV2" s="3"/>
      <c r="AW2" s="3"/>
      <c r="AX2" s="3"/>
      <c r="AY2" s="25" t="str">
        <f>Z2</f>
        <v>滋賀労働局</v>
      </c>
      <c r="AZ2" s="3"/>
      <c r="BA2" s="3"/>
      <c r="BB2" s="3"/>
      <c r="BC2" s="5"/>
      <c r="BD2" s="5"/>
      <c r="BE2" s="5"/>
      <c r="BF2" s="5"/>
      <c r="BG2" s="5"/>
      <c r="BH2" s="5"/>
      <c r="BI2" s="5"/>
      <c r="BJ2" s="5"/>
      <c r="BK2" s="5"/>
      <c r="BL2" s="6"/>
      <c r="BM2" s="6"/>
      <c r="BN2" s="6" t="str">
        <f>Z2</f>
        <v>滋賀労働局</v>
      </c>
    </row>
    <row r="3" spans="1:68" s="2" customFormat="1" ht="12" customHeight="1">
      <c r="A3" s="7"/>
      <c r="B3" s="67" t="s">
        <v>0</v>
      </c>
      <c r="C3" s="29" t="s">
        <v>1</v>
      </c>
      <c r="D3" s="42"/>
      <c r="E3" s="42"/>
      <c r="F3" s="42"/>
      <c r="G3" s="42"/>
      <c r="H3" s="51"/>
      <c r="I3" s="53" t="s">
        <v>2</v>
      </c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5"/>
      <c r="AA3" s="56" t="s">
        <v>3</v>
      </c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7"/>
      <c r="AP3" s="41" t="s">
        <v>4</v>
      </c>
      <c r="AQ3" s="42"/>
      <c r="AR3" s="51"/>
      <c r="AS3" s="41" t="s">
        <v>5</v>
      </c>
      <c r="AT3" s="42"/>
      <c r="AU3" s="42"/>
      <c r="AV3" s="23" t="s">
        <v>6</v>
      </c>
      <c r="AW3" s="41" t="s">
        <v>7</v>
      </c>
      <c r="AX3" s="42"/>
      <c r="AY3" s="43"/>
      <c r="AZ3" s="38" t="s">
        <v>8</v>
      </c>
      <c r="BA3" s="39"/>
      <c r="BB3" s="39"/>
      <c r="BC3" s="39"/>
      <c r="BD3" s="39"/>
      <c r="BE3" s="39"/>
      <c r="BF3" s="39"/>
      <c r="BG3" s="39"/>
      <c r="BH3" s="40"/>
      <c r="BI3" s="41" t="s">
        <v>9</v>
      </c>
      <c r="BJ3" s="42"/>
      <c r="BK3" s="43"/>
      <c r="BL3" s="29"/>
      <c r="BM3" s="30"/>
      <c r="BN3" s="31"/>
    </row>
    <row r="4" spans="1:68" ht="155.1" customHeight="1">
      <c r="A4" s="11"/>
      <c r="C4" s="64"/>
      <c r="D4" s="65"/>
      <c r="E4" s="65"/>
      <c r="F4" s="65"/>
      <c r="G4" s="65"/>
      <c r="H4" s="66"/>
      <c r="I4" s="35" t="s">
        <v>11</v>
      </c>
      <c r="J4" s="36"/>
      <c r="K4" s="37"/>
      <c r="L4" s="35" t="s">
        <v>12</v>
      </c>
      <c r="M4" s="36"/>
      <c r="N4" s="37"/>
      <c r="O4" s="35" t="s">
        <v>13</v>
      </c>
      <c r="P4" s="36"/>
      <c r="Q4" s="37"/>
      <c r="R4" s="35" t="s">
        <v>14</v>
      </c>
      <c r="S4" s="36"/>
      <c r="T4" s="37"/>
      <c r="U4" s="35" t="s">
        <v>15</v>
      </c>
      <c r="V4" s="36"/>
      <c r="W4" s="37"/>
      <c r="X4" s="35" t="s">
        <v>16</v>
      </c>
      <c r="Y4" s="36"/>
      <c r="Z4" s="58"/>
      <c r="AA4" s="44" t="s">
        <v>17</v>
      </c>
      <c r="AB4" s="36"/>
      <c r="AC4" s="37"/>
      <c r="AD4" s="35" t="s">
        <v>18</v>
      </c>
      <c r="AE4" s="36"/>
      <c r="AF4" s="37"/>
      <c r="AG4" s="35" t="s">
        <v>19</v>
      </c>
      <c r="AH4" s="36"/>
      <c r="AI4" s="37"/>
      <c r="AJ4" s="35" t="s">
        <v>20</v>
      </c>
      <c r="AK4" s="36"/>
      <c r="AL4" s="37"/>
      <c r="AM4" s="35" t="s">
        <v>21</v>
      </c>
      <c r="AN4" s="36"/>
      <c r="AO4" s="37"/>
      <c r="AP4" s="48" t="s">
        <v>22</v>
      </c>
      <c r="AQ4" s="49"/>
      <c r="AR4" s="52"/>
      <c r="AS4" s="48"/>
      <c r="AT4" s="33"/>
      <c r="AU4" s="33"/>
      <c r="AV4" s="20" t="s">
        <v>23</v>
      </c>
      <c r="AW4" s="48" t="s">
        <v>24</v>
      </c>
      <c r="AX4" s="49"/>
      <c r="AY4" s="50"/>
      <c r="AZ4" s="44" t="s">
        <v>25</v>
      </c>
      <c r="BA4" s="36"/>
      <c r="BB4" s="37"/>
      <c r="BC4" s="35" t="s">
        <v>26</v>
      </c>
      <c r="BD4" s="36"/>
      <c r="BE4" s="37"/>
      <c r="BF4" s="35" t="s">
        <v>27</v>
      </c>
      <c r="BG4" s="36"/>
      <c r="BH4" s="37"/>
      <c r="BI4" s="45"/>
      <c r="BJ4" s="46"/>
      <c r="BK4" s="47"/>
      <c r="BL4" s="32"/>
      <c r="BM4" s="33"/>
      <c r="BN4" s="34"/>
    </row>
    <row r="5" spans="1:68" ht="63" customHeight="1">
      <c r="A5" s="68"/>
      <c r="B5" s="69" t="s">
        <v>10</v>
      </c>
      <c r="C5" s="61" t="s">
        <v>53</v>
      </c>
      <c r="D5" s="62"/>
      <c r="E5" s="63" t="s">
        <v>54</v>
      </c>
      <c r="F5" s="62"/>
      <c r="G5" s="63" t="s">
        <v>55</v>
      </c>
      <c r="H5" s="62"/>
      <c r="I5" s="15" t="s">
        <v>53</v>
      </c>
      <c r="J5" s="15" t="s">
        <v>54</v>
      </c>
      <c r="K5" s="15" t="s">
        <v>55</v>
      </c>
      <c r="L5" s="15" t="s">
        <v>53</v>
      </c>
      <c r="M5" s="15" t="s">
        <v>54</v>
      </c>
      <c r="N5" s="15" t="s">
        <v>55</v>
      </c>
      <c r="O5" s="15" t="s">
        <v>53</v>
      </c>
      <c r="P5" s="15" t="s">
        <v>54</v>
      </c>
      <c r="Q5" s="15" t="s">
        <v>55</v>
      </c>
      <c r="R5" s="15" t="s">
        <v>53</v>
      </c>
      <c r="S5" s="15" t="s">
        <v>54</v>
      </c>
      <c r="T5" s="15" t="s">
        <v>55</v>
      </c>
      <c r="U5" s="15" t="s">
        <v>53</v>
      </c>
      <c r="V5" s="15" t="s">
        <v>54</v>
      </c>
      <c r="W5" s="15" t="s">
        <v>55</v>
      </c>
      <c r="X5" s="15" t="s">
        <v>53</v>
      </c>
      <c r="Y5" s="15" t="s">
        <v>54</v>
      </c>
      <c r="Z5" s="16" t="s">
        <v>55</v>
      </c>
      <c r="AA5" s="17" t="s">
        <v>53</v>
      </c>
      <c r="AB5" s="15" t="s">
        <v>54</v>
      </c>
      <c r="AC5" s="15" t="s">
        <v>55</v>
      </c>
      <c r="AD5" s="15" t="s">
        <v>53</v>
      </c>
      <c r="AE5" s="15" t="s">
        <v>54</v>
      </c>
      <c r="AF5" s="15" t="s">
        <v>55</v>
      </c>
      <c r="AG5" s="15" t="s">
        <v>53</v>
      </c>
      <c r="AH5" s="15" t="s">
        <v>54</v>
      </c>
      <c r="AI5" s="15" t="s">
        <v>55</v>
      </c>
      <c r="AJ5" s="15" t="s">
        <v>53</v>
      </c>
      <c r="AK5" s="15" t="s">
        <v>54</v>
      </c>
      <c r="AL5" s="15" t="s">
        <v>55</v>
      </c>
      <c r="AM5" s="15" t="s">
        <v>53</v>
      </c>
      <c r="AN5" s="15" t="s">
        <v>54</v>
      </c>
      <c r="AO5" s="15" t="s">
        <v>55</v>
      </c>
      <c r="AP5" s="15" t="s">
        <v>53</v>
      </c>
      <c r="AQ5" s="15" t="s">
        <v>54</v>
      </c>
      <c r="AR5" s="15" t="s">
        <v>55</v>
      </c>
      <c r="AS5" s="15" t="s">
        <v>53</v>
      </c>
      <c r="AT5" s="15" t="s">
        <v>54</v>
      </c>
      <c r="AU5" s="19" t="s">
        <v>55</v>
      </c>
      <c r="AV5" s="21" t="s">
        <v>56</v>
      </c>
      <c r="AW5" s="21" t="s">
        <v>53</v>
      </c>
      <c r="AX5" s="15" t="s">
        <v>54</v>
      </c>
      <c r="AY5" s="24" t="s">
        <v>55</v>
      </c>
      <c r="AZ5" s="17" t="s">
        <v>53</v>
      </c>
      <c r="BA5" s="15" t="s">
        <v>54</v>
      </c>
      <c r="BB5" s="15" t="s">
        <v>55</v>
      </c>
      <c r="BC5" s="15" t="s">
        <v>53</v>
      </c>
      <c r="BD5" s="15" t="s">
        <v>54</v>
      </c>
      <c r="BE5" s="15" t="s">
        <v>55</v>
      </c>
      <c r="BF5" s="15" t="s">
        <v>53</v>
      </c>
      <c r="BG5" s="15" t="s">
        <v>54</v>
      </c>
      <c r="BH5" s="15" t="s">
        <v>55</v>
      </c>
      <c r="BI5" s="15" t="s">
        <v>53</v>
      </c>
      <c r="BJ5" s="15" t="s">
        <v>54</v>
      </c>
      <c r="BK5" s="18" t="s">
        <v>55</v>
      </c>
      <c r="BL5" s="17" t="s">
        <v>53</v>
      </c>
      <c r="BM5" s="15" t="s">
        <v>54</v>
      </c>
      <c r="BN5" s="16" t="s">
        <v>55</v>
      </c>
    </row>
    <row r="6" spans="1:68" ht="30" customHeight="1">
      <c r="A6" s="11"/>
      <c r="B6" s="12" t="s">
        <v>28</v>
      </c>
      <c r="C6" s="70">
        <v>0</v>
      </c>
      <c r="D6" s="71">
        <v>0</v>
      </c>
      <c r="E6" s="70">
        <v>0</v>
      </c>
      <c r="F6" s="71">
        <v>0</v>
      </c>
      <c r="G6" s="70">
        <v>0</v>
      </c>
      <c r="H6" s="71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2">
        <v>0</v>
      </c>
      <c r="R6" s="72">
        <v>0</v>
      </c>
      <c r="S6" s="72">
        <v>0</v>
      </c>
      <c r="T6" s="72">
        <v>0</v>
      </c>
      <c r="U6" s="72">
        <v>0</v>
      </c>
      <c r="V6" s="72">
        <v>0</v>
      </c>
      <c r="W6" s="72">
        <v>0</v>
      </c>
      <c r="X6" s="72">
        <v>0</v>
      </c>
      <c r="Y6" s="72">
        <v>0</v>
      </c>
      <c r="Z6" s="73">
        <v>0</v>
      </c>
      <c r="AA6" s="74">
        <v>0</v>
      </c>
      <c r="AB6" s="72">
        <v>0</v>
      </c>
      <c r="AC6" s="72">
        <v>0</v>
      </c>
      <c r="AD6" s="72">
        <v>0</v>
      </c>
      <c r="AE6" s="72">
        <v>1</v>
      </c>
      <c r="AF6" s="72">
        <v>1</v>
      </c>
      <c r="AG6" s="72">
        <v>0</v>
      </c>
      <c r="AH6" s="72">
        <v>0</v>
      </c>
      <c r="AI6" s="72">
        <v>0</v>
      </c>
      <c r="AJ6" s="72">
        <v>0</v>
      </c>
      <c r="AK6" s="72">
        <v>0</v>
      </c>
      <c r="AL6" s="72">
        <v>0</v>
      </c>
      <c r="AM6" s="72">
        <v>0</v>
      </c>
      <c r="AN6" s="72">
        <v>0</v>
      </c>
      <c r="AO6" s="72">
        <v>0</v>
      </c>
      <c r="AP6" s="72">
        <v>0</v>
      </c>
      <c r="AQ6" s="72">
        <v>0</v>
      </c>
      <c r="AR6" s="72">
        <v>0</v>
      </c>
      <c r="AS6" s="72">
        <v>0</v>
      </c>
      <c r="AT6" s="72">
        <v>0</v>
      </c>
      <c r="AU6" s="75">
        <v>0</v>
      </c>
      <c r="AV6" s="76">
        <v>0</v>
      </c>
      <c r="AW6" s="76">
        <v>0</v>
      </c>
      <c r="AX6" s="72">
        <v>0</v>
      </c>
      <c r="AY6" s="77">
        <v>0</v>
      </c>
      <c r="AZ6" s="74">
        <v>0</v>
      </c>
      <c r="BA6" s="72">
        <v>0</v>
      </c>
      <c r="BB6" s="72">
        <v>0</v>
      </c>
      <c r="BC6" s="72">
        <v>0</v>
      </c>
      <c r="BD6" s="72">
        <v>0</v>
      </c>
      <c r="BE6" s="72">
        <v>0</v>
      </c>
      <c r="BF6" s="72">
        <v>0</v>
      </c>
      <c r="BG6" s="72">
        <v>0</v>
      </c>
      <c r="BH6" s="72">
        <v>0</v>
      </c>
      <c r="BI6" s="70">
        <v>0</v>
      </c>
      <c r="BJ6" s="76">
        <v>0</v>
      </c>
      <c r="BK6" s="70">
        <v>0</v>
      </c>
      <c r="BL6" s="78">
        <f>SUM(C6,I6,L6,O6,R6,U6,X6,AA6,AD6,AG6,AJ6,AM6,AP6,AS6,AW6,AZ6,BC6,BF6,BI6)</f>
        <v>0</v>
      </c>
      <c r="BM6" s="76">
        <f>SUM(E6,J6,M6,P6,S6,V6,Y6,AB6,AE6,AH6,AK6,AN6,AQ6,AT6,AV6,AX6,BA6,BD6,BG6,BJ6)</f>
        <v>1</v>
      </c>
      <c r="BN6" s="77">
        <f>SUM(BL6:BM6)</f>
        <v>1</v>
      </c>
    </row>
    <row r="7" spans="1:68" ht="30" customHeight="1">
      <c r="A7" s="11"/>
      <c r="B7" s="12" t="s">
        <v>52</v>
      </c>
      <c r="C7" s="70">
        <v>0</v>
      </c>
      <c r="D7" s="71">
        <v>0</v>
      </c>
      <c r="E7" s="70">
        <v>0</v>
      </c>
      <c r="F7" s="71">
        <v>0</v>
      </c>
      <c r="G7" s="70">
        <v>0</v>
      </c>
      <c r="H7" s="71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  <c r="X7" s="72">
        <v>0</v>
      </c>
      <c r="Y7" s="72">
        <v>0</v>
      </c>
      <c r="Z7" s="73">
        <v>0</v>
      </c>
      <c r="AA7" s="74">
        <v>0</v>
      </c>
      <c r="AB7" s="72">
        <v>0</v>
      </c>
      <c r="AC7" s="72">
        <v>0</v>
      </c>
      <c r="AD7" s="72">
        <v>0</v>
      </c>
      <c r="AE7" s="72">
        <v>0</v>
      </c>
      <c r="AF7" s="72">
        <v>0</v>
      </c>
      <c r="AG7" s="72">
        <v>0</v>
      </c>
      <c r="AH7" s="72">
        <v>0</v>
      </c>
      <c r="AI7" s="72">
        <v>0</v>
      </c>
      <c r="AJ7" s="72">
        <v>0</v>
      </c>
      <c r="AK7" s="72">
        <v>0</v>
      </c>
      <c r="AL7" s="72">
        <v>0</v>
      </c>
      <c r="AM7" s="72">
        <v>0</v>
      </c>
      <c r="AN7" s="72">
        <v>0</v>
      </c>
      <c r="AO7" s="72">
        <v>0</v>
      </c>
      <c r="AP7" s="72">
        <v>0</v>
      </c>
      <c r="AQ7" s="72">
        <v>0</v>
      </c>
      <c r="AR7" s="72">
        <v>0</v>
      </c>
      <c r="AS7" s="72">
        <v>0</v>
      </c>
      <c r="AT7" s="72">
        <v>0</v>
      </c>
      <c r="AU7" s="75">
        <v>0</v>
      </c>
      <c r="AV7" s="76">
        <v>0</v>
      </c>
      <c r="AW7" s="76">
        <v>0</v>
      </c>
      <c r="AX7" s="72">
        <v>0</v>
      </c>
      <c r="AY7" s="77">
        <v>0</v>
      </c>
      <c r="AZ7" s="74">
        <v>0</v>
      </c>
      <c r="BA7" s="72">
        <v>0</v>
      </c>
      <c r="BB7" s="72">
        <v>0</v>
      </c>
      <c r="BC7" s="72">
        <v>0</v>
      </c>
      <c r="BD7" s="72">
        <v>0</v>
      </c>
      <c r="BE7" s="72">
        <v>0</v>
      </c>
      <c r="BF7" s="72">
        <v>0</v>
      </c>
      <c r="BG7" s="72">
        <v>0</v>
      </c>
      <c r="BH7" s="72">
        <v>0</v>
      </c>
      <c r="BI7" s="70">
        <v>0</v>
      </c>
      <c r="BJ7" s="76">
        <v>0</v>
      </c>
      <c r="BK7" s="70">
        <v>0</v>
      </c>
      <c r="BL7" s="78">
        <f t="shared" ref="BL7:BL27" si="0">SUM(C7,I7,L7,O7,R7,U7,X7,AA7,AD7,AG7,AJ7,AM7,AP7,AS7,AW7,AZ7,BC7,BF7,BI7)</f>
        <v>0</v>
      </c>
      <c r="BM7" s="76">
        <f t="shared" ref="BM7:BM16" si="1">SUM(E7,J7,M7,P7,S7,V7,Y7,AB7,AE7,AH7,AK7,AN7,AQ7,AT7,AV7,AX7,BA7,BD7,BG7,BJ7)</f>
        <v>0</v>
      </c>
      <c r="BN7" s="77">
        <f t="shared" ref="BN7:BN27" si="2">SUM(BL7:BM7)</f>
        <v>0</v>
      </c>
    </row>
    <row r="8" spans="1:68" ht="30" customHeight="1">
      <c r="A8" s="11"/>
      <c r="B8" s="12" t="s">
        <v>29</v>
      </c>
      <c r="C8" s="70">
        <v>0</v>
      </c>
      <c r="D8" s="71">
        <v>0</v>
      </c>
      <c r="E8" s="70">
        <v>0</v>
      </c>
      <c r="F8" s="71">
        <v>0</v>
      </c>
      <c r="G8" s="70">
        <v>0</v>
      </c>
      <c r="H8" s="71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73">
        <v>0</v>
      </c>
      <c r="AA8" s="74">
        <v>0</v>
      </c>
      <c r="AB8" s="72">
        <v>0</v>
      </c>
      <c r="AC8" s="72">
        <v>0</v>
      </c>
      <c r="AD8" s="72">
        <v>0</v>
      </c>
      <c r="AE8" s="72">
        <v>1</v>
      </c>
      <c r="AF8" s="72">
        <v>1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0</v>
      </c>
      <c r="AP8" s="72">
        <v>0</v>
      </c>
      <c r="AQ8" s="72">
        <v>0</v>
      </c>
      <c r="AR8" s="72">
        <v>0</v>
      </c>
      <c r="AS8" s="72">
        <v>0</v>
      </c>
      <c r="AT8" s="72">
        <v>0</v>
      </c>
      <c r="AU8" s="75">
        <v>0</v>
      </c>
      <c r="AV8" s="76">
        <v>0</v>
      </c>
      <c r="AW8" s="76">
        <v>0</v>
      </c>
      <c r="AX8" s="72">
        <v>0</v>
      </c>
      <c r="AY8" s="77">
        <v>0</v>
      </c>
      <c r="AZ8" s="74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  <c r="BF8" s="72">
        <v>0</v>
      </c>
      <c r="BG8" s="72">
        <v>0</v>
      </c>
      <c r="BH8" s="72">
        <v>0</v>
      </c>
      <c r="BI8" s="72">
        <v>0</v>
      </c>
      <c r="BJ8" s="72">
        <v>0</v>
      </c>
      <c r="BK8" s="72">
        <v>0</v>
      </c>
      <c r="BL8" s="78">
        <f t="shared" si="0"/>
        <v>0</v>
      </c>
      <c r="BM8" s="76">
        <f t="shared" si="1"/>
        <v>1</v>
      </c>
      <c r="BN8" s="77">
        <f t="shared" si="2"/>
        <v>1</v>
      </c>
    </row>
    <row r="9" spans="1:68" ht="30" customHeight="1">
      <c r="A9" s="11"/>
      <c r="B9" s="12" t="s">
        <v>30</v>
      </c>
      <c r="C9" s="70">
        <v>0</v>
      </c>
      <c r="D9" s="71">
        <v>0</v>
      </c>
      <c r="E9" s="70">
        <v>1</v>
      </c>
      <c r="F9" s="71">
        <v>1</v>
      </c>
      <c r="G9" s="70">
        <v>1</v>
      </c>
      <c r="H9" s="71">
        <v>1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3">
        <v>0</v>
      </c>
      <c r="AA9" s="74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2">
        <v>0</v>
      </c>
      <c r="AN9" s="72">
        <v>0</v>
      </c>
      <c r="AO9" s="72">
        <v>0</v>
      </c>
      <c r="AP9" s="72">
        <v>0</v>
      </c>
      <c r="AQ9" s="72">
        <v>0</v>
      </c>
      <c r="AR9" s="72">
        <v>0</v>
      </c>
      <c r="AS9" s="72">
        <v>0</v>
      </c>
      <c r="AT9" s="72">
        <v>0</v>
      </c>
      <c r="AU9" s="75">
        <v>0</v>
      </c>
      <c r="AV9" s="76">
        <v>0</v>
      </c>
      <c r="AW9" s="76">
        <v>0</v>
      </c>
      <c r="AX9" s="72">
        <v>0</v>
      </c>
      <c r="AY9" s="77">
        <v>0</v>
      </c>
      <c r="AZ9" s="74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  <c r="BF9" s="72">
        <v>0</v>
      </c>
      <c r="BG9" s="72">
        <v>0</v>
      </c>
      <c r="BH9" s="72">
        <v>0</v>
      </c>
      <c r="BI9" s="72">
        <v>0</v>
      </c>
      <c r="BJ9" s="72">
        <v>0</v>
      </c>
      <c r="BK9" s="72">
        <v>0</v>
      </c>
      <c r="BL9" s="78">
        <f t="shared" si="0"/>
        <v>0</v>
      </c>
      <c r="BM9" s="76">
        <f t="shared" si="1"/>
        <v>1</v>
      </c>
      <c r="BN9" s="77">
        <f t="shared" si="2"/>
        <v>1</v>
      </c>
    </row>
    <row r="10" spans="1:68" ht="30" customHeight="1">
      <c r="A10" s="11"/>
      <c r="B10" s="12" t="s">
        <v>31</v>
      </c>
      <c r="C10" s="70">
        <v>0</v>
      </c>
      <c r="D10" s="71">
        <v>0</v>
      </c>
      <c r="E10" s="70">
        <v>8</v>
      </c>
      <c r="F10" s="71">
        <v>7</v>
      </c>
      <c r="G10" s="70">
        <v>8</v>
      </c>
      <c r="H10" s="71">
        <v>7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3">
        <v>0</v>
      </c>
      <c r="AA10" s="74">
        <v>0</v>
      </c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72">
        <v>0</v>
      </c>
      <c r="AQ10" s="72">
        <v>0</v>
      </c>
      <c r="AR10" s="72">
        <v>0</v>
      </c>
      <c r="AS10" s="72">
        <v>0</v>
      </c>
      <c r="AT10" s="72">
        <v>1</v>
      </c>
      <c r="AU10" s="75">
        <v>1</v>
      </c>
      <c r="AV10" s="76">
        <v>0</v>
      </c>
      <c r="AW10" s="76">
        <v>0</v>
      </c>
      <c r="AX10" s="72">
        <v>0</v>
      </c>
      <c r="AY10" s="77">
        <v>0</v>
      </c>
      <c r="AZ10" s="74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  <c r="BF10" s="72">
        <v>0</v>
      </c>
      <c r="BG10" s="72">
        <v>0</v>
      </c>
      <c r="BH10" s="72">
        <v>0</v>
      </c>
      <c r="BI10" s="72">
        <v>0</v>
      </c>
      <c r="BJ10" s="72">
        <v>0</v>
      </c>
      <c r="BK10" s="72">
        <v>0</v>
      </c>
      <c r="BL10" s="78">
        <f t="shared" si="0"/>
        <v>0</v>
      </c>
      <c r="BM10" s="76">
        <f t="shared" si="1"/>
        <v>9</v>
      </c>
      <c r="BN10" s="77">
        <f t="shared" si="2"/>
        <v>9</v>
      </c>
    </row>
    <row r="11" spans="1:68" ht="30" customHeight="1">
      <c r="A11" s="11"/>
      <c r="B11" s="12" t="s">
        <v>32</v>
      </c>
      <c r="C11" s="70">
        <v>0</v>
      </c>
      <c r="D11" s="71">
        <v>0</v>
      </c>
      <c r="E11" s="70">
        <v>2</v>
      </c>
      <c r="F11" s="71">
        <v>1</v>
      </c>
      <c r="G11" s="70">
        <v>2</v>
      </c>
      <c r="H11" s="71">
        <v>1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3">
        <v>0</v>
      </c>
      <c r="AA11" s="74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v>0</v>
      </c>
      <c r="AU11" s="75">
        <v>0</v>
      </c>
      <c r="AV11" s="76">
        <v>0</v>
      </c>
      <c r="AW11" s="76">
        <v>0</v>
      </c>
      <c r="AX11" s="72">
        <v>0</v>
      </c>
      <c r="AY11" s="77">
        <v>0</v>
      </c>
      <c r="AZ11" s="74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  <c r="BF11" s="72">
        <v>0</v>
      </c>
      <c r="BG11" s="72">
        <v>0</v>
      </c>
      <c r="BH11" s="72">
        <v>0</v>
      </c>
      <c r="BI11" s="72">
        <v>0</v>
      </c>
      <c r="BJ11" s="72">
        <v>0</v>
      </c>
      <c r="BK11" s="72">
        <v>0</v>
      </c>
      <c r="BL11" s="78">
        <f t="shared" si="0"/>
        <v>0</v>
      </c>
      <c r="BM11" s="76">
        <f t="shared" si="1"/>
        <v>2</v>
      </c>
      <c r="BN11" s="77">
        <f t="shared" si="2"/>
        <v>2</v>
      </c>
    </row>
    <row r="12" spans="1:68" ht="30" customHeight="1">
      <c r="A12" s="11"/>
      <c r="B12" s="12" t="s">
        <v>33</v>
      </c>
      <c r="C12" s="70">
        <v>0</v>
      </c>
      <c r="D12" s="71">
        <v>0</v>
      </c>
      <c r="E12" s="70">
        <v>1</v>
      </c>
      <c r="F12" s="71">
        <v>1</v>
      </c>
      <c r="G12" s="70">
        <v>1</v>
      </c>
      <c r="H12" s="71">
        <v>1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3">
        <v>0</v>
      </c>
      <c r="AA12" s="74">
        <v>0</v>
      </c>
      <c r="AB12" s="72">
        <v>0</v>
      </c>
      <c r="AC12" s="72">
        <v>0</v>
      </c>
      <c r="AD12" s="72">
        <v>0</v>
      </c>
      <c r="AE12" s="72">
        <v>1</v>
      </c>
      <c r="AF12" s="72">
        <v>1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2">
        <v>0</v>
      </c>
      <c r="AN12" s="72">
        <v>0</v>
      </c>
      <c r="AO12" s="72">
        <v>0</v>
      </c>
      <c r="AP12" s="72">
        <v>0</v>
      </c>
      <c r="AQ12" s="72">
        <v>0</v>
      </c>
      <c r="AR12" s="72">
        <v>0</v>
      </c>
      <c r="AS12" s="72">
        <v>0</v>
      </c>
      <c r="AT12" s="72">
        <v>0</v>
      </c>
      <c r="AU12" s="75">
        <v>0</v>
      </c>
      <c r="AV12" s="76">
        <v>0</v>
      </c>
      <c r="AW12" s="76">
        <v>0</v>
      </c>
      <c r="AX12" s="72">
        <v>0</v>
      </c>
      <c r="AY12" s="77">
        <v>0</v>
      </c>
      <c r="AZ12" s="74">
        <v>0</v>
      </c>
      <c r="BA12" s="72">
        <v>0</v>
      </c>
      <c r="BB12" s="72">
        <v>0</v>
      </c>
      <c r="BC12" s="72">
        <v>0</v>
      </c>
      <c r="BD12" s="72">
        <v>0</v>
      </c>
      <c r="BE12" s="72">
        <v>0</v>
      </c>
      <c r="BF12" s="72">
        <v>0</v>
      </c>
      <c r="BG12" s="72">
        <v>0</v>
      </c>
      <c r="BH12" s="72">
        <v>0</v>
      </c>
      <c r="BI12" s="72">
        <v>0</v>
      </c>
      <c r="BJ12" s="72">
        <v>0</v>
      </c>
      <c r="BK12" s="72">
        <v>0</v>
      </c>
      <c r="BL12" s="78">
        <f t="shared" si="0"/>
        <v>0</v>
      </c>
      <c r="BM12" s="76">
        <f t="shared" si="1"/>
        <v>2</v>
      </c>
      <c r="BN12" s="77">
        <f t="shared" si="2"/>
        <v>2</v>
      </c>
    </row>
    <row r="13" spans="1:68" ht="30" customHeight="1">
      <c r="A13" s="11"/>
      <c r="B13" s="12" t="s">
        <v>34</v>
      </c>
      <c r="C13" s="70">
        <v>0</v>
      </c>
      <c r="D13" s="71">
        <v>0</v>
      </c>
      <c r="E13" s="70">
        <v>2</v>
      </c>
      <c r="F13" s="71">
        <v>2</v>
      </c>
      <c r="G13" s="70">
        <v>2</v>
      </c>
      <c r="H13" s="71">
        <v>2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3">
        <v>0</v>
      </c>
      <c r="AA13" s="74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2">
        <v>0</v>
      </c>
      <c r="AN13" s="72">
        <v>0</v>
      </c>
      <c r="AO13" s="72">
        <v>0</v>
      </c>
      <c r="AP13" s="72">
        <v>0</v>
      </c>
      <c r="AQ13" s="72">
        <v>0</v>
      </c>
      <c r="AR13" s="72">
        <v>0</v>
      </c>
      <c r="AS13" s="72">
        <v>0</v>
      </c>
      <c r="AT13" s="72">
        <v>0</v>
      </c>
      <c r="AU13" s="75">
        <v>0</v>
      </c>
      <c r="AV13" s="76">
        <v>0</v>
      </c>
      <c r="AW13" s="76">
        <v>0</v>
      </c>
      <c r="AX13" s="72">
        <v>0</v>
      </c>
      <c r="AY13" s="77">
        <v>0</v>
      </c>
      <c r="AZ13" s="74">
        <v>0</v>
      </c>
      <c r="BA13" s="72">
        <v>0</v>
      </c>
      <c r="BB13" s="72">
        <v>0</v>
      </c>
      <c r="BC13" s="72">
        <v>0</v>
      </c>
      <c r="BD13" s="72">
        <v>0</v>
      </c>
      <c r="BE13" s="72">
        <v>0</v>
      </c>
      <c r="BF13" s="72">
        <v>0</v>
      </c>
      <c r="BG13" s="72">
        <v>0</v>
      </c>
      <c r="BH13" s="72">
        <v>0</v>
      </c>
      <c r="BI13" s="72">
        <v>0</v>
      </c>
      <c r="BJ13" s="72">
        <v>0</v>
      </c>
      <c r="BK13" s="72">
        <v>0</v>
      </c>
      <c r="BL13" s="78">
        <f t="shared" si="0"/>
        <v>0</v>
      </c>
      <c r="BM13" s="76">
        <f t="shared" si="1"/>
        <v>2</v>
      </c>
      <c r="BN13" s="77">
        <f t="shared" si="2"/>
        <v>2</v>
      </c>
    </row>
    <row r="14" spans="1:68" ht="30" customHeight="1">
      <c r="A14" s="11"/>
      <c r="B14" s="12" t="s">
        <v>35</v>
      </c>
      <c r="C14" s="70">
        <v>0</v>
      </c>
      <c r="D14" s="71">
        <v>0</v>
      </c>
      <c r="E14" s="70">
        <v>8</v>
      </c>
      <c r="F14" s="71">
        <v>6</v>
      </c>
      <c r="G14" s="70">
        <v>8</v>
      </c>
      <c r="H14" s="71">
        <v>6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3">
        <v>0</v>
      </c>
      <c r="AA14" s="74">
        <v>0</v>
      </c>
      <c r="AB14" s="72">
        <v>0</v>
      </c>
      <c r="AC14" s="72">
        <v>0</v>
      </c>
      <c r="AD14" s="72">
        <v>0</v>
      </c>
      <c r="AE14" s="72">
        <v>2</v>
      </c>
      <c r="AF14" s="72">
        <v>2</v>
      </c>
      <c r="AG14" s="72">
        <v>0</v>
      </c>
      <c r="AH14" s="72">
        <v>0</v>
      </c>
      <c r="AI14" s="72">
        <v>0</v>
      </c>
      <c r="AJ14" s="72">
        <v>0</v>
      </c>
      <c r="AK14" s="72">
        <v>1</v>
      </c>
      <c r="AL14" s="72">
        <v>1</v>
      </c>
      <c r="AM14" s="72">
        <v>0</v>
      </c>
      <c r="AN14" s="72">
        <v>0</v>
      </c>
      <c r="AO14" s="72">
        <v>0</v>
      </c>
      <c r="AP14" s="72">
        <v>0</v>
      </c>
      <c r="AQ14" s="72">
        <v>0</v>
      </c>
      <c r="AR14" s="72">
        <v>0</v>
      </c>
      <c r="AS14" s="72">
        <v>0</v>
      </c>
      <c r="AT14" s="72">
        <v>0</v>
      </c>
      <c r="AU14" s="75">
        <v>0</v>
      </c>
      <c r="AV14" s="76">
        <v>0</v>
      </c>
      <c r="AW14" s="76">
        <v>0</v>
      </c>
      <c r="AX14" s="72">
        <v>0</v>
      </c>
      <c r="AY14" s="77">
        <v>0</v>
      </c>
      <c r="AZ14" s="74">
        <v>0</v>
      </c>
      <c r="BA14" s="72">
        <v>0</v>
      </c>
      <c r="BB14" s="72">
        <v>0</v>
      </c>
      <c r="BC14" s="72">
        <v>0</v>
      </c>
      <c r="BD14" s="72">
        <v>0</v>
      </c>
      <c r="BE14" s="72">
        <v>0</v>
      </c>
      <c r="BF14" s="72">
        <v>0</v>
      </c>
      <c r="BG14" s="72">
        <v>0</v>
      </c>
      <c r="BH14" s="72">
        <v>0</v>
      </c>
      <c r="BI14" s="72">
        <v>0</v>
      </c>
      <c r="BJ14" s="72">
        <v>0</v>
      </c>
      <c r="BK14" s="72">
        <v>0</v>
      </c>
      <c r="BL14" s="78">
        <f t="shared" si="0"/>
        <v>0</v>
      </c>
      <c r="BM14" s="76">
        <f t="shared" si="1"/>
        <v>11</v>
      </c>
      <c r="BN14" s="77">
        <f t="shared" si="2"/>
        <v>11</v>
      </c>
    </row>
    <row r="15" spans="1:68" ht="30" customHeight="1">
      <c r="A15" s="11"/>
      <c r="B15" s="12" t="s">
        <v>36</v>
      </c>
      <c r="C15" s="70">
        <v>0</v>
      </c>
      <c r="D15" s="71">
        <v>0</v>
      </c>
      <c r="E15" s="70">
        <v>0</v>
      </c>
      <c r="F15" s="71">
        <v>0</v>
      </c>
      <c r="G15" s="70">
        <v>0</v>
      </c>
      <c r="H15" s="71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3">
        <v>0</v>
      </c>
      <c r="AA15" s="74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2">
        <v>0</v>
      </c>
      <c r="AN15" s="72">
        <v>0</v>
      </c>
      <c r="AO15" s="72">
        <v>0</v>
      </c>
      <c r="AP15" s="72">
        <v>0</v>
      </c>
      <c r="AQ15" s="72">
        <v>0</v>
      </c>
      <c r="AR15" s="72">
        <v>0</v>
      </c>
      <c r="AS15" s="72">
        <v>0</v>
      </c>
      <c r="AT15" s="72">
        <v>0</v>
      </c>
      <c r="AU15" s="75">
        <v>0</v>
      </c>
      <c r="AV15" s="76">
        <v>0</v>
      </c>
      <c r="AW15" s="76">
        <v>0</v>
      </c>
      <c r="AX15" s="72">
        <v>0</v>
      </c>
      <c r="AY15" s="77">
        <v>0</v>
      </c>
      <c r="AZ15" s="74">
        <v>0</v>
      </c>
      <c r="BA15" s="72">
        <v>0</v>
      </c>
      <c r="BB15" s="72">
        <v>0</v>
      </c>
      <c r="BC15" s="72">
        <v>0</v>
      </c>
      <c r="BD15" s="72">
        <v>0</v>
      </c>
      <c r="BE15" s="72">
        <v>0</v>
      </c>
      <c r="BF15" s="72">
        <v>0</v>
      </c>
      <c r="BG15" s="72">
        <v>0</v>
      </c>
      <c r="BH15" s="72">
        <v>0</v>
      </c>
      <c r="BI15" s="72">
        <v>0</v>
      </c>
      <c r="BJ15" s="72">
        <v>0</v>
      </c>
      <c r="BK15" s="72">
        <v>0</v>
      </c>
      <c r="BL15" s="78">
        <f t="shared" si="0"/>
        <v>0</v>
      </c>
      <c r="BM15" s="76">
        <f t="shared" si="1"/>
        <v>0</v>
      </c>
      <c r="BN15" s="77">
        <f t="shared" si="2"/>
        <v>0</v>
      </c>
    </row>
    <row r="16" spans="1:68" ht="30" customHeight="1">
      <c r="A16" s="11"/>
      <c r="B16" s="12" t="s">
        <v>37</v>
      </c>
      <c r="C16" s="70">
        <v>0</v>
      </c>
      <c r="D16" s="71">
        <v>0</v>
      </c>
      <c r="E16" s="70">
        <v>0</v>
      </c>
      <c r="F16" s="71">
        <v>0</v>
      </c>
      <c r="G16" s="70">
        <v>0</v>
      </c>
      <c r="H16" s="71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3">
        <v>0</v>
      </c>
      <c r="AA16" s="74">
        <v>0</v>
      </c>
      <c r="AB16" s="72">
        <v>0</v>
      </c>
      <c r="AC16" s="72">
        <v>0</v>
      </c>
      <c r="AD16" s="72">
        <v>0</v>
      </c>
      <c r="AE16" s="72">
        <v>1</v>
      </c>
      <c r="AF16" s="72">
        <v>1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v>0</v>
      </c>
      <c r="AP16" s="72">
        <v>0</v>
      </c>
      <c r="AQ16" s="72">
        <v>0</v>
      </c>
      <c r="AR16" s="72">
        <v>0</v>
      </c>
      <c r="AS16" s="72">
        <v>0</v>
      </c>
      <c r="AT16" s="72">
        <v>0</v>
      </c>
      <c r="AU16" s="75">
        <v>0</v>
      </c>
      <c r="AV16" s="76">
        <v>0</v>
      </c>
      <c r="AW16" s="76">
        <v>0</v>
      </c>
      <c r="AX16" s="72">
        <v>0</v>
      </c>
      <c r="AY16" s="77">
        <v>0</v>
      </c>
      <c r="AZ16" s="74">
        <v>0</v>
      </c>
      <c r="BA16" s="72">
        <v>0</v>
      </c>
      <c r="BB16" s="72">
        <v>0</v>
      </c>
      <c r="BC16" s="72">
        <v>0</v>
      </c>
      <c r="BD16" s="72">
        <v>0</v>
      </c>
      <c r="BE16" s="72">
        <v>0</v>
      </c>
      <c r="BF16" s="72">
        <v>0</v>
      </c>
      <c r="BG16" s="72">
        <v>0</v>
      </c>
      <c r="BH16" s="72">
        <v>0</v>
      </c>
      <c r="BI16" s="72">
        <v>0</v>
      </c>
      <c r="BJ16" s="72">
        <v>0</v>
      </c>
      <c r="BK16" s="72">
        <v>0</v>
      </c>
      <c r="BL16" s="78">
        <f t="shared" si="0"/>
        <v>0</v>
      </c>
      <c r="BM16" s="76">
        <f t="shared" si="1"/>
        <v>1</v>
      </c>
      <c r="BN16" s="77">
        <f t="shared" si="2"/>
        <v>1</v>
      </c>
    </row>
    <row r="17" spans="1:66" ht="30" customHeight="1">
      <c r="A17" s="68"/>
      <c r="B17" s="79" t="s">
        <v>38</v>
      </c>
      <c r="C17" s="80">
        <f>SUM(C6:C16)</f>
        <v>0</v>
      </c>
      <c r="D17" s="81">
        <f t="shared" ref="D17:BK17" si="3">SUM(D6:D16)</f>
        <v>0</v>
      </c>
      <c r="E17" s="82">
        <f t="shared" si="3"/>
        <v>22</v>
      </c>
      <c r="F17" s="81">
        <f t="shared" si="3"/>
        <v>18</v>
      </c>
      <c r="G17" s="82">
        <f t="shared" si="3"/>
        <v>22</v>
      </c>
      <c r="H17" s="81">
        <f t="shared" si="3"/>
        <v>18</v>
      </c>
      <c r="I17" s="83">
        <f t="shared" si="3"/>
        <v>0</v>
      </c>
      <c r="J17" s="83">
        <f t="shared" si="3"/>
        <v>0</v>
      </c>
      <c r="K17" s="83">
        <f t="shared" si="3"/>
        <v>0</v>
      </c>
      <c r="L17" s="83">
        <f t="shared" si="3"/>
        <v>0</v>
      </c>
      <c r="M17" s="83">
        <f t="shared" si="3"/>
        <v>0</v>
      </c>
      <c r="N17" s="83">
        <f t="shared" si="3"/>
        <v>0</v>
      </c>
      <c r="O17" s="83">
        <f t="shared" si="3"/>
        <v>0</v>
      </c>
      <c r="P17" s="83">
        <f t="shared" si="3"/>
        <v>0</v>
      </c>
      <c r="Q17" s="83">
        <f t="shared" si="3"/>
        <v>0</v>
      </c>
      <c r="R17" s="83">
        <f t="shared" si="3"/>
        <v>0</v>
      </c>
      <c r="S17" s="83">
        <f t="shared" si="3"/>
        <v>0</v>
      </c>
      <c r="T17" s="83">
        <f t="shared" si="3"/>
        <v>0</v>
      </c>
      <c r="U17" s="83">
        <f t="shared" si="3"/>
        <v>0</v>
      </c>
      <c r="V17" s="83">
        <f t="shared" si="3"/>
        <v>0</v>
      </c>
      <c r="W17" s="83">
        <f t="shared" si="3"/>
        <v>0</v>
      </c>
      <c r="X17" s="83">
        <f t="shared" si="3"/>
        <v>0</v>
      </c>
      <c r="Y17" s="83">
        <f t="shared" si="3"/>
        <v>0</v>
      </c>
      <c r="Z17" s="84">
        <f t="shared" si="3"/>
        <v>0</v>
      </c>
      <c r="AA17" s="85">
        <f t="shared" si="3"/>
        <v>0</v>
      </c>
      <c r="AB17" s="83">
        <f t="shared" si="3"/>
        <v>0</v>
      </c>
      <c r="AC17" s="83">
        <f t="shared" si="3"/>
        <v>0</v>
      </c>
      <c r="AD17" s="83">
        <f t="shared" si="3"/>
        <v>0</v>
      </c>
      <c r="AE17" s="83">
        <f t="shared" si="3"/>
        <v>6</v>
      </c>
      <c r="AF17" s="83">
        <f t="shared" si="3"/>
        <v>6</v>
      </c>
      <c r="AG17" s="83">
        <f t="shared" si="3"/>
        <v>0</v>
      </c>
      <c r="AH17" s="83">
        <f t="shared" si="3"/>
        <v>0</v>
      </c>
      <c r="AI17" s="83">
        <f t="shared" si="3"/>
        <v>0</v>
      </c>
      <c r="AJ17" s="83">
        <f t="shared" si="3"/>
        <v>0</v>
      </c>
      <c r="AK17" s="83">
        <f t="shared" si="3"/>
        <v>1</v>
      </c>
      <c r="AL17" s="83">
        <f t="shared" si="3"/>
        <v>1</v>
      </c>
      <c r="AM17" s="83">
        <f t="shared" si="3"/>
        <v>0</v>
      </c>
      <c r="AN17" s="83">
        <f t="shared" si="3"/>
        <v>0</v>
      </c>
      <c r="AO17" s="86">
        <f t="shared" si="3"/>
        <v>0</v>
      </c>
      <c r="AP17" s="83">
        <f t="shared" si="3"/>
        <v>0</v>
      </c>
      <c r="AQ17" s="83">
        <f t="shared" si="3"/>
        <v>0</v>
      </c>
      <c r="AR17" s="83">
        <f t="shared" si="3"/>
        <v>0</v>
      </c>
      <c r="AS17" s="83">
        <f t="shared" si="3"/>
        <v>0</v>
      </c>
      <c r="AT17" s="83">
        <f t="shared" si="3"/>
        <v>1</v>
      </c>
      <c r="AU17" s="83">
        <f t="shared" si="3"/>
        <v>1</v>
      </c>
      <c r="AV17" s="86">
        <f>IF(AV6&lt;&gt;"",SUM(AV6:AV16),"")</f>
        <v>0</v>
      </c>
      <c r="AW17" s="83">
        <f t="shared" si="3"/>
        <v>0</v>
      </c>
      <c r="AX17" s="83">
        <f t="shared" si="3"/>
        <v>0</v>
      </c>
      <c r="AY17" s="84">
        <f t="shared" si="3"/>
        <v>0</v>
      </c>
      <c r="AZ17" s="87">
        <f t="shared" si="3"/>
        <v>0</v>
      </c>
      <c r="BA17" s="83">
        <f t="shared" si="3"/>
        <v>0</v>
      </c>
      <c r="BB17" s="83">
        <f t="shared" si="3"/>
        <v>0</v>
      </c>
      <c r="BC17" s="83">
        <f t="shared" si="3"/>
        <v>0</v>
      </c>
      <c r="BD17" s="83">
        <f t="shared" si="3"/>
        <v>0</v>
      </c>
      <c r="BE17" s="83">
        <f t="shared" si="3"/>
        <v>0</v>
      </c>
      <c r="BF17" s="83">
        <f t="shared" si="3"/>
        <v>0</v>
      </c>
      <c r="BG17" s="83">
        <f t="shared" si="3"/>
        <v>0</v>
      </c>
      <c r="BH17" s="83">
        <f t="shared" si="3"/>
        <v>0</v>
      </c>
      <c r="BI17" s="83">
        <f t="shared" si="3"/>
        <v>0</v>
      </c>
      <c r="BJ17" s="83">
        <f t="shared" si="3"/>
        <v>0</v>
      </c>
      <c r="BK17" s="83">
        <f t="shared" si="3"/>
        <v>0</v>
      </c>
      <c r="BL17" s="85">
        <f>SUM(BL6:BL16)</f>
        <v>0</v>
      </c>
      <c r="BM17" s="86">
        <f>SUM(BM6:BM16)</f>
        <v>30</v>
      </c>
      <c r="BN17" s="88">
        <f>SUM(BN6:BN16)</f>
        <v>30</v>
      </c>
    </row>
    <row r="18" spans="1:66" ht="30" customHeight="1">
      <c r="A18" s="89"/>
      <c r="B18" s="90" t="s">
        <v>39</v>
      </c>
      <c r="C18" s="78">
        <v>0</v>
      </c>
      <c r="D18" s="91">
        <v>0</v>
      </c>
      <c r="E18" s="92">
        <v>0</v>
      </c>
      <c r="F18" s="91">
        <v>0</v>
      </c>
      <c r="G18" s="75">
        <v>0</v>
      </c>
      <c r="H18" s="71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3">
        <v>0</v>
      </c>
      <c r="AA18" s="74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2">
        <v>0</v>
      </c>
      <c r="AN18" s="72">
        <v>0</v>
      </c>
      <c r="AO18" s="72">
        <v>0</v>
      </c>
      <c r="AP18" s="72">
        <v>0</v>
      </c>
      <c r="AQ18" s="72">
        <v>0</v>
      </c>
      <c r="AR18" s="72">
        <v>0</v>
      </c>
      <c r="AS18" s="72">
        <v>0</v>
      </c>
      <c r="AT18" s="72">
        <v>0</v>
      </c>
      <c r="AU18" s="75">
        <v>0</v>
      </c>
      <c r="AV18" s="76">
        <v>0</v>
      </c>
      <c r="AW18" s="76">
        <v>0</v>
      </c>
      <c r="AX18" s="72">
        <v>0</v>
      </c>
      <c r="AY18" s="77">
        <v>0</v>
      </c>
      <c r="AZ18" s="74">
        <v>0</v>
      </c>
      <c r="BA18" s="72">
        <v>0</v>
      </c>
      <c r="BB18" s="72">
        <v>0</v>
      </c>
      <c r="BC18" s="72">
        <v>0</v>
      </c>
      <c r="BD18" s="72">
        <v>0</v>
      </c>
      <c r="BE18" s="72">
        <v>0</v>
      </c>
      <c r="BF18" s="72">
        <v>0</v>
      </c>
      <c r="BG18" s="72">
        <v>0</v>
      </c>
      <c r="BH18" s="72">
        <v>0</v>
      </c>
      <c r="BI18" s="72">
        <v>0</v>
      </c>
      <c r="BJ18" s="72">
        <v>0</v>
      </c>
      <c r="BK18" s="72">
        <v>0</v>
      </c>
      <c r="BL18" s="78">
        <f t="shared" si="0"/>
        <v>0</v>
      </c>
      <c r="BM18" s="76">
        <f t="shared" ref="BM18:BM27" si="4">SUM(E18,J18,M18,P18,S18,V18,Y18,AB18,AE18,AH18,AK18,AN18,AQ18,AT18,AV18,AX18,BA18,BD18,BG18,BJ18)</f>
        <v>0</v>
      </c>
      <c r="BN18" s="77">
        <f t="shared" si="2"/>
        <v>0</v>
      </c>
    </row>
    <row r="19" spans="1:66" ht="30" customHeight="1">
      <c r="A19" s="89"/>
      <c r="B19" s="90" t="s">
        <v>40</v>
      </c>
      <c r="C19" s="78">
        <v>0</v>
      </c>
      <c r="D19" s="91">
        <v>0</v>
      </c>
      <c r="E19" s="75">
        <v>5</v>
      </c>
      <c r="F19" s="91">
        <v>1</v>
      </c>
      <c r="G19" s="75">
        <v>5</v>
      </c>
      <c r="H19" s="71">
        <v>1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1</v>
      </c>
      <c r="S19" s="72">
        <v>2</v>
      </c>
      <c r="T19" s="72">
        <v>3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3">
        <v>0</v>
      </c>
      <c r="AA19" s="74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0</v>
      </c>
      <c r="AM19" s="72">
        <v>0</v>
      </c>
      <c r="AN19" s="72">
        <v>0</v>
      </c>
      <c r="AO19" s="72">
        <v>0</v>
      </c>
      <c r="AP19" s="72">
        <v>0</v>
      </c>
      <c r="AQ19" s="72">
        <v>0</v>
      </c>
      <c r="AR19" s="72">
        <v>0</v>
      </c>
      <c r="AS19" s="72">
        <v>0</v>
      </c>
      <c r="AT19" s="72">
        <v>0</v>
      </c>
      <c r="AU19" s="75">
        <v>0</v>
      </c>
      <c r="AV19" s="76">
        <v>0</v>
      </c>
      <c r="AW19" s="76">
        <v>0</v>
      </c>
      <c r="AX19" s="72">
        <v>0</v>
      </c>
      <c r="AY19" s="77">
        <v>0</v>
      </c>
      <c r="AZ19" s="74">
        <v>0</v>
      </c>
      <c r="BA19" s="72">
        <v>0</v>
      </c>
      <c r="BB19" s="72">
        <v>0</v>
      </c>
      <c r="BC19" s="72">
        <v>0</v>
      </c>
      <c r="BD19" s="72">
        <v>0</v>
      </c>
      <c r="BE19" s="72">
        <v>0</v>
      </c>
      <c r="BF19" s="72">
        <v>0</v>
      </c>
      <c r="BG19" s="72">
        <v>0</v>
      </c>
      <c r="BH19" s="72">
        <v>0</v>
      </c>
      <c r="BI19" s="72">
        <v>0</v>
      </c>
      <c r="BJ19" s="72">
        <v>0</v>
      </c>
      <c r="BK19" s="72">
        <v>0</v>
      </c>
      <c r="BL19" s="78">
        <f t="shared" si="0"/>
        <v>1</v>
      </c>
      <c r="BM19" s="76">
        <f t="shared" si="4"/>
        <v>7</v>
      </c>
      <c r="BN19" s="77">
        <f t="shared" si="2"/>
        <v>8</v>
      </c>
    </row>
    <row r="20" spans="1:66" ht="30" customHeight="1">
      <c r="A20" s="89"/>
      <c r="B20" s="90" t="s">
        <v>41</v>
      </c>
      <c r="C20" s="78">
        <v>0</v>
      </c>
      <c r="D20" s="91">
        <v>0</v>
      </c>
      <c r="E20" s="75">
        <v>8</v>
      </c>
      <c r="F20" s="91">
        <v>6</v>
      </c>
      <c r="G20" s="75">
        <v>8</v>
      </c>
      <c r="H20" s="71">
        <v>6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1</v>
      </c>
      <c r="T20" s="72">
        <v>1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3">
        <v>0</v>
      </c>
      <c r="AA20" s="74">
        <v>0</v>
      </c>
      <c r="AB20" s="72">
        <v>0</v>
      </c>
      <c r="AC20" s="72">
        <v>0</v>
      </c>
      <c r="AD20" s="72">
        <v>0</v>
      </c>
      <c r="AE20" s="72">
        <v>2</v>
      </c>
      <c r="AF20" s="72">
        <v>2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2">
        <v>0</v>
      </c>
      <c r="AN20" s="72">
        <v>0</v>
      </c>
      <c r="AO20" s="72">
        <v>0</v>
      </c>
      <c r="AP20" s="72">
        <v>0</v>
      </c>
      <c r="AQ20" s="72">
        <v>0</v>
      </c>
      <c r="AR20" s="72">
        <v>0</v>
      </c>
      <c r="AS20" s="72">
        <v>0</v>
      </c>
      <c r="AT20" s="72">
        <v>0</v>
      </c>
      <c r="AU20" s="75">
        <v>0</v>
      </c>
      <c r="AV20" s="76">
        <v>0</v>
      </c>
      <c r="AW20" s="76">
        <v>0</v>
      </c>
      <c r="AX20" s="72">
        <v>0</v>
      </c>
      <c r="AY20" s="77">
        <v>0</v>
      </c>
      <c r="AZ20" s="74">
        <v>0</v>
      </c>
      <c r="BA20" s="72">
        <v>0</v>
      </c>
      <c r="BB20" s="72">
        <v>0</v>
      </c>
      <c r="BC20" s="72">
        <v>0</v>
      </c>
      <c r="BD20" s="72">
        <v>0</v>
      </c>
      <c r="BE20" s="72">
        <v>0</v>
      </c>
      <c r="BF20" s="72">
        <v>0</v>
      </c>
      <c r="BG20" s="72">
        <v>0</v>
      </c>
      <c r="BH20" s="72">
        <v>0</v>
      </c>
      <c r="BI20" s="72">
        <v>0</v>
      </c>
      <c r="BJ20" s="72">
        <v>0</v>
      </c>
      <c r="BK20" s="72">
        <v>0</v>
      </c>
      <c r="BL20" s="78">
        <f t="shared" si="0"/>
        <v>0</v>
      </c>
      <c r="BM20" s="76">
        <f t="shared" si="4"/>
        <v>11</v>
      </c>
      <c r="BN20" s="77">
        <f t="shared" si="2"/>
        <v>11</v>
      </c>
    </row>
    <row r="21" spans="1:66" ht="30" customHeight="1">
      <c r="A21" s="89"/>
      <c r="B21" s="90" t="s">
        <v>42</v>
      </c>
      <c r="C21" s="78">
        <v>0</v>
      </c>
      <c r="D21" s="91">
        <v>0</v>
      </c>
      <c r="E21" s="75">
        <v>0</v>
      </c>
      <c r="F21" s="91">
        <v>0</v>
      </c>
      <c r="G21" s="75">
        <v>0</v>
      </c>
      <c r="H21" s="71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3">
        <v>0</v>
      </c>
      <c r="AA21" s="74">
        <v>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0</v>
      </c>
      <c r="AM21" s="72">
        <v>0</v>
      </c>
      <c r="AN21" s="72">
        <v>0</v>
      </c>
      <c r="AO21" s="72">
        <v>0</v>
      </c>
      <c r="AP21" s="72">
        <v>0</v>
      </c>
      <c r="AQ21" s="72">
        <v>0</v>
      </c>
      <c r="AR21" s="72">
        <v>0</v>
      </c>
      <c r="AS21" s="72">
        <v>0</v>
      </c>
      <c r="AT21" s="72">
        <v>0</v>
      </c>
      <c r="AU21" s="75">
        <v>0</v>
      </c>
      <c r="AV21" s="76">
        <v>0</v>
      </c>
      <c r="AW21" s="76">
        <v>0</v>
      </c>
      <c r="AX21" s="72">
        <v>0</v>
      </c>
      <c r="AY21" s="77">
        <v>0</v>
      </c>
      <c r="AZ21" s="74">
        <v>0</v>
      </c>
      <c r="BA21" s="72">
        <v>0</v>
      </c>
      <c r="BB21" s="72">
        <v>0</v>
      </c>
      <c r="BC21" s="72">
        <v>0</v>
      </c>
      <c r="BD21" s="72">
        <v>0</v>
      </c>
      <c r="BE21" s="72">
        <v>0</v>
      </c>
      <c r="BF21" s="72">
        <v>0</v>
      </c>
      <c r="BG21" s="72">
        <v>0</v>
      </c>
      <c r="BH21" s="72">
        <v>0</v>
      </c>
      <c r="BI21" s="72">
        <v>0</v>
      </c>
      <c r="BJ21" s="72">
        <v>0</v>
      </c>
      <c r="BK21" s="72">
        <v>0</v>
      </c>
      <c r="BL21" s="78">
        <f t="shared" si="0"/>
        <v>0</v>
      </c>
      <c r="BM21" s="76">
        <f t="shared" si="4"/>
        <v>0</v>
      </c>
      <c r="BN21" s="77">
        <f t="shared" si="2"/>
        <v>0</v>
      </c>
    </row>
    <row r="22" spans="1:66" ht="30" customHeight="1">
      <c r="A22" s="89"/>
      <c r="B22" s="90" t="s">
        <v>43</v>
      </c>
      <c r="C22" s="78">
        <v>0</v>
      </c>
      <c r="D22" s="91">
        <v>0</v>
      </c>
      <c r="E22" s="75">
        <v>3</v>
      </c>
      <c r="F22" s="91">
        <v>1</v>
      </c>
      <c r="G22" s="75">
        <v>3</v>
      </c>
      <c r="H22" s="71">
        <v>1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3">
        <v>0</v>
      </c>
      <c r="AA22" s="74">
        <v>0</v>
      </c>
      <c r="AB22" s="72">
        <v>0</v>
      </c>
      <c r="AC22" s="72">
        <v>0</v>
      </c>
      <c r="AD22" s="72">
        <v>0</v>
      </c>
      <c r="AE22" s="72">
        <v>2</v>
      </c>
      <c r="AF22" s="72">
        <v>2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72">
        <v>0</v>
      </c>
      <c r="AN22" s="72">
        <v>0</v>
      </c>
      <c r="AO22" s="72">
        <v>0</v>
      </c>
      <c r="AP22" s="72">
        <v>0</v>
      </c>
      <c r="AQ22" s="72">
        <v>0</v>
      </c>
      <c r="AR22" s="72">
        <v>0</v>
      </c>
      <c r="AS22" s="72">
        <v>0</v>
      </c>
      <c r="AT22" s="72">
        <v>0</v>
      </c>
      <c r="AU22" s="75">
        <v>0</v>
      </c>
      <c r="AV22" s="76">
        <v>0</v>
      </c>
      <c r="AW22" s="76">
        <v>0</v>
      </c>
      <c r="AX22" s="72">
        <v>0</v>
      </c>
      <c r="AY22" s="77">
        <v>0</v>
      </c>
      <c r="AZ22" s="74">
        <v>0</v>
      </c>
      <c r="BA22" s="72">
        <v>0</v>
      </c>
      <c r="BB22" s="72">
        <v>0</v>
      </c>
      <c r="BC22" s="72">
        <v>0</v>
      </c>
      <c r="BD22" s="72">
        <v>0</v>
      </c>
      <c r="BE22" s="72">
        <v>0</v>
      </c>
      <c r="BF22" s="72">
        <v>0</v>
      </c>
      <c r="BG22" s="72">
        <v>0</v>
      </c>
      <c r="BH22" s="72">
        <v>0</v>
      </c>
      <c r="BI22" s="72">
        <v>0</v>
      </c>
      <c r="BJ22" s="72">
        <v>0</v>
      </c>
      <c r="BK22" s="72">
        <v>0</v>
      </c>
      <c r="BL22" s="78">
        <f t="shared" si="0"/>
        <v>0</v>
      </c>
      <c r="BM22" s="76">
        <f t="shared" si="4"/>
        <v>5</v>
      </c>
      <c r="BN22" s="77">
        <f t="shared" si="2"/>
        <v>5</v>
      </c>
    </row>
    <row r="23" spans="1:66" ht="30" customHeight="1">
      <c r="A23" s="89" t="s">
        <v>44</v>
      </c>
      <c r="B23" s="90" t="s">
        <v>45</v>
      </c>
      <c r="C23" s="78">
        <v>0</v>
      </c>
      <c r="D23" s="91">
        <v>0</v>
      </c>
      <c r="E23" s="75">
        <v>8</v>
      </c>
      <c r="F23" s="91">
        <v>7</v>
      </c>
      <c r="G23" s="75">
        <v>8</v>
      </c>
      <c r="H23" s="71">
        <v>7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1</v>
      </c>
      <c r="T23" s="72">
        <v>1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3">
        <v>0</v>
      </c>
      <c r="AA23" s="74">
        <v>0</v>
      </c>
      <c r="AB23" s="72">
        <v>0</v>
      </c>
      <c r="AC23" s="72">
        <v>0</v>
      </c>
      <c r="AD23" s="72">
        <v>0</v>
      </c>
      <c r="AE23" s="72">
        <v>2</v>
      </c>
      <c r="AF23" s="72">
        <v>2</v>
      </c>
      <c r="AG23" s="72">
        <v>0</v>
      </c>
      <c r="AH23" s="72">
        <v>0</v>
      </c>
      <c r="AI23" s="72">
        <v>0</v>
      </c>
      <c r="AJ23" s="72">
        <v>0</v>
      </c>
      <c r="AK23" s="72">
        <v>0</v>
      </c>
      <c r="AL23" s="72">
        <v>0</v>
      </c>
      <c r="AM23" s="72">
        <v>0</v>
      </c>
      <c r="AN23" s="72">
        <v>0</v>
      </c>
      <c r="AO23" s="72">
        <v>0</v>
      </c>
      <c r="AP23" s="72">
        <v>0</v>
      </c>
      <c r="AQ23" s="72">
        <v>0</v>
      </c>
      <c r="AR23" s="72">
        <v>0</v>
      </c>
      <c r="AS23" s="72">
        <v>0</v>
      </c>
      <c r="AT23" s="72">
        <v>0</v>
      </c>
      <c r="AU23" s="75">
        <v>0</v>
      </c>
      <c r="AV23" s="76">
        <v>0</v>
      </c>
      <c r="AW23" s="76">
        <v>0</v>
      </c>
      <c r="AX23" s="72">
        <v>0</v>
      </c>
      <c r="AY23" s="77">
        <v>0</v>
      </c>
      <c r="AZ23" s="74">
        <v>0</v>
      </c>
      <c r="BA23" s="72">
        <v>0</v>
      </c>
      <c r="BB23" s="72">
        <v>0</v>
      </c>
      <c r="BC23" s="72">
        <v>0</v>
      </c>
      <c r="BD23" s="72">
        <v>0</v>
      </c>
      <c r="BE23" s="72">
        <v>0</v>
      </c>
      <c r="BF23" s="72">
        <v>0</v>
      </c>
      <c r="BG23" s="72">
        <v>0</v>
      </c>
      <c r="BH23" s="72">
        <v>0</v>
      </c>
      <c r="BI23" s="72">
        <v>0</v>
      </c>
      <c r="BJ23" s="72">
        <v>0</v>
      </c>
      <c r="BK23" s="72">
        <v>0</v>
      </c>
      <c r="BL23" s="78">
        <f t="shared" si="0"/>
        <v>0</v>
      </c>
      <c r="BM23" s="76">
        <f t="shared" si="4"/>
        <v>11</v>
      </c>
      <c r="BN23" s="77">
        <f t="shared" si="2"/>
        <v>11</v>
      </c>
    </row>
    <row r="24" spans="1:66" ht="30" customHeight="1">
      <c r="A24" s="89"/>
      <c r="B24" s="93" t="s">
        <v>46</v>
      </c>
      <c r="C24" s="78">
        <v>0</v>
      </c>
      <c r="D24" s="91">
        <v>0</v>
      </c>
      <c r="E24" s="75">
        <v>15</v>
      </c>
      <c r="F24" s="91">
        <v>14</v>
      </c>
      <c r="G24" s="75">
        <v>15</v>
      </c>
      <c r="H24" s="71">
        <v>14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1</v>
      </c>
      <c r="T24" s="72">
        <v>1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73">
        <v>0</v>
      </c>
      <c r="AA24" s="74">
        <v>0</v>
      </c>
      <c r="AB24" s="72">
        <v>0</v>
      </c>
      <c r="AC24" s="72">
        <v>0</v>
      </c>
      <c r="AD24" s="72">
        <v>0</v>
      </c>
      <c r="AE24" s="72">
        <v>7</v>
      </c>
      <c r="AF24" s="72">
        <v>7</v>
      </c>
      <c r="AG24" s="72">
        <v>0</v>
      </c>
      <c r="AH24" s="72">
        <v>0</v>
      </c>
      <c r="AI24" s="72">
        <v>0</v>
      </c>
      <c r="AJ24" s="72">
        <v>0</v>
      </c>
      <c r="AK24" s="72">
        <v>8</v>
      </c>
      <c r="AL24" s="72">
        <v>8</v>
      </c>
      <c r="AM24" s="72">
        <v>0</v>
      </c>
      <c r="AN24" s="72">
        <v>0</v>
      </c>
      <c r="AO24" s="72">
        <v>0</v>
      </c>
      <c r="AP24" s="72">
        <v>0</v>
      </c>
      <c r="AQ24" s="72">
        <v>0</v>
      </c>
      <c r="AR24" s="72">
        <v>0</v>
      </c>
      <c r="AS24" s="72">
        <v>0</v>
      </c>
      <c r="AT24" s="72">
        <v>0</v>
      </c>
      <c r="AU24" s="75">
        <v>0</v>
      </c>
      <c r="AV24" s="76">
        <v>0</v>
      </c>
      <c r="AW24" s="76">
        <v>0</v>
      </c>
      <c r="AX24" s="72">
        <v>2</v>
      </c>
      <c r="AY24" s="77">
        <v>2</v>
      </c>
      <c r="AZ24" s="74">
        <v>0</v>
      </c>
      <c r="BA24" s="72">
        <v>0</v>
      </c>
      <c r="BB24" s="72">
        <v>0</v>
      </c>
      <c r="BC24" s="72">
        <v>0</v>
      </c>
      <c r="BD24" s="72">
        <v>0</v>
      </c>
      <c r="BE24" s="72">
        <v>0</v>
      </c>
      <c r="BF24" s="72">
        <v>0</v>
      </c>
      <c r="BG24" s="72">
        <v>0</v>
      </c>
      <c r="BH24" s="72">
        <v>0</v>
      </c>
      <c r="BI24" s="72">
        <v>0</v>
      </c>
      <c r="BJ24" s="72">
        <v>0</v>
      </c>
      <c r="BK24" s="72">
        <v>0</v>
      </c>
      <c r="BL24" s="78">
        <f t="shared" si="0"/>
        <v>0</v>
      </c>
      <c r="BM24" s="76">
        <f t="shared" si="4"/>
        <v>33</v>
      </c>
      <c r="BN24" s="77">
        <f t="shared" si="2"/>
        <v>33</v>
      </c>
    </row>
    <row r="25" spans="1:66" ht="30" customHeight="1">
      <c r="A25" s="89"/>
      <c r="B25" s="93" t="s">
        <v>47</v>
      </c>
      <c r="C25" s="78">
        <v>0</v>
      </c>
      <c r="D25" s="91">
        <v>0</v>
      </c>
      <c r="E25" s="75">
        <v>0</v>
      </c>
      <c r="F25" s="91">
        <v>0</v>
      </c>
      <c r="G25" s="75">
        <v>0</v>
      </c>
      <c r="H25" s="71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  <c r="S25" s="72">
        <v>0</v>
      </c>
      <c r="T25" s="72">
        <v>0</v>
      </c>
      <c r="U25" s="72">
        <v>0</v>
      </c>
      <c r="V25" s="72">
        <v>0</v>
      </c>
      <c r="W25" s="72">
        <v>0</v>
      </c>
      <c r="X25" s="72">
        <v>0</v>
      </c>
      <c r="Y25" s="72">
        <v>0</v>
      </c>
      <c r="Z25" s="73">
        <v>0</v>
      </c>
      <c r="AA25" s="74">
        <v>0</v>
      </c>
      <c r="AB25" s="72">
        <v>0</v>
      </c>
      <c r="AC25" s="72">
        <v>0</v>
      </c>
      <c r="AD25" s="72">
        <v>0</v>
      </c>
      <c r="AE25" s="72">
        <v>1</v>
      </c>
      <c r="AF25" s="72">
        <v>1</v>
      </c>
      <c r="AG25" s="72">
        <v>0</v>
      </c>
      <c r="AH25" s="72">
        <v>0</v>
      </c>
      <c r="AI25" s="72">
        <v>0</v>
      </c>
      <c r="AJ25" s="72">
        <v>0</v>
      </c>
      <c r="AK25" s="72">
        <v>0</v>
      </c>
      <c r="AL25" s="72">
        <v>0</v>
      </c>
      <c r="AM25" s="72">
        <v>0</v>
      </c>
      <c r="AN25" s="72">
        <v>0</v>
      </c>
      <c r="AO25" s="72">
        <v>0</v>
      </c>
      <c r="AP25" s="72">
        <v>0</v>
      </c>
      <c r="AQ25" s="72">
        <v>0</v>
      </c>
      <c r="AR25" s="72">
        <v>0</v>
      </c>
      <c r="AS25" s="72">
        <v>0</v>
      </c>
      <c r="AT25" s="72">
        <v>0</v>
      </c>
      <c r="AU25" s="75">
        <v>0</v>
      </c>
      <c r="AV25" s="76">
        <v>0</v>
      </c>
      <c r="AW25" s="76">
        <v>0</v>
      </c>
      <c r="AX25" s="72">
        <v>0</v>
      </c>
      <c r="AY25" s="77">
        <v>0</v>
      </c>
      <c r="AZ25" s="74">
        <v>0</v>
      </c>
      <c r="BA25" s="72">
        <v>0</v>
      </c>
      <c r="BB25" s="72">
        <v>0</v>
      </c>
      <c r="BC25" s="72">
        <v>0</v>
      </c>
      <c r="BD25" s="72">
        <v>0</v>
      </c>
      <c r="BE25" s="72">
        <v>0</v>
      </c>
      <c r="BF25" s="72">
        <v>0</v>
      </c>
      <c r="BG25" s="72">
        <v>0</v>
      </c>
      <c r="BH25" s="72">
        <v>0</v>
      </c>
      <c r="BI25" s="72">
        <v>0</v>
      </c>
      <c r="BJ25" s="72">
        <v>0</v>
      </c>
      <c r="BK25" s="72">
        <v>0</v>
      </c>
      <c r="BL25" s="78">
        <f t="shared" si="0"/>
        <v>0</v>
      </c>
      <c r="BM25" s="76">
        <f t="shared" si="4"/>
        <v>1</v>
      </c>
      <c r="BN25" s="77">
        <f t="shared" si="2"/>
        <v>1</v>
      </c>
    </row>
    <row r="26" spans="1:66" ht="30" customHeight="1">
      <c r="A26" s="89" t="s">
        <v>44</v>
      </c>
      <c r="B26" s="93" t="s">
        <v>48</v>
      </c>
      <c r="C26" s="78">
        <v>0</v>
      </c>
      <c r="D26" s="91">
        <v>0</v>
      </c>
      <c r="E26" s="75">
        <v>1</v>
      </c>
      <c r="F26" s="91">
        <v>1</v>
      </c>
      <c r="G26" s="75">
        <v>1</v>
      </c>
      <c r="H26" s="71">
        <v>1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  <c r="T26" s="72">
        <v>0</v>
      </c>
      <c r="U26" s="72">
        <v>0</v>
      </c>
      <c r="V26" s="72">
        <v>0</v>
      </c>
      <c r="W26" s="72">
        <v>0</v>
      </c>
      <c r="X26" s="72">
        <v>0</v>
      </c>
      <c r="Y26" s="72">
        <v>0</v>
      </c>
      <c r="Z26" s="73">
        <v>0</v>
      </c>
      <c r="AA26" s="74">
        <v>0</v>
      </c>
      <c r="AB26" s="72">
        <v>0</v>
      </c>
      <c r="AC26" s="72">
        <v>0</v>
      </c>
      <c r="AD26" s="72">
        <v>0</v>
      </c>
      <c r="AE26" s="72">
        <v>1</v>
      </c>
      <c r="AF26" s="72">
        <v>1</v>
      </c>
      <c r="AG26" s="72">
        <v>0</v>
      </c>
      <c r="AH26" s="72">
        <v>0</v>
      </c>
      <c r="AI26" s="72">
        <v>0</v>
      </c>
      <c r="AJ26" s="72">
        <v>0</v>
      </c>
      <c r="AK26" s="72">
        <v>0</v>
      </c>
      <c r="AL26" s="72">
        <v>0</v>
      </c>
      <c r="AM26" s="72">
        <v>0</v>
      </c>
      <c r="AN26" s="72">
        <v>0</v>
      </c>
      <c r="AO26" s="72">
        <v>0</v>
      </c>
      <c r="AP26" s="72">
        <v>0</v>
      </c>
      <c r="AQ26" s="72">
        <v>0</v>
      </c>
      <c r="AR26" s="72">
        <v>0</v>
      </c>
      <c r="AS26" s="72">
        <v>0</v>
      </c>
      <c r="AT26" s="72">
        <v>0</v>
      </c>
      <c r="AU26" s="75">
        <v>0</v>
      </c>
      <c r="AV26" s="76">
        <v>0</v>
      </c>
      <c r="AW26" s="76">
        <v>0</v>
      </c>
      <c r="AX26" s="72">
        <v>0</v>
      </c>
      <c r="AY26" s="77">
        <v>0</v>
      </c>
      <c r="AZ26" s="74">
        <v>0</v>
      </c>
      <c r="BA26" s="72">
        <v>0</v>
      </c>
      <c r="BB26" s="72">
        <v>0</v>
      </c>
      <c r="BC26" s="72">
        <v>0</v>
      </c>
      <c r="BD26" s="72">
        <v>0</v>
      </c>
      <c r="BE26" s="72">
        <v>0</v>
      </c>
      <c r="BF26" s="72">
        <v>0</v>
      </c>
      <c r="BG26" s="72">
        <v>0</v>
      </c>
      <c r="BH26" s="72">
        <v>0</v>
      </c>
      <c r="BI26" s="72">
        <v>0</v>
      </c>
      <c r="BJ26" s="72">
        <v>0</v>
      </c>
      <c r="BK26" s="72">
        <v>0</v>
      </c>
      <c r="BL26" s="78">
        <f t="shared" si="0"/>
        <v>0</v>
      </c>
      <c r="BM26" s="76">
        <f t="shared" si="4"/>
        <v>2</v>
      </c>
      <c r="BN26" s="77">
        <f t="shared" si="2"/>
        <v>2</v>
      </c>
    </row>
    <row r="27" spans="1:66" ht="30" customHeight="1">
      <c r="A27" s="89"/>
      <c r="B27" s="93" t="s">
        <v>49</v>
      </c>
      <c r="C27" s="78">
        <v>0</v>
      </c>
      <c r="D27" s="91">
        <v>0</v>
      </c>
      <c r="E27" s="75">
        <v>1</v>
      </c>
      <c r="F27" s="91">
        <v>0</v>
      </c>
      <c r="G27" s="75">
        <v>1</v>
      </c>
      <c r="H27" s="71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72">
        <v>0</v>
      </c>
      <c r="S27" s="72">
        <v>0</v>
      </c>
      <c r="T27" s="72">
        <v>0</v>
      </c>
      <c r="U27" s="72">
        <v>0</v>
      </c>
      <c r="V27" s="72">
        <v>0</v>
      </c>
      <c r="W27" s="72">
        <v>0</v>
      </c>
      <c r="X27" s="72">
        <v>0</v>
      </c>
      <c r="Y27" s="72">
        <v>0</v>
      </c>
      <c r="Z27" s="73">
        <v>0</v>
      </c>
      <c r="AA27" s="74">
        <v>0</v>
      </c>
      <c r="AB27" s="72">
        <v>0</v>
      </c>
      <c r="AC27" s="72">
        <v>0</v>
      </c>
      <c r="AD27" s="72">
        <v>0</v>
      </c>
      <c r="AE27" s="72">
        <v>2</v>
      </c>
      <c r="AF27" s="72">
        <v>2</v>
      </c>
      <c r="AG27" s="72">
        <v>0</v>
      </c>
      <c r="AH27" s="72">
        <v>0</v>
      </c>
      <c r="AI27" s="72">
        <v>0</v>
      </c>
      <c r="AJ27" s="72">
        <v>0</v>
      </c>
      <c r="AK27" s="72">
        <v>0</v>
      </c>
      <c r="AL27" s="72">
        <v>0</v>
      </c>
      <c r="AM27" s="72">
        <v>0</v>
      </c>
      <c r="AN27" s="72">
        <v>0</v>
      </c>
      <c r="AO27" s="72">
        <v>0</v>
      </c>
      <c r="AP27" s="72">
        <v>0</v>
      </c>
      <c r="AQ27" s="72">
        <v>0</v>
      </c>
      <c r="AR27" s="72">
        <v>0</v>
      </c>
      <c r="AS27" s="72">
        <v>0</v>
      </c>
      <c r="AT27" s="72">
        <v>0</v>
      </c>
      <c r="AU27" s="75">
        <v>0</v>
      </c>
      <c r="AV27" s="76">
        <v>0</v>
      </c>
      <c r="AW27" s="76">
        <v>0</v>
      </c>
      <c r="AX27" s="72">
        <v>0</v>
      </c>
      <c r="AY27" s="77">
        <v>0</v>
      </c>
      <c r="AZ27" s="74">
        <v>0</v>
      </c>
      <c r="BA27" s="72">
        <v>0</v>
      </c>
      <c r="BB27" s="72">
        <v>0</v>
      </c>
      <c r="BC27" s="72">
        <v>0</v>
      </c>
      <c r="BD27" s="72">
        <v>0</v>
      </c>
      <c r="BE27" s="72">
        <v>0</v>
      </c>
      <c r="BF27" s="72">
        <v>0</v>
      </c>
      <c r="BG27" s="72">
        <v>0</v>
      </c>
      <c r="BH27" s="72">
        <v>0</v>
      </c>
      <c r="BI27" s="72">
        <v>0</v>
      </c>
      <c r="BJ27" s="72">
        <v>0</v>
      </c>
      <c r="BK27" s="72">
        <v>0</v>
      </c>
      <c r="BL27" s="78">
        <f t="shared" si="0"/>
        <v>0</v>
      </c>
      <c r="BM27" s="76">
        <f t="shared" si="4"/>
        <v>3</v>
      </c>
      <c r="BN27" s="77">
        <f t="shared" si="2"/>
        <v>3</v>
      </c>
    </row>
    <row r="28" spans="1:66" ht="30" customHeight="1">
      <c r="A28" s="94"/>
      <c r="B28" s="95" t="s">
        <v>50</v>
      </c>
      <c r="C28" s="85">
        <f t="shared" ref="C28:BM28" si="5">SUM(C17:C27)</f>
        <v>0</v>
      </c>
      <c r="D28" s="81">
        <f t="shared" si="5"/>
        <v>0</v>
      </c>
      <c r="E28" s="83">
        <f t="shared" si="5"/>
        <v>63</v>
      </c>
      <c r="F28" s="81">
        <f t="shared" si="5"/>
        <v>48</v>
      </c>
      <c r="G28" s="83">
        <f t="shared" si="5"/>
        <v>63</v>
      </c>
      <c r="H28" s="81">
        <f t="shared" si="5"/>
        <v>48</v>
      </c>
      <c r="I28" s="83">
        <f t="shared" si="5"/>
        <v>0</v>
      </c>
      <c r="J28" s="83">
        <f t="shared" si="5"/>
        <v>0</v>
      </c>
      <c r="K28" s="83">
        <f t="shared" si="5"/>
        <v>0</v>
      </c>
      <c r="L28" s="83">
        <f t="shared" si="5"/>
        <v>0</v>
      </c>
      <c r="M28" s="83">
        <f t="shared" si="5"/>
        <v>0</v>
      </c>
      <c r="N28" s="83">
        <f t="shared" si="5"/>
        <v>0</v>
      </c>
      <c r="O28" s="83">
        <f t="shared" si="5"/>
        <v>0</v>
      </c>
      <c r="P28" s="83">
        <f t="shared" si="5"/>
        <v>0</v>
      </c>
      <c r="Q28" s="83">
        <f t="shared" si="5"/>
        <v>0</v>
      </c>
      <c r="R28" s="83">
        <f t="shared" si="5"/>
        <v>1</v>
      </c>
      <c r="S28" s="83">
        <f t="shared" si="5"/>
        <v>5</v>
      </c>
      <c r="T28" s="83">
        <f t="shared" si="5"/>
        <v>6</v>
      </c>
      <c r="U28" s="83">
        <f t="shared" si="5"/>
        <v>0</v>
      </c>
      <c r="V28" s="83">
        <f t="shared" si="5"/>
        <v>0</v>
      </c>
      <c r="W28" s="83">
        <f t="shared" si="5"/>
        <v>0</v>
      </c>
      <c r="X28" s="83">
        <f t="shared" si="5"/>
        <v>0</v>
      </c>
      <c r="Y28" s="83">
        <f t="shared" si="5"/>
        <v>0</v>
      </c>
      <c r="Z28" s="84">
        <f t="shared" si="5"/>
        <v>0</v>
      </c>
      <c r="AA28" s="87">
        <f t="shared" si="5"/>
        <v>0</v>
      </c>
      <c r="AB28" s="86">
        <f t="shared" si="5"/>
        <v>0</v>
      </c>
      <c r="AC28" s="86">
        <f t="shared" si="5"/>
        <v>0</v>
      </c>
      <c r="AD28" s="86">
        <f t="shared" si="5"/>
        <v>0</v>
      </c>
      <c r="AE28" s="86">
        <f t="shared" si="5"/>
        <v>23</v>
      </c>
      <c r="AF28" s="86">
        <f t="shared" si="5"/>
        <v>23</v>
      </c>
      <c r="AG28" s="86">
        <f t="shared" si="5"/>
        <v>0</v>
      </c>
      <c r="AH28" s="86">
        <f t="shared" si="5"/>
        <v>0</v>
      </c>
      <c r="AI28" s="86">
        <f t="shared" si="5"/>
        <v>0</v>
      </c>
      <c r="AJ28" s="86">
        <f t="shared" si="5"/>
        <v>0</v>
      </c>
      <c r="AK28" s="86">
        <f t="shared" si="5"/>
        <v>9</v>
      </c>
      <c r="AL28" s="86">
        <f t="shared" si="5"/>
        <v>9</v>
      </c>
      <c r="AM28" s="86">
        <f t="shared" si="5"/>
        <v>0</v>
      </c>
      <c r="AN28" s="86">
        <f t="shared" si="5"/>
        <v>0</v>
      </c>
      <c r="AO28" s="86">
        <f t="shared" si="5"/>
        <v>0</v>
      </c>
      <c r="AP28" s="86">
        <f t="shared" si="5"/>
        <v>0</v>
      </c>
      <c r="AQ28" s="86">
        <f t="shared" si="5"/>
        <v>0</v>
      </c>
      <c r="AR28" s="86">
        <f t="shared" si="5"/>
        <v>0</v>
      </c>
      <c r="AS28" s="86">
        <f t="shared" si="5"/>
        <v>0</v>
      </c>
      <c r="AT28" s="86">
        <f t="shared" si="5"/>
        <v>1</v>
      </c>
      <c r="AU28" s="83">
        <f t="shared" si="5"/>
        <v>1</v>
      </c>
      <c r="AV28" s="22">
        <f>IF(AV17&lt;&gt;"",SUM(AV17:AV27),"")</f>
        <v>0</v>
      </c>
      <c r="AW28" s="86">
        <f t="shared" si="5"/>
        <v>0</v>
      </c>
      <c r="AX28" s="86">
        <f t="shared" si="5"/>
        <v>2</v>
      </c>
      <c r="AY28" s="84">
        <f t="shared" si="5"/>
        <v>2</v>
      </c>
      <c r="AZ28" s="87">
        <f t="shared" si="5"/>
        <v>0</v>
      </c>
      <c r="BA28" s="86">
        <f t="shared" si="5"/>
        <v>0</v>
      </c>
      <c r="BB28" s="86">
        <f t="shared" si="5"/>
        <v>0</v>
      </c>
      <c r="BC28" s="86">
        <f t="shared" si="5"/>
        <v>0</v>
      </c>
      <c r="BD28" s="86">
        <f t="shared" si="5"/>
        <v>0</v>
      </c>
      <c r="BE28" s="86">
        <f t="shared" si="5"/>
        <v>0</v>
      </c>
      <c r="BF28" s="86">
        <f t="shared" si="5"/>
        <v>0</v>
      </c>
      <c r="BG28" s="86">
        <f t="shared" si="5"/>
        <v>0</v>
      </c>
      <c r="BH28" s="86">
        <f t="shared" si="5"/>
        <v>0</v>
      </c>
      <c r="BI28" s="86">
        <f t="shared" si="5"/>
        <v>0</v>
      </c>
      <c r="BJ28" s="86">
        <f t="shared" si="5"/>
        <v>0</v>
      </c>
      <c r="BK28" s="86">
        <f t="shared" si="5"/>
        <v>0</v>
      </c>
      <c r="BL28" s="85">
        <f t="shared" si="5"/>
        <v>1</v>
      </c>
      <c r="BM28" s="86">
        <f t="shared" si="5"/>
        <v>103</v>
      </c>
      <c r="BN28" s="88">
        <f>SUM(BN17:BN27)</f>
        <v>104</v>
      </c>
    </row>
    <row r="29" spans="1:66" ht="24.95" customHeight="1">
      <c r="B29" s="96" t="s">
        <v>51</v>
      </c>
      <c r="I29" s="98"/>
      <c r="J29" s="98"/>
      <c r="K29" s="98"/>
    </row>
  </sheetData>
  <dataConsolidate/>
  <mergeCells count="33">
    <mergeCell ref="A2:B2"/>
    <mergeCell ref="C5:D5"/>
    <mergeCell ref="E5:F5"/>
    <mergeCell ref="G5:H5"/>
    <mergeCell ref="C4:H4"/>
    <mergeCell ref="C3:H3"/>
    <mergeCell ref="AM4:AO4"/>
    <mergeCell ref="AJ4:AL4"/>
    <mergeCell ref="I3:Z3"/>
    <mergeCell ref="AA3:AO3"/>
    <mergeCell ref="I4:K4"/>
    <mergeCell ref="L4:N4"/>
    <mergeCell ref="O4:Q4"/>
    <mergeCell ref="AD4:AF4"/>
    <mergeCell ref="AA4:AC4"/>
    <mergeCell ref="X4:Z4"/>
    <mergeCell ref="AG4:AI4"/>
    <mergeCell ref="U4:W4"/>
    <mergeCell ref="R4:T4"/>
    <mergeCell ref="AW4:AY4"/>
    <mergeCell ref="AS3:AU3"/>
    <mergeCell ref="AS4:AU4"/>
    <mergeCell ref="AP3:AR3"/>
    <mergeCell ref="AP4:AR4"/>
    <mergeCell ref="AW3:AY3"/>
    <mergeCell ref="BL3:BN3"/>
    <mergeCell ref="BL4:BN4"/>
    <mergeCell ref="BF4:BH4"/>
    <mergeCell ref="BC4:BE4"/>
    <mergeCell ref="AZ3:BH3"/>
    <mergeCell ref="BI3:BK3"/>
    <mergeCell ref="AZ4:BB4"/>
    <mergeCell ref="BI4:BK4"/>
  </mergeCells>
  <phoneticPr fontId="5"/>
  <printOptions verticalCentered="1"/>
  <pageMargins left="1.5748031496062993" right="0.59055118110236227" top="0.59055118110236227" bottom="0.59055118110236227" header="0.59055118110236227" footer="0.59055118110236227"/>
  <pageSetup paperSize="8" scale="80" pageOrder="overThenDown" orientation="landscape" horizontalDpi="300" verticalDpi="300" r:id="rId1"/>
  <headerFooter alignWithMargins="0">
    <oddHeader>&amp;R80-817-00    &amp;P頁</oddHeader>
  </headerFooter>
  <colBreaks count="2" manualBreakCount="2">
    <brk id="26" max="28" man="1"/>
    <brk id="51" max="2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2008-06-19T09:25:29Z</dcterms:created>
  <dcterms:modified xsi:type="dcterms:W3CDTF">2015-03-02T05:38:11Z</dcterms:modified>
</cp:coreProperties>
</file>