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7650"/>
  </bookViews>
  <sheets>
    <sheet name="別表3事業所規模別" sheetId="6" r:id="rId1"/>
    <sheet name="Sheet1" sheetId="1" r:id="rId2"/>
  </sheets>
  <externalReferences>
    <externalReference r:id="rId3"/>
  </externalReferences>
  <definedNames>
    <definedName name="_xlnm.Print_Area" localSheetId="0">別表3事業所規模別!$A$1:$L$16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6" l="1"/>
  <c r="L11" i="6" s="1"/>
  <c r="G11" i="6"/>
  <c r="K11" i="6" s="1"/>
  <c r="D11" i="6"/>
  <c r="C11" i="6"/>
  <c r="E11" i="6" s="1"/>
  <c r="H10" i="6"/>
  <c r="L10" i="6" s="1"/>
  <c r="G10" i="6"/>
  <c r="K10" i="6" s="1"/>
  <c r="D10" i="6"/>
  <c r="C10" i="6"/>
  <c r="E10" i="6" s="1"/>
  <c r="H9" i="6"/>
  <c r="L9" i="6" s="1"/>
  <c r="G9" i="6"/>
  <c r="K9" i="6" s="1"/>
  <c r="D9" i="6"/>
  <c r="C9" i="6"/>
  <c r="E9" i="6" s="1"/>
  <c r="H8" i="6"/>
  <c r="L8" i="6" s="1"/>
  <c r="G8" i="6"/>
  <c r="K8" i="6" s="1"/>
  <c r="D8" i="6"/>
  <c r="C8" i="6"/>
  <c r="E8" i="6" s="1"/>
  <c r="H7" i="6"/>
  <c r="L7" i="6" s="1"/>
  <c r="G7" i="6"/>
  <c r="K7" i="6" s="1"/>
  <c r="D7" i="6"/>
  <c r="C7" i="6"/>
  <c r="E7" i="6" s="1"/>
  <c r="H6" i="6"/>
  <c r="L6" i="6" s="1"/>
  <c r="G6" i="6"/>
  <c r="J11" i="6" s="1"/>
  <c r="D6" i="6"/>
  <c r="C6" i="6"/>
  <c r="F11" i="6" s="1"/>
  <c r="E6" i="6" l="1"/>
  <c r="I6" i="6"/>
  <c r="K6" i="6"/>
  <c r="I7" i="6"/>
  <c r="I8" i="6"/>
  <c r="I9" i="6"/>
  <c r="I10" i="6"/>
  <c r="I11" i="6"/>
  <c r="F6" i="6"/>
  <c r="J6" i="6"/>
  <c r="F7" i="6"/>
  <c r="J7" i="6"/>
  <c r="F8" i="6"/>
  <c r="J8" i="6"/>
  <c r="F9" i="6"/>
  <c r="J9" i="6"/>
  <c r="F10" i="6"/>
  <c r="J10" i="6"/>
</calcChain>
</file>

<file path=xl/sharedStrings.xml><?xml version="1.0" encoding="utf-8"?>
<sst xmlns="http://schemas.openxmlformats.org/spreadsheetml/2006/main" count="27" uniqueCount="26">
  <si>
    <t>令和元年10月末現在</t>
    <phoneticPr fontId="7"/>
  </si>
  <si>
    <t>事業所数</t>
    <rPh sb="0" eb="3">
      <t>ジギョウショ</t>
    </rPh>
    <rPh sb="3" eb="4">
      <t>スウ</t>
    </rPh>
    <phoneticPr fontId="4"/>
  </si>
  <si>
    <t>外国人労働者数</t>
    <rPh sb="0" eb="3">
      <t>ガイコクジン</t>
    </rPh>
    <rPh sb="3" eb="6">
      <t>ロウドウシャ</t>
    </rPh>
    <rPh sb="6" eb="7">
      <t>スウ</t>
    </rPh>
    <phoneticPr fontId="7"/>
  </si>
  <si>
    <t>500人以上</t>
    <rPh sb="3" eb="4">
      <t>ニン</t>
    </rPh>
    <rPh sb="4" eb="6">
      <t>イジョウ</t>
    </rPh>
    <phoneticPr fontId="7"/>
  </si>
  <si>
    <t>不明</t>
    <rPh sb="0" eb="2">
      <t>フメイ</t>
    </rPh>
    <phoneticPr fontId="7"/>
  </si>
  <si>
    <t>注1：</t>
    <rPh sb="0" eb="1">
      <t>チュウ</t>
    </rPh>
    <phoneticPr fontId="7"/>
  </si>
  <si>
    <t>注2：</t>
    <rPh sb="0" eb="1">
      <t>チュウ</t>
    </rPh>
    <phoneticPr fontId="7"/>
  </si>
  <si>
    <t>構成比</t>
  </si>
  <si>
    <t>注4：</t>
    <rPh sb="0" eb="1">
      <t>チュウ</t>
    </rPh>
    <phoneticPr fontId="7"/>
  </si>
  <si>
    <t>［別表３］事業所規模別・外国人雇用事業所数及び外国人労働者数（滋賀労働局）</t>
    <rPh sb="1" eb="2">
      <t>ベツ</t>
    </rPh>
    <rPh sb="2" eb="3">
      <t>ヒョウ</t>
    </rPh>
    <rPh sb="5" eb="8">
      <t>ジギョウショ</t>
    </rPh>
    <rPh sb="21" eb="22">
      <t>オヨ</t>
    </rPh>
    <rPh sb="31" eb="33">
      <t>シガ</t>
    </rPh>
    <phoneticPr fontId="7"/>
  </si>
  <si>
    <t xml:space="preserve"> </t>
    <phoneticPr fontId="7"/>
  </si>
  <si>
    <t>（単位：所、人、％）</t>
    <phoneticPr fontId="7"/>
  </si>
  <si>
    <t>一事業所あたりの
外国人労働者数</t>
    <rPh sb="0" eb="3">
      <t>イチジギョウ</t>
    </rPh>
    <rPh sb="3" eb="4">
      <t>ショ</t>
    </rPh>
    <rPh sb="9" eb="12">
      <t>ガイコクジン</t>
    </rPh>
    <rPh sb="12" eb="15">
      <t>ロウドウシャ</t>
    </rPh>
    <rPh sb="15" eb="16">
      <t>スウ</t>
    </rPh>
    <phoneticPr fontId="7"/>
  </si>
  <si>
    <t>うち派遣・請負事業所
［比率］</t>
    <rPh sb="2" eb="4">
      <t>ハケン</t>
    </rPh>
    <rPh sb="5" eb="7">
      <t>ウケオイ</t>
    </rPh>
    <rPh sb="7" eb="9">
      <t>ジギョウ</t>
    </rPh>
    <rPh sb="9" eb="10">
      <t>ショ</t>
    </rPh>
    <rPh sb="12" eb="14">
      <t>ヒリツ</t>
    </rPh>
    <phoneticPr fontId="7"/>
  </si>
  <si>
    <t>うち派遣・請負労働者
［比率］</t>
    <rPh sb="2" eb="4">
      <t>ハケン</t>
    </rPh>
    <rPh sb="5" eb="7">
      <t>ウケオイ</t>
    </rPh>
    <rPh sb="7" eb="9">
      <t>ロウドウ</t>
    </rPh>
    <rPh sb="9" eb="10">
      <t>シャ</t>
    </rPh>
    <rPh sb="12" eb="14">
      <t>ヒリツ</t>
    </rPh>
    <phoneticPr fontId="7"/>
  </si>
  <si>
    <t>うち派遣・
請負労働者</t>
    <rPh sb="2" eb="4">
      <t>ハケン</t>
    </rPh>
    <rPh sb="6" eb="8">
      <t>ウケオイ</t>
    </rPh>
    <rPh sb="8" eb="11">
      <t>ロウドウシャ</t>
    </rPh>
    <phoneticPr fontId="7"/>
  </si>
  <si>
    <t>全事業所規模計</t>
    <rPh sb="0" eb="3">
      <t>ゼンジギョウ</t>
    </rPh>
    <rPh sb="3" eb="4">
      <t>ショ</t>
    </rPh>
    <rPh sb="4" eb="6">
      <t>キボ</t>
    </rPh>
    <rPh sb="6" eb="7">
      <t>ケイ</t>
    </rPh>
    <phoneticPr fontId="7"/>
  </si>
  <si>
    <t>事業所労働者数</t>
    <phoneticPr fontId="7"/>
  </si>
  <si>
    <t>30人未満</t>
    <rPh sb="2" eb="3">
      <t>ニン</t>
    </rPh>
    <rPh sb="3" eb="5">
      <t>ミマン</t>
    </rPh>
    <phoneticPr fontId="7"/>
  </si>
  <si>
    <t>30～99人</t>
    <rPh sb="5" eb="6">
      <t>ニン</t>
    </rPh>
    <phoneticPr fontId="7"/>
  </si>
  <si>
    <t>100～499人</t>
    <rPh sb="7" eb="8">
      <t>ニン</t>
    </rPh>
    <phoneticPr fontId="7"/>
  </si>
  <si>
    <t>「うち派遣・請負事業所［比率］」欄は、労働者派遣・請負事業を行っている事業所の数及び当該事業所規模の事業所数に対する比率を示す。</t>
    <phoneticPr fontId="7"/>
  </si>
  <si>
    <t>「うち派遣・請負労働者［比率］」欄は、労働者派遣・請負事業を行っている事業所に就労している外国人労働者数及び当該事業所規模の外国人労働者数に対する
　比率を示す。</t>
    <rPh sb="8" eb="11">
      <t>ロウドウシャ</t>
    </rPh>
    <phoneticPr fontId="7"/>
  </si>
  <si>
    <t>注3：</t>
    <phoneticPr fontId="7"/>
  </si>
  <si>
    <t>「一事業所あたりの外国人労働者数」欄中の「うち派遣・請負労働者」欄は、労働者派遣・請負事業を行っている一事業所あたりの外国人労働者数を示す。</t>
    <rPh sb="28" eb="31">
      <t>ロウドウシャ</t>
    </rPh>
    <phoneticPr fontId="7"/>
  </si>
  <si>
    <t>「構成比」欄は、事業所総数及び外国人労働者総数（全事業所規模計）に対する、当該事業所規模の事業所数及び外国人労働者数の比率を示す。</t>
    <rPh sb="8" eb="11">
      <t>ジギョウショ</t>
    </rPh>
    <rPh sb="11" eb="12">
      <t>ソウ</t>
    </rPh>
    <rPh sb="12" eb="13">
      <t>スウ</t>
    </rPh>
    <rPh sb="13" eb="14">
      <t>オヨ</t>
    </rPh>
    <rPh sb="15" eb="17">
      <t>ガイコク</t>
    </rPh>
    <rPh sb="25" eb="28">
      <t>ジギョウショ</t>
    </rPh>
    <rPh sb="28" eb="30">
      <t>キボ</t>
    </rPh>
    <rPh sb="39" eb="42">
      <t>ジギョウショ</t>
    </rPh>
    <rPh sb="42" eb="44">
      <t>キボ</t>
    </rPh>
    <rPh sb="45" eb="48">
      <t>ジギョウショ</t>
    </rPh>
    <rPh sb="48" eb="49">
      <t>スウ</t>
    </rPh>
    <rPh sb="49" eb="50">
      <t>オヨ</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</si>
</sst>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83" formatCode="&quot;[&quot;0.0&quot;]&quot;"/>
    <numFmt numFmtId="184" formatCode="0.0_);[Red]\(0.0\)"/>
    <numFmt numFmtId="185" formatCode="#,##0.0_);[Red]\(#,##0.0\)"/>
    <numFmt numFmtId="186" formatCode="#,##0_ ;;\-\ "/>
  </numFmts>
  <fonts count="14">
    <font>
      <sz val="11"/>
      <color theme="1"/>
      <name val="ＭＳ Ｐゴシック"/>
      <family val="2"/>
      <charset val="128"/>
      <scheme val="minor"/>
    </font>
    <font>
      <sz val="11"/>
      <color theme="1"/>
      <name val="ＭＳ Ｐゴシック"/>
      <family val="2"/>
      <charset val="128"/>
      <scheme val="minor"/>
    </font>
    <font>
      <sz val="11"/>
      <name val="MS PGothic"/>
      <family val="3"/>
      <charset val="128"/>
    </font>
    <font>
      <sz val="11"/>
      <name val="ＭＳ Ｐゴシック"/>
      <family val="3"/>
      <charset val="128"/>
      <scheme val="minor"/>
    </font>
    <font>
      <sz val="6"/>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6"/>
      <name val="MS PGothic"/>
      <family val="3"/>
      <charset val="128"/>
    </font>
    <font>
      <sz val="12"/>
      <name val="ＭＳ Ｐゴシック"/>
      <family val="3"/>
      <charset val="128"/>
      <scheme val="minor"/>
    </font>
    <font>
      <b/>
      <sz val="12"/>
      <name val="ＭＳ Ｐゴシック"/>
      <family val="3"/>
      <charset val="128"/>
      <scheme val="minor"/>
    </font>
    <font>
      <sz val="9"/>
      <name val="ＭＳ Ｐゴシック"/>
      <family val="3"/>
      <charset val="128"/>
      <scheme val="minor"/>
    </font>
    <font>
      <sz val="11"/>
      <name val="明朝"/>
      <family val="3"/>
      <charset val="128"/>
    </font>
    <font>
      <sz val="8"/>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style="hair">
        <color indexed="64"/>
      </left>
      <right style="medium">
        <color theme="1"/>
      </right>
      <top style="hair">
        <color indexed="64"/>
      </top>
      <bottom style="thin">
        <color indexed="64"/>
      </bottom>
      <diagonal/>
    </border>
    <border>
      <left style="hair">
        <color indexed="64"/>
      </left>
      <right style="medium">
        <color theme="1"/>
      </right>
      <top/>
      <bottom/>
      <diagonal/>
    </border>
    <border>
      <left style="medium">
        <color theme="1"/>
      </left>
      <right style="hair">
        <color indexed="64"/>
      </right>
      <top style="thin">
        <color indexed="64"/>
      </top>
      <bottom/>
      <diagonal/>
    </border>
    <border>
      <left style="hair">
        <color indexed="64"/>
      </left>
      <right style="medium">
        <color theme="1"/>
      </right>
      <top style="thin">
        <color indexed="64"/>
      </top>
      <bottom style="hair">
        <color indexed="64"/>
      </bottom>
      <diagonal/>
    </border>
    <border>
      <left style="medium">
        <color theme="1"/>
      </left>
      <right style="hair">
        <color indexed="64"/>
      </right>
      <top/>
      <bottom/>
      <diagonal/>
    </border>
    <border>
      <left style="hair">
        <color indexed="64"/>
      </left>
      <right style="medium">
        <color theme="1"/>
      </right>
      <top style="hair">
        <color indexed="64"/>
      </top>
      <bottom style="hair">
        <color indexed="64"/>
      </bottom>
      <diagonal/>
    </border>
    <border>
      <left style="medium">
        <color theme="1"/>
      </left>
      <right style="hair">
        <color indexed="64"/>
      </right>
      <top/>
      <bottom style="thin">
        <color indexed="64"/>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s>
  <cellStyleXfs count="6">
    <xf numFmtId="0" fontId="0"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11" fillId="0" borderId="0"/>
    <xf numFmtId="38" fontId="2" fillId="0" borderId="0" applyFont="0" applyFill="0" applyBorder="0" applyAlignment="0" applyProtection="0">
      <alignment vertical="center"/>
    </xf>
  </cellStyleXfs>
  <cellXfs count="73">
    <xf numFmtId="0" fontId="0" fillId="0" borderId="0" xfId="0">
      <alignment vertical="center"/>
    </xf>
    <xf numFmtId="0" fontId="10" fillId="0" borderId="0" xfId="1" applyFont="1" applyFill="1" applyAlignment="1">
      <alignment vertical="center"/>
    </xf>
    <xf numFmtId="0" fontId="3" fillId="0" borderId="0" xfId="1" applyFont="1" applyFill="1" applyBorder="1" applyAlignment="1">
      <alignment vertical="center"/>
    </xf>
    <xf numFmtId="0" fontId="10" fillId="0" borderId="0" xfId="1" applyFont="1" applyFill="1" applyBorder="1" applyAlignment="1">
      <alignment vertical="center"/>
    </xf>
    <xf numFmtId="0" fontId="10" fillId="0" borderId="31" xfId="1" applyFont="1" applyFill="1" applyBorder="1" applyAlignment="1">
      <alignment vertical="center"/>
    </xf>
    <xf numFmtId="0" fontId="10" fillId="0" borderId="32" xfId="1" applyFont="1" applyFill="1" applyBorder="1" applyAlignment="1">
      <alignment vertical="center"/>
    </xf>
    <xf numFmtId="0" fontId="3" fillId="0" borderId="31" xfId="4" applyFont="1" applyFill="1" applyBorder="1" applyAlignment="1" applyProtection="1">
      <alignment vertical="center"/>
      <protection locked="0"/>
    </xf>
    <xf numFmtId="0" fontId="3" fillId="0" borderId="32" xfId="1" applyFont="1" applyFill="1" applyBorder="1" applyAlignment="1">
      <alignment horizontal="right" vertical="center"/>
    </xf>
    <xf numFmtId="0" fontId="10" fillId="0" borderId="3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35" xfId="1" applyFont="1" applyFill="1" applyBorder="1" applyAlignment="1">
      <alignment horizontal="center" vertical="center"/>
    </xf>
    <xf numFmtId="0" fontId="10" fillId="0" borderId="8" xfId="1" applyFont="1" applyFill="1" applyBorder="1" applyAlignment="1">
      <alignment horizontal="center" vertical="center"/>
    </xf>
    <xf numFmtId="0" fontId="8" fillId="0" borderId="6" xfId="1" applyFont="1" applyFill="1" applyBorder="1" applyAlignment="1">
      <alignment vertical="center"/>
    </xf>
    <xf numFmtId="0" fontId="12" fillId="0" borderId="7" xfId="1" applyFont="1" applyFill="1" applyBorder="1" applyAlignment="1">
      <alignment vertical="center"/>
    </xf>
    <xf numFmtId="0" fontId="12" fillId="0" borderId="36" xfId="1" applyFont="1" applyFill="1" applyBorder="1" applyAlignment="1">
      <alignment horizontal="center" vertical="center" wrapText="1"/>
    </xf>
    <xf numFmtId="176" fontId="9" fillId="0" borderId="4" xfId="5" applyNumberFormat="1" applyFont="1" applyFill="1" applyBorder="1" applyAlignment="1">
      <alignment horizontal="right" vertical="center" shrinkToFit="1"/>
    </xf>
    <xf numFmtId="176" fontId="8" fillId="0" borderId="16" xfId="5" applyNumberFormat="1" applyFont="1" applyFill="1" applyBorder="1" applyAlignment="1">
      <alignment horizontal="right" vertical="center" shrinkToFit="1"/>
    </xf>
    <xf numFmtId="183" fontId="8" fillId="0" borderId="5" xfId="5" applyNumberFormat="1" applyFont="1" applyFill="1" applyBorder="1" applyAlignment="1">
      <alignment horizontal="left" vertical="center" shrinkToFit="1"/>
    </xf>
    <xf numFmtId="184" fontId="8" fillId="0" borderId="17" xfId="5" applyNumberFormat="1" applyFont="1" applyFill="1" applyBorder="1" applyAlignment="1">
      <alignment horizontal="right" vertical="center" shrinkToFit="1"/>
    </xf>
    <xf numFmtId="185" fontId="8" fillId="0" borderId="0" xfId="1" applyNumberFormat="1" applyFont="1" applyFill="1" applyBorder="1" applyAlignment="1">
      <alignment vertical="center" shrinkToFit="1"/>
    </xf>
    <xf numFmtId="185" fontId="8" fillId="0" borderId="37" xfId="1" applyNumberFormat="1" applyFont="1" applyFill="1" applyBorder="1" applyAlignment="1">
      <alignment vertical="center" shrinkToFit="1"/>
    </xf>
    <xf numFmtId="0" fontId="3" fillId="0" borderId="26" xfId="1" applyFont="1" applyFill="1" applyBorder="1" applyAlignment="1">
      <alignment horizontal="left" vertical="center" indent="1"/>
    </xf>
    <xf numFmtId="186" fontId="9" fillId="0" borderId="25" xfId="5" applyNumberFormat="1" applyFont="1" applyFill="1" applyBorder="1" applyAlignment="1">
      <alignment horizontal="right" vertical="center" shrinkToFit="1"/>
    </xf>
    <xf numFmtId="186" fontId="8" fillId="0" borderId="26" xfId="5" applyNumberFormat="1" applyFont="1" applyFill="1" applyBorder="1" applyAlignment="1">
      <alignment horizontal="right" vertical="center" shrinkToFit="1"/>
    </xf>
    <xf numFmtId="183" fontId="8" fillId="0" borderId="20" xfId="5" applyNumberFormat="1" applyFont="1" applyFill="1" applyBorder="1" applyAlignment="1">
      <alignment horizontal="left" vertical="center" shrinkToFit="1"/>
    </xf>
    <xf numFmtId="184" fontId="8" fillId="0" borderId="27" xfId="5" applyNumberFormat="1" applyFont="1" applyFill="1" applyBorder="1" applyAlignment="1">
      <alignment horizontal="right" vertical="center" shrinkToFit="1"/>
    </xf>
    <xf numFmtId="185" fontId="8" fillId="0" borderId="11" xfId="1" applyNumberFormat="1" applyFont="1" applyFill="1" applyBorder="1" applyAlignment="1">
      <alignment vertical="center" shrinkToFit="1"/>
    </xf>
    <xf numFmtId="185" fontId="8" fillId="0" borderId="39" xfId="1" applyNumberFormat="1" applyFont="1" applyFill="1" applyBorder="1" applyAlignment="1">
      <alignment vertical="center" shrinkToFit="1"/>
    </xf>
    <xf numFmtId="0" fontId="3" fillId="0" borderId="21" xfId="1" applyFont="1" applyFill="1" applyBorder="1" applyAlignment="1">
      <alignment horizontal="left" vertical="center" indent="1"/>
    </xf>
    <xf numFmtId="186" fontId="9" fillId="0" borderId="23" xfId="5" applyNumberFormat="1" applyFont="1" applyFill="1" applyBorder="1" applyAlignment="1">
      <alignment horizontal="right" vertical="center" shrinkToFit="1"/>
    </xf>
    <xf numFmtId="186" fontId="8" fillId="0" borderId="21" xfId="5" applyNumberFormat="1" applyFont="1" applyFill="1" applyBorder="1" applyAlignment="1">
      <alignment horizontal="right" vertical="center" shrinkToFit="1"/>
    </xf>
    <xf numFmtId="183" fontId="8" fillId="0" borderId="22" xfId="5" applyNumberFormat="1" applyFont="1" applyFill="1" applyBorder="1" applyAlignment="1">
      <alignment horizontal="left" vertical="center" shrinkToFit="1"/>
    </xf>
    <xf numFmtId="184" fontId="8" fillId="0" borderId="24" xfId="5" applyNumberFormat="1" applyFont="1" applyFill="1" applyBorder="1" applyAlignment="1">
      <alignment horizontal="right" vertical="center" shrinkToFit="1"/>
    </xf>
    <xf numFmtId="185" fontId="8" fillId="0" borderId="14" xfId="1" applyNumberFormat="1" applyFont="1" applyFill="1" applyBorder="1" applyAlignment="1">
      <alignment vertical="center" shrinkToFit="1"/>
    </xf>
    <xf numFmtId="185" fontId="8" fillId="0" borderId="41" xfId="1" applyNumberFormat="1" applyFont="1" applyFill="1" applyBorder="1" applyAlignment="1">
      <alignment vertical="center" shrinkToFit="1"/>
    </xf>
    <xf numFmtId="0" fontId="3" fillId="0" borderId="12" xfId="1" applyFont="1" applyFill="1" applyBorder="1" applyAlignment="1">
      <alignment horizontal="left" vertical="center" indent="1"/>
    </xf>
    <xf numFmtId="186" fontId="9" fillId="0" borderId="18" xfId="1" applyNumberFormat="1" applyFont="1" applyFill="1" applyBorder="1" applyAlignment="1">
      <alignment vertical="center" shrinkToFit="1"/>
    </xf>
    <xf numFmtId="186" fontId="8" fillId="0" borderId="12" xfId="1" applyNumberFormat="1" applyFont="1" applyFill="1" applyBorder="1" applyAlignment="1">
      <alignment vertical="center" shrinkToFit="1"/>
    </xf>
    <xf numFmtId="183" fontId="8" fillId="0" borderId="15" xfId="5" applyNumberFormat="1" applyFont="1" applyFill="1" applyBorder="1" applyAlignment="1">
      <alignment horizontal="left" vertical="center" shrinkToFit="1"/>
    </xf>
    <xf numFmtId="184" fontId="8" fillId="0" borderId="19" xfId="5" applyNumberFormat="1" applyFont="1" applyFill="1" applyBorder="1" applyAlignment="1">
      <alignment horizontal="right" vertical="center" shrinkToFit="1"/>
    </xf>
    <xf numFmtId="184" fontId="8" fillId="0" borderId="19" xfId="1" applyNumberFormat="1" applyFont="1" applyFill="1" applyBorder="1" applyAlignment="1">
      <alignment vertical="center" shrinkToFit="1"/>
    </xf>
    <xf numFmtId="185" fontId="8" fillId="0" borderId="13" xfId="1" applyNumberFormat="1" applyFont="1" applyFill="1" applyBorder="1" applyAlignment="1">
      <alignment vertical="center" shrinkToFit="1"/>
    </xf>
    <xf numFmtId="185" fontId="8" fillId="0" borderId="36" xfId="1" applyNumberFormat="1" applyFont="1" applyFill="1" applyBorder="1" applyAlignment="1">
      <alignment vertical="center" shrinkToFit="1"/>
    </xf>
    <xf numFmtId="0" fontId="3" fillId="0" borderId="31" xfId="1" applyFont="1" applyFill="1" applyBorder="1" applyAlignment="1">
      <alignment horizontal="center" vertical="center" textRotation="255"/>
    </xf>
    <xf numFmtId="49" fontId="10" fillId="0" borderId="31" xfId="1" applyNumberFormat="1" applyFont="1" applyFill="1" applyBorder="1" applyAlignment="1">
      <alignment horizontal="center" vertical="top" wrapText="1"/>
    </xf>
    <xf numFmtId="0" fontId="10" fillId="0" borderId="31" xfId="1" applyFont="1" applyFill="1" applyBorder="1" applyAlignment="1">
      <alignment horizontal="center" vertical="top" wrapText="1"/>
    </xf>
    <xf numFmtId="49" fontId="10" fillId="0" borderId="43" xfId="1" applyNumberFormat="1" applyFont="1" applyFill="1" applyBorder="1" applyAlignment="1">
      <alignment horizontal="center" vertical="top" wrapText="1"/>
    </xf>
    <xf numFmtId="0" fontId="10" fillId="0" borderId="0" xfId="1" applyFont="1" applyFill="1" applyAlignment="1">
      <alignment horizontal="center" vertical="top" wrapText="1"/>
    </xf>
    <xf numFmtId="49" fontId="10" fillId="0" borderId="0" xfId="1" applyNumberFormat="1" applyFont="1" applyFill="1" applyAlignment="1">
      <alignment horizontal="center" vertical="top" wrapText="1"/>
    </xf>
    <xf numFmtId="49" fontId="10" fillId="0" borderId="0" xfId="1" applyNumberFormat="1" applyFont="1" applyFill="1" applyAlignment="1">
      <alignment vertical="top" wrapText="1"/>
    </xf>
    <xf numFmtId="49" fontId="10" fillId="0" borderId="0" xfId="1" applyNumberFormat="1" applyFont="1" applyFill="1" applyBorder="1" applyAlignment="1">
      <alignment vertical="top" wrapText="1"/>
    </xf>
    <xf numFmtId="0" fontId="12" fillId="0" borderId="12"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3" fillId="0" borderId="31"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38" xfId="1" applyFont="1" applyFill="1" applyBorder="1" applyAlignment="1">
      <alignment horizontal="center" vertical="center" textRotation="255"/>
    </xf>
    <xf numFmtId="0" fontId="3" fillId="0" borderId="40" xfId="1" applyFont="1" applyFill="1" applyBorder="1" applyAlignment="1">
      <alignment horizontal="center" vertical="center" textRotation="255"/>
    </xf>
    <xf numFmtId="0" fontId="3" fillId="0" borderId="42" xfId="1" applyFont="1" applyFill="1" applyBorder="1" applyAlignment="1">
      <alignment horizontal="center" vertical="center" textRotation="255"/>
    </xf>
    <xf numFmtId="49" fontId="10" fillId="0" borderId="32" xfId="1" applyNumberFormat="1" applyFont="1" applyFill="1" applyBorder="1" applyAlignment="1">
      <alignment vertical="top" wrapText="1"/>
    </xf>
    <xf numFmtId="0" fontId="10" fillId="0" borderId="0" xfId="1" applyFont="1" applyFill="1" applyBorder="1" applyAlignment="1">
      <alignment vertical="top" wrapText="1"/>
    </xf>
    <xf numFmtId="0" fontId="10" fillId="0" borderId="32" xfId="1" applyFont="1" applyFill="1" applyBorder="1" applyAlignment="1">
      <alignment vertical="top" wrapText="1"/>
    </xf>
    <xf numFmtId="49" fontId="10" fillId="0" borderId="44" xfId="1" applyNumberFormat="1" applyFont="1" applyFill="1" applyBorder="1" applyAlignment="1">
      <alignment vertical="top" wrapText="1"/>
    </xf>
    <xf numFmtId="49" fontId="10" fillId="0" borderId="45" xfId="1" applyNumberFormat="1" applyFont="1" applyFill="1" applyBorder="1" applyAlignment="1">
      <alignment vertical="top" wrapText="1"/>
    </xf>
    <xf numFmtId="0" fontId="6" fillId="0" borderId="28" xfId="1" applyFont="1" applyFill="1" applyBorder="1" applyAlignment="1">
      <alignment horizontal="center" vertical="center"/>
    </xf>
    <xf numFmtId="0" fontId="6" fillId="0" borderId="29" xfId="1" applyFont="1" applyFill="1" applyBorder="1" applyAlignment="1">
      <alignment horizontal="center" vertical="center"/>
    </xf>
    <xf numFmtId="0" fontId="6" fillId="0" borderId="30" xfId="1" applyFont="1" applyFill="1" applyBorder="1" applyAlignment="1">
      <alignment horizontal="center" vertical="center"/>
    </xf>
    <xf numFmtId="0" fontId="13" fillId="0" borderId="1" xfId="1" applyFont="1" applyFill="1" applyBorder="1" applyAlignment="1">
      <alignment horizontal="center" vertical="center" wrapText="1"/>
    </xf>
    <xf numFmtId="0" fontId="5" fillId="0" borderId="2"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5" fillId="0" borderId="1" xfId="1" applyFont="1" applyFill="1" applyBorder="1" applyAlignment="1">
      <alignment horizontal="center" vertical="center"/>
    </xf>
    <xf numFmtId="0" fontId="3" fillId="0" borderId="2" xfId="1" applyFont="1" applyFill="1" applyBorder="1" applyAlignment="1">
      <alignment horizontal="center" vertical="center" wrapText="1"/>
    </xf>
    <xf numFmtId="0" fontId="3" fillId="0" borderId="34" xfId="1" applyFont="1" applyFill="1" applyBorder="1" applyAlignment="1">
      <alignment horizontal="center" vertical="center" wrapText="1"/>
    </xf>
  </cellXfs>
  <cellStyles count="6">
    <cellStyle name="桁区切り 2" xfId="5"/>
    <cellStyle name="桁区切り 3" xfId="2"/>
    <cellStyle name="標準" xfId="0" builtinId="0"/>
    <cellStyle name="標準 12" xfId="1"/>
    <cellStyle name="標準 3 2 2" xfId="3"/>
    <cellStyle name="標準_資料①200904在留資格別外国人登録者数"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806;&#22269;&#20154;&#38599;&#29992;&#29366;&#27841;/2501&#28363;&#36032;&#12289;&#22823;&#27941;&#65288;&#21172;&#20685;&#23616;&#20844;&#34920;&#36039;&#26009;&#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表１国籍・在留資格"/>
      <sheetName val="CSV表4-2 局"/>
      <sheetName val="別表２地域"/>
      <sheetName val="別表３地域・在留資格"/>
      <sheetName val="CSV表4 所"/>
      <sheetName val="別表４産業"/>
      <sheetName val="CSV表2 局"/>
      <sheetName val="別表５地域・産業"/>
      <sheetName val="CSV表１ 所"/>
      <sheetName val="別表６在留資格・産業"/>
      <sheetName val="CSV表５ 局"/>
      <sheetName val="別表７国籍・産業"/>
      <sheetName val="CSV表4-2 局②"/>
      <sheetName val="別表８企業規模"/>
      <sheetName val="CSV表１ 局"/>
      <sheetName val="別表９特定技能"/>
      <sheetName val="別表10特定技能・地域"/>
      <sheetName val="別表11特定技能・国籍"/>
      <sheetName val=" 非公表 別表12特定技能・産業"/>
    </sheetNames>
    <sheetDataSet>
      <sheetData sheetId="0"/>
      <sheetData sheetId="1">
        <row r="136">
          <cell r="F136">
            <v>548</v>
          </cell>
        </row>
      </sheetData>
      <sheetData sheetId="2"/>
      <sheetData sheetId="3"/>
      <sheetData sheetId="4"/>
      <sheetData sheetId="5"/>
      <sheetData sheetId="6">
        <row r="3">
          <cell r="G3">
            <v>36</v>
          </cell>
        </row>
      </sheetData>
      <sheetData sheetId="7"/>
      <sheetData sheetId="8"/>
      <sheetData sheetId="9"/>
      <sheetData sheetId="10"/>
      <sheetData sheetId="11"/>
      <sheetData sheetId="12"/>
      <sheetData sheetId="13"/>
      <sheetData sheetId="14">
        <row r="35">
          <cell r="F35">
            <v>1078</v>
          </cell>
          <cell r="G35">
            <v>238</v>
          </cell>
          <cell r="J35">
            <v>6553</v>
          </cell>
          <cell r="K35">
            <v>3431</v>
          </cell>
        </row>
        <row r="36">
          <cell r="F36">
            <v>461</v>
          </cell>
          <cell r="G36">
            <v>117</v>
          </cell>
          <cell r="J36">
            <v>4490</v>
          </cell>
          <cell r="K36">
            <v>2186</v>
          </cell>
        </row>
        <row r="37">
          <cell r="F37">
            <v>312</v>
          </cell>
          <cell r="G37">
            <v>64</v>
          </cell>
          <cell r="J37">
            <v>6628</v>
          </cell>
          <cell r="K37">
            <v>2608</v>
          </cell>
        </row>
        <row r="38">
          <cell r="F38">
            <v>79</v>
          </cell>
          <cell r="G38">
            <v>13</v>
          </cell>
          <cell r="J38">
            <v>1628</v>
          </cell>
          <cell r="K38">
            <v>213</v>
          </cell>
        </row>
        <row r="39">
          <cell r="F39">
            <v>145</v>
          </cell>
          <cell r="G39">
            <v>13</v>
          </cell>
          <cell r="J39">
            <v>759</v>
          </cell>
          <cell r="K39">
            <v>503</v>
          </cell>
        </row>
      </sheetData>
      <sheetData sheetId="15"/>
      <sheetData sheetId="16"/>
      <sheetData sheetId="17">
        <row r="7">
          <cell r="C7">
            <v>1</v>
          </cell>
        </row>
      </sheetData>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18"/>
  <sheetViews>
    <sheetView showGridLines="0" tabSelected="1" view="pageBreakPreview" zoomScaleNormal="100" zoomScaleSheetLayoutView="100" workbookViewId="0">
      <selection activeCell="E6" sqref="E6"/>
    </sheetView>
  </sheetViews>
  <sheetFormatPr defaultColWidth="9" defaultRowHeight="30" customHeight="1"/>
  <cols>
    <col min="1" max="1" width="5.125" style="1" customWidth="1"/>
    <col min="2" max="2" width="20.625" style="1" customWidth="1"/>
    <col min="3" max="3" width="11.5" style="1" customWidth="1"/>
    <col min="4" max="4" width="11.25" style="1" customWidth="1"/>
    <col min="5" max="5" width="9.375" style="1" customWidth="1"/>
    <col min="6" max="8" width="11.25" style="1" customWidth="1"/>
    <col min="9" max="9" width="8.5" style="1" customWidth="1"/>
    <col min="10" max="12" width="11.25" style="1" customWidth="1"/>
    <col min="13" max="13" width="2.5" style="1" customWidth="1"/>
    <col min="14" max="16384" width="9" style="1"/>
  </cols>
  <sheetData>
    <row r="1" spans="1:12" ht="30" customHeight="1">
      <c r="A1" s="63" t="s">
        <v>9</v>
      </c>
      <c r="B1" s="64"/>
      <c r="C1" s="64"/>
      <c r="D1" s="64"/>
      <c r="E1" s="64"/>
      <c r="F1" s="64"/>
      <c r="G1" s="64"/>
      <c r="H1" s="64"/>
      <c r="I1" s="64"/>
      <c r="J1" s="64"/>
      <c r="K1" s="64"/>
      <c r="L1" s="65"/>
    </row>
    <row r="2" spans="1:12" ht="24.95" customHeight="1">
      <c r="A2" s="4" t="s">
        <v>10</v>
      </c>
      <c r="B2" s="3"/>
      <c r="C2" s="3"/>
      <c r="D2" s="3"/>
      <c r="E2" s="3"/>
      <c r="F2" s="3"/>
      <c r="G2" s="3"/>
      <c r="H2" s="3"/>
      <c r="I2" s="3"/>
      <c r="J2" s="3"/>
      <c r="K2" s="3"/>
      <c r="L2" s="5"/>
    </row>
    <row r="3" spans="1:12" ht="24.95" customHeight="1">
      <c r="A3" s="6" t="s">
        <v>0</v>
      </c>
      <c r="B3" s="2"/>
      <c r="C3" s="2"/>
      <c r="D3" s="2"/>
      <c r="E3" s="2"/>
      <c r="F3" s="2"/>
      <c r="G3" s="2"/>
      <c r="H3" s="2"/>
      <c r="I3" s="2"/>
      <c r="J3" s="2"/>
      <c r="K3" s="2"/>
      <c r="L3" s="7" t="s">
        <v>11</v>
      </c>
    </row>
    <row r="4" spans="1:12" ht="39.950000000000003" customHeight="1">
      <c r="A4" s="8"/>
      <c r="B4" s="9"/>
      <c r="C4" s="66" t="s">
        <v>1</v>
      </c>
      <c r="D4" s="67"/>
      <c r="E4" s="67"/>
      <c r="F4" s="68" t="s">
        <v>7</v>
      </c>
      <c r="G4" s="70" t="s">
        <v>2</v>
      </c>
      <c r="H4" s="67"/>
      <c r="I4" s="67"/>
      <c r="J4" s="68" t="s">
        <v>7</v>
      </c>
      <c r="K4" s="71" t="s">
        <v>12</v>
      </c>
      <c r="L4" s="72"/>
    </row>
    <row r="5" spans="1:12" ht="30.75" customHeight="1">
      <c r="A5" s="10"/>
      <c r="B5" s="11"/>
      <c r="C5" s="12"/>
      <c r="D5" s="51" t="s">
        <v>13</v>
      </c>
      <c r="E5" s="52"/>
      <c r="F5" s="69"/>
      <c r="G5" s="12"/>
      <c r="H5" s="51" t="s">
        <v>14</v>
      </c>
      <c r="I5" s="52"/>
      <c r="J5" s="69"/>
      <c r="K5" s="13"/>
      <c r="L5" s="14" t="s">
        <v>15</v>
      </c>
    </row>
    <row r="6" spans="1:12" ht="35.1" customHeight="1">
      <c r="A6" s="53" t="s">
        <v>16</v>
      </c>
      <c r="B6" s="54"/>
      <c r="C6" s="15">
        <f>SUM(C7:C11)</f>
        <v>2075</v>
      </c>
      <c r="D6" s="16">
        <f>SUM(D7:D11)</f>
        <v>445</v>
      </c>
      <c r="E6" s="17">
        <f t="shared" ref="E6:E11" si="0">(D6/C6)*100</f>
        <v>21.445783132530121</v>
      </c>
      <c r="F6" s="18">
        <f t="shared" ref="F6:F11" si="1">IF(C$6=0,0,C6/C$6*100)</f>
        <v>100</v>
      </c>
      <c r="G6" s="15">
        <f>SUM(G7:G11)</f>
        <v>20058</v>
      </c>
      <c r="H6" s="16">
        <f>SUM(H7:H11)</f>
        <v>8941</v>
      </c>
      <c r="I6" s="17">
        <f>(H6/G6)*100</f>
        <v>44.575730381892512</v>
      </c>
      <c r="J6" s="18">
        <f t="shared" ref="J6:J11" si="2">IF(G$6=0,0,G6/G$6*100)</f>
        <v>100</v>
      </c>
      <c r="K6" s="19">
        <f t="shared" ref="K6:L11" si="3">G6/C6</f>
        <v>9.6665060240963854</v>
      </c>
      <c r="L6" s="20">
        <f>H6/D6</f>
        <v>20.092134831460672</v>
      </c>
    </row>
    <row r="7" spans="1:12" ht="35.1" customHeight="1">
      <c r="A7" s="55" t="s">
        <v>17</v>
      </c>
      <c r="B7" s="21" t="s">
        <v>18</v>
      </c>
      <c r="C7" s="22">
        <f>'[1]CSV表１ 局'!F35</f>
        <v>1078</v>
      </c>
      <c r="D7" s="23">
        <f>'[1]CSV表１ 局'!G35</f>
        <v>238</v>
      </c>
      <c r="E7" s="24">
        <f t="shared" si="0"/>
        <v>22.077922077922079</v>
      </c>
      <c r="F7" s="25">
        <f>IF(C$6=0,0,C7/C$6*100)</f>
        <v>51.951807228915655</v>
      </c>
      <c r="G7" s="22">
        <f>'[1]CSV表１ 局'!J35</f>
        <v>6553</v>
      </c>
      <c r="H7" s="23">
        <f>'[1]CSV表１ 局'!K35</f>
        <v>3431</v>
      </c>
      <c r="I7" s="24">
        <f t="shared" ref="I7:I11" si="4">(H7/G7)*100</f>
        <v>52.357698763924923</v>
      </c>
      <c r="J7" s="25">
        <f>IF(G$6=0,0,G7/G$6*100)</f>
        <v>32.670256256855119</v>
      </c>
      <c r="K7" s="26">
        <f>G7/C7</f>
        <v>6.0788497217068649</v>
      </c>
      <c r="L7" s="27">
        <f>H7/D7</f>
        <v>14.415966386554622</v>
      </c>
    </row>
    <row r="8" spans="1:12" ht="35.1" customHeight="1">
      <c r="A8" s="56"/>
      <c r="B8" s="28" t="s">
        <v>19</v>
      </c>
      <c r="C8" s="29">
        <f>'[1]CSV表１ 局'!F36</f>
        <v>461</v>
      </c>
      <c r="D8" s="30">
        <f>'[1]CSV表１ 局'!G36</f>
        <v>117</v>
      </c>
      <c r="E8" s="31">
        <f t="shared" si="0"/>
        <v>25.379609544468547</v>
      </c>
      <c r="F8" s="32">
        <f t="shared" si="1"/>
        <v>22.216867469879517</v>
      </c>
      <c r="G8" s="29">
        <f>'[1]CSV表１ 局'!J36</f>
        <v>4490</v>
      </c>
      <c r="H8" s="30">
        <f>'[1]CSV表１ 局'!K36</f>
        <v>2186</v>
      </c>
      <c r="I8" s="31">
        <f t="shared" si="4"/>
        <v>48.685968819599104</v>
      </c>
      <c r="J8" s="32">
        <f t="shared" si="2"/>
        <v>22.385083258550203</v>
      </c>
      <c r="K8" s="33">
        <f t="shared" ref="K8:K11" si="5">G8/C8</f>
        <v>9.7396963123644245</v>
      </c>
      <c r="L8" s="34">
        <f t="shared" si="3"/>
        <v>18.683760683760685</v>
      </c>
    </row>
    <row r="9" spans="1:12" ht="35.1" customHeight="1">
      <c r="A9" s="56"/>
      <c r="B9" s="28" t="s">
        <v>20</v>
      </c>
      <c r="C9" s="29">
        <f>'[1]CSV表１ 局'!F37</f>
        <v>312</v>
      </c>
      <c r="D9" s="30">
        <f>'[1]CSV表１ 局'!G37</f>
        <v>64</v>
      </c>
      <c r="E9" s="31">
        <f t="shared" si="0"/>
        <v>20.512820512820511</v>
      </c>
      <c r="F9" s="32">
        <f t="shared" si="1"/>
        <v>15.036144578313253</v>
      </c>
      <c r="G9" s="29">
        <f>'[1]CSV表１ 局'!J37</f>
        <v>6628</v>
      </c>
      <c r="H9" s="30">
        <f>'[1]CSV表１ 局'!K37</f>
        <v>2608</v>
      </c>
      <c r="I9" s="31">
        <f t="shared" si="4"/>
        <v>39.348219674109835</v>
      </c>
      <c r="J9" s="32">
        <f t="shared" si="2"/>
        <v>33.04417190148569</v>
      </c>
      <c r="K9" s="33">
        <f t="shared" si="5"/>
        <v>21.243589743589745</v>
      </c>
      <c r="L9" s="34">
        <f t="shared" si="3"/>
        <v>40.75</v>
      </c>
    </row>
    <row r="10" spans="1:12" ht="35.1" customHeight="1">
      <c r="A10" s="56"/>
      <c r="B10" s="28" t="s">
        <v>3</v>
      </c>
      <c r="C10" s="29">
        <f>'[1]CSV表１ 局'!F38</f>
        <v>79</v>
      </c>
      <c r="D10" s="30">
        <f>'[1]CSV表１ 局'!G38</f>
        <v>13</v>
      </c>
      <c r="E10" s="31">
        <f t="shared" si="0"/>
        <v>16.455696202531644</v>
      </c>
      <c r="F10" s="32">
        <f t="shared" si="1"/>
        <v>3.8072289156626504</v>
      </c>
      <c r="G10" s="29">
        <f>'[1]CSV表１ 局'!J38</f>
        <v>1628</v>
      </c>
      <c r="H10" s="30">
        <f>'[1]CSV表１ 局'!K38</f>
        <v>213</v>
      </c>
      <c r="I10" s="31">
        <f t="shared" si="4"/>
        <v>13.083538083538086</v>
      </c>
      <c r="J10" s="32">
        <f t="shared" si="2"/>
        <v>8.1164622594476015</v>
      </c>
      <c r="K10" s="33">
        <f t="shared" si="5"/>
        <v>20.60759493670886</v>
      </c>
      <c r="L10" s="34">
        <f t="shared" si="3"/>
        <v>16.384615384615383</v>
      </c>
    </row>
    <row r="11" spans="1:12" ht="35.1" customHeight="1">
      <c r="A11" s="57"/>
      <c r="B11" s="35" t="s">
        <v>4</v>
      </c>
      <c r="C11" s="36">
        <f>'[1]CSV表１ 局'!F39</f>
        <v>145</v>
      </c>
      <c r="D11" s="37">
        <f>'[1]CSV表１ 局'!G39</f>
        <v>13</v>
      </c>
      <c r="E11" s="38">
        <f t="shared" si="0"/>
        <v>8.9655172413793096</v>
      </c>
      <c r="F11" s="39">
        <f t="shared" si="1"/>
        <v>6.9879518072289164</v>
      </c>
      <c r="G11" s="36">
        <f>'[1]CSV表１ 局'!J39</f>
        <v>759</v>
      </c>
      <c r="H11" s="37">
        <f>'[1]CSV表１ 局'!K39</f>
        <v>503</v>
      </c>
      <c r="I11" s="38">
        <f t="shared" si="4"/>
        <v>66.271409749670624</v>
      </c>
      <c r="J11" s="40">
        <f t="shared" si="2"/>
        <v>3.7840263236613816</v>
      </c>
      <c r="K11" s="41">
        <f t="shared" si="5"/>
        <v>5.2344827586206897</v>
      </c>
      <c r="L11" s="42">
        <f t="shared" si="3"/>
        <v>38.692307692307693</v>
      </c>
    </row>
    <row r="12" spans="1:12" ht="13.5" customHeight="1">
      <c r="A12" s="43"/>
      <c r="B12" s="3"/>
      <c r="C12" s="3"/>
      <c r="D12" s="3"/>
      <c r="E12" s="3"/>
      <c r="F12" s="3"/>
      <c r="G12" s="3"/>
      <c r="H12" s="3"/>
      <c r="I12" s="3"/>
      <c r="J12" s="3"/>
      <c r="K12" s="3"/>
      <c r="L12" s="5"/>
    </row>
    <row r="13" spans="1:12" ht="15.75" customHeight="1">
      <c r="A13" s="44" t="s">
        <v>5</v>
      </c>
      <c r="B13" s="50" t="s">
        <v>21</v>
      </c>
      <c r="C13" s="50"/>
      <c r="D13" s="50"/>
      <c r="E13" s="50"/>
      <c r="F13" s="50"/>
      <c r="G13" s="50"/>
      <c r="H13" s="50"/>
      <c r="I13" s="50"/>
      <c r="J13" s="50"/>
      <c r="K13" s="50"/>
      <c r="L13" s="58"/>
    </row>
    <row r="14" spans="1:12" ht="30" customHeight="1">
      <c r="A14" s="44" t="s">
        <v>6</v>
      </c>
      <c r="B14" s="50" t="s">
        <v>22</v>
      </c>
      <c r="C14" s="50"/>
      <c r="D14" s="50"/>
      <c r="E14" s="50"/>
      <c r="F14" s="50"/>
      <c r="G14" s="50"/>
      <c r="H14" s="50"/>
      <c r="I14" s="50"/>
      <c r="J14" s="50"/>
      <c r="K14" s="50"/>
      <c r="L14" s="58"/>
    </row>
    <row r="15" spans="1:12" ht="15" customHeight="1">
      <c r="A15" s="45" t="s">
        <v>23</v>
      </c>
      <c r="B15" s="59" t="s">
        <v>24</v>
      </c>
      <c r="C15" s="59"/>
      <c r="D15" s="59"/>
      <c r="E15" s="59"/>
      <c r="F15" s="59"/>
      <c r="G15" s="59"/>
      <c r="H15" s="59"/>
      <c r="I15" s="59"/>
      <c r="J15" s="59"/>
      <c r="K15" s="59"/>
      <c r="L15" s="60"/>
    </row>
    <row r="16" spans="1:12" ht="24.95" customHeight="1" thickBot="1">
      <c r="A16" s="46" t="s">
        <v>8</v>
      </c>
      <c r="B16" s="61" t="s">
        <v>25</v>
      </c>
      <c r="C16" s="61"/>
      <c r="D16" s="61"/>
      <c r="E16" s="61"/>
      <c r="F16" s="61"/>
      <c r="G16" s="61"/>
      <c r="H16" s="61"/>
      <c r="I16" s="61"/>
      <c r="J16" s="61"/>
      <c r="K16" s="61"/>
      <c r="L16" s="62"/>
    </row>
    <row r="17" spans="1:13" ht="12.75" customHeight="1">
      <c r="A17" s="47"/>
    </row>
    <row r="18" spans="1:13" ht="9.75" customHeight="1">
      <c r="A18" s="48"/>
      <c r="M18" s="49"/>
    </row>
  </sheetData>
  <mergeCells count="14">
    <mergeCell ref="B16:L16"/>
    <mergeCell ref="A1:L1"/>
    <mergeCell ref="C4:E4"/>
    <mergeCell ref="F4:F5"/>
    <mergeCell ref="G4:I4"/>
    <mergeCell ref="J4:J5"/>
    <mergeCell ref="K4:L4"/>
    <mergeCell ref="D5:E5"/>
    <mergeCell ref="H5:I5"/>
    <mergeCell ref="A6:B6"/>
    <mergeCell ref="A7:A11"/>
    <mergeCell ref="B13:L13"/>
    <mergeCell ref="B14:L14"/>
    <mergeCell ref="B15:L15"/>
  </mergeCells>
  <phoneticPr fontId="4"/>
  <printOptions horizontalCentered="1"/>
  <pageMargins left="0.19685039370078741" right="0.19685039370078741" top="0.59055118110236227" bottom="0.39370078740157483" header="0.39370078740157483" footer="0.51181102362204722"/>
  <pageSetup paperSize="9" orientation="landscape" r:id="rId1"/>
  <headerFooter scaleWithDoc="0" alignWithMargins="0">
    <oddHeader xml:space="preserve">&amp;C&amp;"ＭＳ 明朝,標準"&amp;16
</oddHeader>
    <oddFooter xml:space="preserve">&amp;R&amp;10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別表3事業所規模別</vt:lpstr>
      <vt:lpstr>Sheet1</vt:lpstr>
      <vt:lpstr>別表3事業所規模別!Print_Area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Satellite</dc:creator>
  <cp:lastModifiedBy>ハローワークシステム</cp:lastModifiedBy>
  <dcterms:created xsi:type="dcterms:W3CDTF">2020-02-07T04:08:42Z</dcterms:created>
  <dcterms:modified xsi:type="dcterms:W3CDTF">2020-02-07T05:40:26Z</dcterms:modified>
</cp:coreProperties>
</file>