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8315" windowHeight="11730" tabRatio="782" activeTab="0"/>
  </bookViews>
  <sheets>
    <sheet name="全体の流れ" sheetId="1" r:id="rId1"/>
    <sheet name="シートの記入方法" sheetId="2" r:id="rId2"/>
    <sheet name="STEP１－１" sheetId="3" r:id="rId3"/>
    <sheet name="計算用シート" sheetId="4" state="hidden" r:id="rId4"/>
    <sheet name="タイプ分類" sheetId="5" r:id="rId5"/>
    <sheet name="STEP１－２" sheetId="6" r:id="rId6"/>
    <sheet name="STEP２" sheetId="7" r:id="rId7"/>
    <sheet name="情報公表" sheetId="8" r:id="rId8"/>
  </sheets>
  <definedNames>
    <definedName name="_xlnm.Print_Area" localSheetId="2">'STEP１－１'!$A$1:$P$90</definedName>
    <definedName name="_xlnm.Print_Area" localSheetId="5">'STEP１－２'!$A$1:$Q$433</definedName>
    <definedName name="_xlnm.Print_Area" localSheetId="7">'情報公表'!$A$1:$S$162</definedName>
    <definedName name="_xlnm.Print_Area" localSheetId="0">'全体の流れ'!$A$1:$AS$59</definedName>
  </definedNames>
  <calcPr fullCalcOnLoad="1"/>
</workbook>
</file>

<file path=xl/sharedStrings.xml><?xml version="1.0" encoding="utf-8"?>
<sst xmlns="http://schemas.openxmlformats.org/spreadsheetml/2006/main" count="1313" uniqueCount="547">
  <si>
    <t>全体</t>
  </si>
  <si>
    <t>区分①</t>
  </si>
  <si>
    <t>区分②</t>
  </si>
  <si>
    <t>区分③</t>
  </si>
  <si>
    <t>区分④</t>
  </si>
  <si>
    <t>区分⑤</t>
  </si>
  <si>
    <t>採用した労働者に占める
女性労働者の割合</t>
  </si>
  <si>
    <t>３．管理職に占める女性労働者の割合</t>
  </si>
  <si>
    <t>女性の管理職数</t>
  </si>
  <si>
    <t>４．労働者の各月ごとの平均残業時間数等の労働時間の状況</t>
  </si>
  <si>
    <t>対象労働者数</t>
  </si>
  <si>
    <t>採用</t>
  </si>
  <si>
    <t>管理職</t>
  </si>
  <si>
    <t>継続勤務
年数</t>
  </si>
  <si>
    <t>タイプ</t>
  </si>
  <si>
    <t>労働時間</t>
  </si>
  <si>
    <t>【判定結果①】</t>
  </si>
  <si>
    <t>【判定結果②】</t>
  </si>
  <si>
    <t>女性の労働者数</t>
  </si>
  <si>
    <t>男性の労働者数</t>
  </si>
  <si>
    <t>選抜研修等を受講した
女性の労働者数</t>
  </si>
  <si>
    <t>区分⑥</t>
  </si>
  <si>
    <t>区分⑦</t>
  </si>
  <si>
    <t>区分⑧</t>
  </si>
  <si>
    <t>労働時間に大きな問題はありません。
引き続き、労働時間を適切に管理し、長時間労働の是正に取組みましょう。</t>
  </si>
  <si>
    <t>○</t>
  </si>
  <si>
    <t>×</t>
  </si>
  <si>
    <t>各月の対象労働者の「法定時間外労働＋
法定休日労働」の総時間数の合計</t>
  </si>
  <si>
    <t>　①事業所で通常「課長」と呼ばれている者であって、２係以上の組織からなり、若しくは、その構成員が１０人以上（課長含む）の長</t>
  </si>
  <si>
    <t>直近事業年度の女性の採用者数</t>
  </si>
  <si>
    <t>直近事業年度の採用者数</t>
  </si>
  <si>
    <t>男女の平均継続勤務年数の差異</t>
  </si>
  <si>
    <t>管理職に占める女性労働者の割合</t>
  </si>
  <si>
    <t>労働者の各月ごとの平均残業
時間数等の労働時間</t>
  </si>
  <si>
    <t>１．採用した労働者に占める女性労働者の割合（区）</t>
  </si>
  <si>
    <t>２．男女の平均継続勤務年数の差異（区）</t>
  </si>
  <si>
    <t>女性の平均継続勤務年数</t>
  </si>
  <si>
    <t>男性の平均継続勤務年数</t>
  </si>
  <si>
    <t>パート</t>
  </si>
  <si>
    <t>対象となる層の
女性の労働者数</t>
  </si>
  <si>
    <t>選抜研修等を受講した
男性の労働者数</t>
  </si>
  <si>
    <t>対象となる層の
男性の労働者数</t>
  </si>
  <si>
    <t>【ポイント】</t>
  </si>
  <si>
    <t>　選抜研修等の対象となる層に占める受講割合が、男女で同程度になっているか確認しましょう。</t>
  </si>
  <si>
    <t>総合職</t>
  </si>
  <si>
    <t>一般職</t>
  </si>
  <si>
    <t>契約社員</t>
  </si>
  <si>
    <t>女性の育児休業取得率</t>
  </si>
  <si>
    <t>男性の育児休業取得率</t>
  </si>
  <si>
    <t>直近の事業年度に育児休業を
終了した女性労働者数</t>
  </si>
  <si>
    <t>直近の事業年度に育児休業を
終了した男性労働者数</t>
  </si>
  <si>
    <t>　特に、男性でも利用者がいるかどうか確認しましょう。</t>
  </si>
  <si>
    <t>（参考）雇用管理区分とは</t>
  </si>
  <si>
    <t>（A）</t>
  </si>
  <si>
    <t>（B）</t>
  </si>
  <si>
    <t>（A/B）</t>
  </si>
  <si>
    <t>20％
以上</t>
  </si>
  <si>
    <t>判定</t>
  </si>
  <si>
    <t>45時間
未満</t>
  </si>
  <si>
    <t>（１）労働者全体</t>
  </si>
  <si>
    <t>（２）専門業務型裁量労働制および企画業務型裁量労働制の適用を受ける労働者</t>
  </si>
  <si>
    <t>（３）専門業務型裁量労働制および企画業務型裁量労働制の適用を受ける労働者以外の労働者</t>
  </si>
  <si>
    <t>黄色の網掛けセルに数値を入力してください。また、（区）の表示がある項目については、全体の数値に加え、雇用管理区分ごとの数値を入力し、緑色の網掛け</t>
  </si>
  <si>
    <t>　職種、資格、雇用形態、就業形態等の労働者の区分であって、当該区分に属している労働者について、他の区分に属している労働者とは異なる雇用</t>
  </si>
  <si>
    <t>※専門業務型裁量労働制の適用を受ける労働者（労働基準法第38条の3）、企画業務型裁量労働制の適用を受ける労働者（労働基準法第38条の4）は、</t>
  </si>
  <si>
    <t>労働時間に課題がある場合、タイプに関わらず、課題分析等において、長時間労働の解消を優先的課題として検討しましょう。</t>
  </si>
  <si>
    <t>区分⑨</t>
  </si>
  <si>
    <t>区分⑩</t>
  </si>
  <si>
    <t>（C）</t>
  </si>
  <si>
    <t>（D）</t>
  </si>
  <si>
    <t>（C/D）</t>
  </si>
  <si>
    <t>（１）配置の状況（男女別）（区）</t>
  </si>
  <si>
    <t>（２）将来の人材育成を目的とした教育訓練の受講の状況（男女別）（区）</t>
  </si>
  <si>
    <t>選抜研修等を受講した
女性労働者の割合</t>
  </si>
  <si>
    <t>選抜研修等を受講した
男性労働者の割合</t>
  </si>
  <si>
    <t>※女性管理職がいない場合は、「女性の管理職数」に「0」を入力ください</t>
  </si>
  <si>
    <t>※女性の採用者がいない雇用管理区分（全体含む）については、「直近事業年度の女性の採用者数」に「0」を入力ください</t>
  </si>
  <si>
    <t>※女性労働者がいない雇用管理区分（全体含む）については、「女性の平均継続勤務年数」に「0」を入力ください</t>
  </si>
  <si>
    <t>※男性労働者がいない雇用管理区分（全体含む）については、「男性の平均継続勤務年数」に「0」を入力ください</t>
  </si>
  <si>
    <t>　様々な職階について確認することが有効ですが、対象とする職階を絞り込む場合は、「係長級から課長級への昇進」について確認しましょう。</t>
  </si>
  <si>
    <t>事業年度開始の日の職階（係長級）から1つ上位の職階（課長級）に昇進した女性労働者の数</t>
  </si>
  <si>
    <t>事業年度開始の日の職階（係長級）の女性労働者の数</t>
  </si>
  <si>
    <t>1つ上位の職階（課長級）へ昇進した女性労働者の割合</t>
  </si>
  <si>
    <t>事業年度開始の日の職階（係長級）から1つ上位の職階（課長級）に昇進した男性労働者の数</t>
  </si>
  <si>
    <t>事業年度開始の日の職階（係長級）の男性労働者の数</t>
  </si>
  <si>
    <t>1つ上位の職階（課長級）へ昇進した男性労働者の割合</t>
  </si>
  <si>
    <t>　管理職になる手前の層（係長級など）を中心に確認しましょう。</t>
  </si>
  <si>
    <t>係長級の労働者に占める
女性労働者の割合</t>
  </si>
  <si>
    <t>　職種・雇用形態の転換者、再雇用者、中途採用者を管理職へ登用した実績が、特に女性であるか確認しましょう。</t>
  </si>
  <si>
    <t>職種又は雇用形態を転換
した女性の労働者数</t>
  </si>
  <si>
    <t>職種又は雇用形態を転換
した男性の労働者数</t>
  </si>
  <si>
    <t>職種・雇用形態の転換者、再雇用者、中途採用者のうち管理職に登用された女性の労働者数</t>
  </si>
  <si>
    <t>職種・雇用形態の転換者、再雇用者、中途採用者のうち管理職に登用された男性の労働者数</t>
  </si>
  <si>
    <t>対象管理職数</t>
  </si>
  <si>
    <t>管理職の各月ごとの
労働時間</t>
  </si>
  <si>
    <t>※管理職とは、「課長級（下記①及び②）」と「課長級より上位の役職者（役員を除く）」にある労働者の合計を指します</t>
  </si>
  <si>
    <t>　・労働安全衛生法に基づく健康・福祉確保措置のための把握（月の時間外労働・休日労働が100時間を超える場合の自己申告）</t>
  </si>
  <si>
    <t>　・PCのログオン・ログオフの記録</t>
  </si>
  <si>
    <t>　・ICカード等による出退勤務時間や入退室時刻の把握</t>
  </si>
  <si>
    <t>女性役員数</t>
  </si>
  <si>
    <t>役員数</t>
  </si>
  <si>
    <t>役員に占める女性の割合</t>
  </si>
  <si>
    <t>女性の平均賃金</t>
  </si>
  <si>
    <t>男性の平均賃金</t>
  </si>
  <si>
    <t>男女の賃金の差異</t>
  </si>
  <si>
    <t>(A/B)</t>
  </si>
  <si>
    <t>※雇用管理区分の変更を伴う転換については、転換前の雇用管理区分に実績を入力ください</t>
  </si>
  <si>
    <t>　直近事業年度における看護休暇、短時間勤務制度、所定外労働の免除等の育児休業以外の両立支援制度の利用実績を確認しましょう。</t>
  </si>
  <si>
    <t>区分①：</t>
  </si>
  <si>
    <t>区分②：</t>
  </si>
  <si>
    <t>区分③：</t>
  </si>
  <si>
    <t>派遣社員</t>
  </si>
  <si>
    <t>女性の採用者数</t>
  </si>
  <si>
    <t>女性の応募者数</t>
  </si>
  <si>
    <t>採用における女性の競争倍率</t>
  </si>
  <si>
    <t>男性の応募者数</t>
  </si>
  <si>
    <t>採用における男性の競争倍率</t>
  </si>
  <si>
    <t>男性の採用者数</t>
  </si>
  <si>
    <t>（２）再雇用又は中途採用の実績（男女別）（区）</t>
  </si>
  <si>
    <t>再雇用を行った女性の労働者数</t>
  </si>
  <si>
    <t>再雇用を行った男性の労働者数</t>
  </si>
  <si>
    <t>中途採用を行った女性の労働者数</t>
  </si>
  <si>
    <t>中途採用を行った男性の労働者数</t>
  </si>
  <si>
    <t>【ポイント】</t>
  </si>
  <si>
    <t>（A）</t>
  </si>
  <si>
    <t>（２）育児休業取得率及び平均取得期間（男女別）（区）</t>
  </si>
  <si>
    <t>（４）フレックスタイム制、在宅勤務、テレワーク等の柔軟な働き方に資する制度の利用実績（男女別）</t>
  </si>
  <si>
    <t>（１）10事業年度前及びその前後の事業年度に採用された労働者の継続雇用割合（男女別）（区）</t>
  </si>
  <si>
    <t>【ポイント】</t>
  </si>
  <si>
    <t>9～11事業年度前に採用した女性労働者であって現在雇用されている者の数</t>
  </si>
  <si>
    <t>（A）</t>
  </si>
  <si>
    <t>（B）</t>
  </si>
  <si>
    <t>9～11事業年度前に採用した男性労働者であって現在雇用されている者の数</t>
  </si>
  <si>
    <t>有給休暇取得率</t>
  </si>
  <si>
    <t>直近事業年度に労働者が
各種相談窓口へ相談した件数</t>
  </si>
  <si>
    <t>　相談の多い雇用管理区分がないかなどについて確認しましょう。</t>
  </si>
  <si>
    <t>＜意識調査結果の算出方法（例）＞</t>
  </si>
  <si>
    <t>※雇用管理区分が４つ以上ある場合は、上記結果を別シートにコピーし、４つ目以降の雇用管理区分を再度上記セルに入力して算出ください</t>
  </si>
  <si>
    <t>　①回答結果が複数段階に分かれており、順序付けが可能な場合（例：とても満足している、満足している、あまり満足していない、満足していない）</t>
  </si>
  <si>
    <t>　　・調査項目の選択肢毎にポイントを設定します（例：とても満足している4点、満足している3点、あまり満足していない2点、満足していない1点）</t>
  </si>
  <si>
    <t>　　・回答結果を設定したポイントに置き換えます</t>
  </si>
  <si>
    <t>　　・調査項目毎に、男女別・雇用管理区分別のポイント総数を算出します</t>
  </si>
  <si>
    <t>　　・算出したポイント総数を男女別・雇用管理区分別の労働者数で割り、平均ポイントを算出します</t>
  </si>
  <si>
    <t>　　・調査項目ごとに、基準とする選択肢を設定します（例：はい）</t>
  </si>
  <si>
    <t>※確認が必要な調査項目が４つ以上ある場合は、上記結果を別シートにコピーし、４つ目以降の調査項目を再度上記セルに入力して算出ください</t>
  </si>
  <si>
    <t>（１）職種又は雇用形態の転換の実績（男女別）（区）（派）</t>
  </si>
  <si>
    <t>制度名：</t>
  </si>
  <si>
    <t>直近事業年度において
制度を利用した女性労働者数</t>
  </si>
  <si>
    <t>直近事業年度において
制度を利用した男性労働者数</t>
  </si>
  <si>
    <t>直近事業年度に消化された
年次有給休暇の総日数</t>
  </si>
  <si>
    <t>直近事業年度に付与された
年次有給休暇の総日数</t>
  </si>
  <si>
    <t>女性労働者のうち
育児休業をした数</t>
  </si>
  <si>
    <t>女性労働者のうち
出産した数</t>
  </si>
  <si>
    <t>男性労働者のうち
育児休業をした数</t>
  </si>
  <si>
    <t>男性労働者のうち
配偶者が出産した数</t>
  </si>
  <si>
    <t>キャリアアップに向けた研修を
受講した女性の労働者数</t>
  </si>
  <si>
    <t>対象となる女性の労働者数</t>
  </si>
  <si>
    <t>キャリアアップに向けた研修を
受講した女性労働者の割合</t>
  </si>
  <si>
    <t>キャリアアップに向けた研修を
受講した男性の労働者数</t>
  </si>
  <si>
    <t>対象となる男性の労働者数</t>
  </si>
  <si>
    <t>　当該年度の9～11事業年度前における新規学卒採用者について、継続雇用割合に男女差があるか確認しましょう。</t>
  </si>
  <si>
    <t>9～11事業年度前に採用した
女性労働者の数</t>
  </si>
  <si>
    <t>9～11事業年度前に採用された
女性労働者の継続雇用割合</t>
  </si>
  <si>
    <t>9～11事業年度前に採用した
男性労働者の数</t>
  </si>
  <si>
    <t>9～11事業年度前に採用された
男性労働者の継続雇用割合</t>
  </si>
  <si>
    <t>直近の事業年度に育児休業を終了した女性労働者の育児休業の取得期間（日）の合計</t>
  </si>
  <si>
    <t>直近の事業年度に育児休業を終了した男性労働者の育児休業の取得期間（日）の合計</t>
  </si>
  <si>
    <t>女性の育児休業の平均取得期間（日）</t>
  </si>
  <si>
    <t>男性の育児休業の平均取得期間（日）</t>
  </si>
  <si>
    <t>①育児休業取得率</t>
  </si>
  <si>
    <t>②育児休業取得期間</t>
  </si>
  <si>
    <t>　直近事業年度におけるフレックスタイム、在宅勤務、テレワーク等の利用実績について、確認しましょう。</t>
  </si>
  <si>
    <t>　特に、男女で同程度利用者がいるか、制度利用可能な部門や職種において極端に利用の少ない部門や職種がないか、確認しましょう。</t>
  </si>
  <si>
    <t>※対象とする制度は、各社の導入状況などの実情に応じて設定ください</t>
  </si>
  <si>
    <t>※対象とする両立支援制度は、各社の実情に応じて設定ください</t>
  </si>
  <si>
    <t>女性労働者（非管理職）の
意識調査結果</t>
  </si>
  <si>
    <t>男性労働者（非管理職）の
意識調査結果</t>
  </si>
  <si>
    <t>管理職の意識調査結果</t>
  </si>
  <si>
    <t>女性労働者数</t>
  </si>
  <si>
    <t>全労働者数</t>
  </si>
  <si>
    <t>労働者に占める女性労働者の割合</t>
  </si>
  <si>
    <t>※応募者数は、実質的な採用選考（書類選考、筆記試験、面接等による応募者からの絞り込み）が始まった時点の人数を入力ください</t>
  </si>
  <si>
    <t>※採用者数には、内定者を含んでも問題ありません</t>
  </si>
  <si>
    <t>　役員に女性がどの程度登用されているかを確認しましょう。</t>
  </si>
  <si>
    <t>※「役員」とは、会社法上の役員（取締役、会計参与及び監査役）並びにその職務の内容及び責任の程度が「役員」に相当する者（職務の内容及び</t>
  </si>
  <si>
    <t>　責任の程度が「役員」に相当すると判断されれば、執行役員、理事など、呼称は問わない）となります。</t>
  </si>
  <si>
    <t>　賃金格差がある場合、他の項目と照らし合わせて、何が格差の背景となっているか確認しましょう。</t>
  </si>
  <si>
    <t>※賃金、給料、手当、賞与その他名称を問わず、労働の対償として使用者が労働者に支払う全てのもの（労働基準法第11条）が対象となります。</t>
  </si>
  <si>
    <t>管理職数</t>
  </si>
  <si>
    <t>下記（１）～（３）の労働者について、各月ごとの残業時間数と対象労働者数を入力ください。</t>
  </si>
  <si>
    <t>　　・基準となる選択肢（例：はい）を回答した人の割合（％）を、男女別・雇用管理区分別に算出します</t>
  </si>
  <si>
    <t>①再雇用</t>
  </si>
  <si>
    <t>②中途採用</t>
  </si>
  <si>
    <t>１．採用</t>
  </si>
  <si>
    <t>＜目標例＞</t>
  </si>
  <si>
    <t>各目標例・取組内容例を参考に、行動計画の策定に取り組みましょう。</t>
  </si>
  <si>
    <t>基礎・選択項目</t>
  </si>
  <si>
    <t>定量的目標例</t>
  </si>
  <si>
    <t>＜取組内容例＞</t>
  </si>
  <si>
    <t>取組内容例</t>
  </si>
  <si>
    <t>　　・調査項目の選択肢ごとにポイントを設定します（例：とても満足している4点、満足している3点、あまり満足していない2点、満足していない1点）</t>
  </si>
  <si>
    <t>　　・調査項目ごとに、男女別・雇用管理区分別のポイント総数を算出します</t>
  </si>
  <si>
    <t xml:space="preserve">（１）採用における競争倍率（男女別）（区）
</t>
  </si>
  <si>
    <t>　再雇用・中途採用の実績について、特に、正社員での女性の再雇用・中途採用の実績があるか確認しましょう。</t>
  </si>
  <si>
    <t>※定年後の再雇用は除きます</t>
  </si>
  <si>
    <t>※定年後の者の雇入れは除きます</t>
  </si>
  <si>
    <t>１．利用手順</t>
  </si>
  <si>
    <t>２．入力例</t>
  </si>
  <si>
    <t>技術職</t>
  </si>
  <si>
    <t>以下の例を参考に、各シートに数値等を入力ください。</t>
  </si>
  <si>
    <t>以下の観点を参考に、労働時間に関する課題分析に取り組みましょう。
　・45時間を上回ってしまう月があるのは、どのような理由によるものか
　・労働時間に男女差がある場合は、どこで差が生じているのか
　・深夜労働が状態化している部署や人がいないか
　・法定休日にきちんと休めているか
　・上記のような長時間労働はなぜ生じているのか
　（要員配置、業務配分、評価、人材育成、職場風土など）</t>
  </si>
  <si>
    <t>　それ以外の労働者とは区分して把握してください</t>
  </si>
  <si>
    <t>※専門業務型裁量労働制の適用を受ける労働者・企画業務型裁量労働制の適用を受ける労働者の労働時間は、以下のような方法で把握しましょう</t>
  </si>
  <si>
    <t>※事業場外みなし労働時間制の適用を受ける労働者（労働基準法第38条の2）、管理監督者等（労働基準法第41条）は除いて算出ください</t>
  </si>
  <si>
    <t>　（※選抜研修等とは、管理職の養成に向けた選抜研修など、将来の人材育成を目的とした教育訓練を指し、女性のみを対象とした研修は除きます）</t>
  </si>
  <si>
    <t>　配置・育成・評価・昇進等に関する意識調査結果のうち、他の項目で把握された課題を裏付けるような意識がみられるか確認しましょう。</t>
  </si>
  <si>
    <t>　男女別のほか、所属や職種などによる比較も行ってみましょう。</t>
  </si>
  <si>
    <t>　②回答結果が「はい・いいえ」など、順序付けが難しい場合（例：はい・いいえ、あてはまる・あてはまらない・どちらともいえない）</t>
  </si>
  <si>
    <t>係長級に該当する女性労働者の数</t>
  </si>
  <si>
    <t>係長級に該当する労働者の数</t>
  </si>
  <si>
    <t>各月ごとの管理職の
労働時間数の合計</t>
  </si>
  <si>
    <t>※管理職の労働時間数は、以下のような方法で把握しましょう。</t>
  </si>
  <si>
    <t>　男女別の育児休業の取得実績を確認しましょう。特に、男性の育児休業取得率や取得期間が女性に比べてどの程度となっているか確認しましょう。</t>
  </si>
  <si>
    <t>　雇用管理区分ごとに残業時間の状況を比較し、特に労働時間が長い雇用管理区分がないか確認しましょう。</t>
  </si>
  <si>
    <t>　年次有給休暇の取得率について、特に取得率の低い雇用管理区分がないか確認しましょう。</t>
  </si>
  <si>
    <t>　性別役割分担意識やその他の職場風土等に関する意識調査結果について、特に、性別役割分担意識等の強い雇用管理区分がないか確認しましょう。</t>
  </si>
  <si>
    <t>（５）労働者の各月ごとの平均残業時間等の労働時間の状況（区）</t>
  </si>
  <si>
    <t>キャリアアップに向けた研修を
受講した男性労働者の割合</t>
  </si>
  <si>
    <t>２．配置・育成</t>
  </si>
  <si>
    <t>（３）管理職や男女の労働者の配置・育成・評価・昇進に関する意識（区）</t>
  </si>
  <si>
    <t>３．就業継続・働き方</t>
  </si>
  <si>
    <t>（３）職業生活と家庭生活との両立を支援するための制度（育児休業を除く）の利用実績（男女別）（区）</t>
  </si>
  <si>
    <t>（７）有給休暇取得率（区）</t>
  </si>
  <si>
    <t>（６）管理職の各月ごとの労働時間等の勤務状況</t>
  </si>
  <si>
    <t>４．評価・登用</t>
  </si>
  <si>
    <t>５．職場風土</t>
  </si>
  <si>
    <t>（１）管理職や男女の労働者の性別役割分担意識その他の職場風土等に関する意識（区）</t>
  </si>
  <si>
    <t>（１）男女の賃金の差異（区）</t>
  </si>
  <si>
    <t>　直近事業年度における新規学卒者および中途採用者の採用倍率が、男女で同程度となっているか確認しましょう。</t>
  </si>
  <si>
    <t>採用した労働者に占める女性労働者の割合</t>
  </si>
  <si>
    <t>採用者に占める女性割合を●％以上とする</t>
  </si>
  <si>
    <t>採用者に占める女性の人数を●人以上（●年度比●倍以上）とする</t>
  </si>
  <si>
    <t>女性の競争倍率を男性と同水準の●倍以内とする</t>
  </si>
  <si>
    <t>採用における競争倍率</t>
  </si>
  <si>
    <t>再雇用又は中途採用の実績</t>
  </si>
  <si>
    <t>配置・育成</t>
  </si>
  <si>
    <t>配置の状況</t>
  </si>
  <si>
    <t>将来の人材育成を目的とした教育訓練の受講の状況</t>
  </si>
  <si>
    <t>●部（※）で働く女性の配置割合を●％以上とする
（※これまで女性があまり配属されてこなかった部門・職種、復職女性の配属が困難な部門・職種等を設定）</t>
  </si>
  <si>
    <t>（●ヶ月以上の）育休取得者とその上司を対象とした復職研修を100％実施する</t>
  </si>
  <si>
    <t>男女ともに、職種・雇用形態転換制度の利用実績を対象となる層の●％以上とする</t>
  </si>
  <si>
    <t>職種又は雇用形態の転換の実績</t>
  </si>
  <si>
    <t>非正社員のキャリアアップに向けた研修の受講の状況</t>
  </si>
  <si>
    <t>就業継続・働き方</t>
  </si>
  <si>
    <t>男女の平均継続勤務年数の差異</t>
  </si>
  <si>
    <t>男女ともに平均勤続年数を●年以上とする</t>
  </si>
  <si>
    <t>10事業年度前及びその前後の事業年度に採用された労働者の継続雇用割合</t>
  </si>
  <si>
    <t>労働者に占める女性労働者の割合</t>
  </si>
  <si>
    <t>労働者に占める女性割合を●％以上とする</t>
  </si>
  <si>
    <t>育児休業取得率及び平均取得期間</t>
  </si>
  <si>
    <t>男女ともに、育児休業取得率を●％以上とする　※90％以上等</t>
  </si>
  <si>
    <t>●制度の男性の利用実績を女性の利用実績の●％以上とする</t>
  </si>
  <si>
    <t>フレックスタイム制、在宅勤務、テレワーク等の柔軟な働き方に資する制度の利用実績</t>
  </si>
  <si>
    <t>フレックスタイム制度の利用率を、男女ともに(対象となる層の）●％以上とする</t>
  </si>
  <si>
    <t>在宅勤務やテレワークの利用率を、男女ともに（対象となる層の）●％以上とする</t>
  </si>
  <si>
    <t>労働者全体の残業時間を月平均●時間以内とする</t>
  </si>
  <si>
    <t>労働者の各月ごとの平均残業時間数等の労働時間の状況</t>
  </si>
  <si>
    <t>労働者（雇用管理区分ごと）の各月ごとの平均残業時間数等の労働時間の状況</t>
  </si>
  <si>
    <t>管理職の各月ごとの労働時間等の勤務状況</t>
  </si>
  <si>
    <t>管理職の労働時間を月平均●時間以内とする</t>
  </si>
  <si>
    <t>有給休暇取得率</t>
  </si>
  <si>
    <t>有給休暇取得率を●％以上とする</t>
  </si>
  <si>
    <t>評価・登用</t>
  </si>
  <si>
    <t>管理職に占める女性割合を●％以上とする</t>
  </si>
  <si>
    <t>管理職に占める女性の人数を●人以上（●年度比●倍以上）とする</t>
  </si>
  <si>
    <t>労働者全体に占める女性割合と女性管理職割合との差を●％以内とする</t>
  </si>
  <si>
    <t>管理職に占める女性労働者の割合</t>
  </si>
  <si>
    <t>各職階の労働者に占める女性労働者の割合</t>
  </si>
  <si>
    <t>役員に占める女性の割合</t>
  </si>
  <si>
    <t>役員に占める女性割合を●％以上とする</t>
  </si>
  <si>
    <t>役員に占める女性の人数を●人以上（●年度比●倍以上）とする</t>
  </si>
  <si>
    <t>１つ上位の職階へ昇進した労働者の割合</t>
  </si>
  <si>
    <t>●から●（※）への登用割合を男性と同水準の●％以上とする
（※係長から課長など、自社の役職に応じて設定）</t>
  </si>
  <si>
    <t>職種若しくは雇用形態の転換者、再雇用者又は中途採用者を管理職へ登用した実績</t>
  </si>
  <si>
    <t>管理職や男女の労働者の配置・育成・評価・昇進その他に関する意識</t>
  </si>
  <si>
    <t>職場風土</t>
  </si>
  <si>
    <t>管理職や男女の労働者の性別役割分担意識その他の職場風土等に関する意識</t>
  </si>
  <si>
    <t>女性の採用割合を増やす方針や目標の設定</t>
  </si>
  <si>
    <t>女性の採用基準を優遇する採用方針・基準の設定（社員数の男女間格差是正のため）</t>
  </si>
  <si>
    <t>女性の採用拡大に向けたインターンシップの実施（社内の雰囲気や実際に働く場合のイメージを学生に持ってもらうため）</t>
  </si>
  <si>
    <t>育児・介護・配偶者の転勤等を理由に退職した社員に対する再雇用制度の導入・利用促進</t>
  </si>
  <si>
    <t>女性がいない又は少ない部門・職種等への女性の積極的な配置</t>
  </si>
  <si>
    <t>女性が主だった部門・職種への男性の積極配置や女性の役割の見直し（多様な職務経験ができるよう）</t>
  </si>
  <si>
    <t>女性がいない又は少ない部門・職種等において、ロールモデルとなる人材を育成・紹介</t>
  </si>
  <si>
    <t>コース別雇用管理の見直し（採用時の雇用管理区分にとらわれない活躍を促すため）
　例：コース区分の廃止・再編　等</t>
  </si>
  <si>
    <t>非正社員を対象とした正社員への雇用転換を推進する取組</t>
  </si>
  <si>
    <t xml:space="preserve">社員一人一人のキャリアプランを本人と上司で作成し、中長期的な視点での育成を行う </t>
  </si>
  <si>
    <t>社員が参加可能な研修情報の定期的な発信と、直属の上司からの参加の呼びかけ</t>
  </si>
  <si>
    <t>女性がより高度な知識・スキル等を身につけるための研修の実施</t>
  </si>
  <si>
    <t>重要だが家庭と両立しにくい職務経験（海外勤務等）を出産・子育て期以前に積極的に付与</t>
  </si>
  <si>
    <t>職階等に応じた女性同士の交流機会の提供、ネットワークづくり支援</t>
  </si>
  <si>
    <t>管理職に対する女性部下の育成に関する意識啓発や管理職による女性部下の育成計画の作成</t>
  </si>
  <si>
    <t>女性社員が自身のキャリア形成に対する意識を醸成するための研修・上司からの働きかけ</t>
  </si>
  <si>
    <t>柔軟な働き方を選択した社員に対応したキャリアプランやキャリア形成の方針の明確化</t>
  </si>
  <si>
    <t>一般職の職務範囲の拡大や処遇改善</t>
  </si>
  <si>
    <t>転換・再雇用・中途採用等の社員に、新卒採用と同等の研修やキャリアアップの機会を設ける</t>
  </si>
  <si>
    <t>非正社員を対象とした能力開発・キャリア形成のための研修の実施</t>
  </si>
  <si>
    <t>定期的に仕事ややりがい等に関する意識調査を行い、調査結果に基づく改善策を検討</t>
  </si>
  <si>
    <t>定着・働き方</t>
  </si>
  <si>
    <t>利用可能な両立支援制度に関する周知（正社員・非正社員にかかわらず、同水準の両立支援制度を利用できるよう管理職や非正社員への制度の周知を徹底する）
　例：社員向け・管理職向け等のパンフレット等の作成・配布　等</t>
  </si>
  <si>
    <t>育児休業や育児短時間勤務制度における「法定を超える制度」の導入</t>
  </si>
  <si>
    <t>事業所内託児所の設置やベビーシッターの利用支援等</t>
  </si>
  <si>
    <t>産前・産後休業や育児休業中の情報提供</t>
  </si>
  <si>
    <t>妊娠中、産前・産後休業や育児休業復帰後の配慮や処遇に関する周知</t>
  </si>
  <si>
    <t>妊娠中、産前・産後休業や育児休業からの復帰後の社員が相談できる窓口の設置</t>
  </si>
  <si>
    <t>妊娠中、産前・産後休業や育児休業からの復帰後の社員のネットワーク化（両立やキャリア形成に関わるノウハウの共有等）</t>
  </si>
  <si>
    <t>子育てや介護などを理由とする転勤への配慮（地域限定で働ける制度を含む）</t>
  </si>
  <si>
    <t>不妊治療の支援（休暇・時間調整等）</t>
  </si>
  <si>
    <t>長時間残業の削減：ノー残業デー等の意識啓発
　例：ノー残業デー、定時退社の呼びかけ、残業時間数等の数値目標の設定・フォローアップ、管理職による率先退社　等</t>
  </si>
  <si>
    <t>長時間残業の削減：職場における業務削減の取組
　例：業務の優先順位付けや業務分担の見直し、業務プロセス等の分析・削減と検証、会議・資料作成の効率化、生産性の高い社員の業務手法の共有　等</t>
  </si>
  <si>
    <t>有給休暇取得を推進する取組
　例：取得日数の目標設定、計画取得、管理職による率先取得　等</t>
  </si>
  <si>
    <t>育児・介護目的に限らず、ﾌﾚｯｸｽﾀｲﾑや在宅勤務制度等の柔軟な働き方の選択肢を増やす取組
　例：在宅勤務の利用促進をはかるため、モデル部署のメンバー全員でトライアル利用を行う、フレックスタイム制度等の運用ルールの周知を徹底する　等</t>
  </si>
  <si>
    <t>時間制約のある社員を活かす職場マネジメントの好事例開発・紹介
　例：時間制約のある社員の職務設計、交代制勤務における時間制約社員を活かすシフトの組み方　等</t>
  </si>
  <si>
    <t>属人的な業務体制の見直し（複数担当制、多能工化等によるカバー体制の構築　等）</t>
  </si>
  <si>
    <t>働き方に関する管理職へのマネジメント研修</t>
  </si>
  <si>
    <t>管理職登用において、女性が満たしにくい評価基準・運用等の見直し（性別や両立支援制度の利用状況に関わらない公正・公平な評価・登用のため）</t>
  </si>
  <si>
    <t>管理職登用において、女性割合を増やす方針や目標の設定</t>
  </si>
  <si>
    <t>短時間勤務利用者の業務遂行における目標設定や評価方針の明確化と職場への周知</t>
  </si>
  <si>
    <t>管理職登用において、女性の登用基準を優遇する方針の設定（男女間格差是正に向けて）</t>
  </si>
  <si>
    <t>女性管理職のロールモデル・メンター紹介・交流や多様なキャリアパス事例の紹介</t>
  </si>
  <si>
    <t>管理職手前の女性社員を対象としたキャリア意識の醸成、管理職養成等を目的とした研修の実施</t>
  </si>
  <si>
    <t>女性管理職を対象とした役員養成のための研修の実施</t>
  </si>
  <si>
    <t>女性役員のロールモデル・メンター紹介・交流や多様なキャリアパス事例の紹介</t>
  </si>
  <si>
    <t>男女の役割分担意識に基づく慣行の見直しなど職場風土の改善
　例：「職場」と「家庭」の両方について、男女がともに貢献できる職場風土づくり　等</t>
  </si>
  <si>
    <t>人事評価への「時間あたり生産性」重視の方針の取り入れ</t>
  </si>
  <si>
    <t>定期的な社員への意識調査（職場風土、ハラスメント等に関するもの）を行い、職場風土の改善をはかる</t>
  </si>
  <si>
    <t>すべての社員を対象としたマタハラ・セクハラ防止のための取組（派遣社員を含む）</t>
  </si>
  <si>
    <t>身体的な負担の大きな業務や衛生面で不安のある職場環境の改善をはかる</t>
  </si>
  <si>
    <t>職業生活と家庭生活との両立を支援するための制度（育児休業を除く）の利用実績</t>
  </si>
  <si>
    <t>区分①：総合職</t>
  </si>
  <si>
    <t>（２）セクシュアルハラスメント等に関する各種相談窓口への相談状況（区）</t>
  </si>
  <si>
    <t>女性が満たしにくい募集・採用基準や運用の見直し（性別に関わらず公正・公平な採用選考を行うため）
　例：募集方法の多様化・応募要項の見直し　等</t>
  </si>
  <si>
    <t>求職者に対する積極的な広報（女性が活躍できる職場であることついて）
　例：大学と連携した女子学生に対する働きかけ／技術系の採用における理系女子学生に対する重点的広報／各種認定や表彰の取得等の実績のアピール／
　　　会社案内等での社内で活躍する女性の紹介　等</t>
  </si>
  <si>
    <t>一般職から総合職等への転換を推進する取組
　例：制度の周知、上司からの働きかけ　等</t>
  </si>
  <si>
    <t>非正社員を含めた産前・産後休業や育児休業取得を推進する取組</t>
  </si>
  <si>
    <t>配偶者の転勤先への異動・同行休職等の制度の導入</t>
  </si>
  <si>
    <t>自社におけるワーク・ライフ・バランスやダイバーシティマネジメントの推進方針について、経営トップからアピールする</t>
  </si>
  <si>
    <t>管理職の評価へのワーク・ライフ・バランスやダイバーシティマネジメント（女性活躍推進）の取組に関する項目設定</t>
  </si>
  <si>
    <t>管理職に対するワーク・ライフ・バランスやダイバーシティマネジメント（女性活躍推進）に関する意識啓発
　例：妊娠中や子育て期の社員への法的配慮事項に関する研修、ハラスメント防止に関する研修　等</t>
  </si>
  <si>
    <t>女子トイレや更衣室等の整備・改修をはかる</t>
  </si>
  <si>
    <t>男性の育児休業取得期間を●％アップさせる</t>
  </si>
  <si>
    <t>※採用者数には、中途採用者数を含みます</t>
  </si>
  <si>
    <t>　女性の評価が男性と比べて低くないか確認しましょう。管理職と非管理職の評価基準が大きく異なる場合は、非管理職を中心に確認しましょう。</t>
  </si>
  <si>
    <t>　一般の労働者と比較して、特に管理職の労働時間が長くなっていないか確認しましょう。</t>
  </si>
  <si>
    <t>　基礎項目である「採用した労働者に占める女性労働者の割合」と比較して、労働者に占める女性労働者の割合が低いとしたら、どの年代から低くなって</t>
  </si>
  <si>
    <t>　いるのか、どの雇用管理区分で特に低くなっているのか、などを確認しましょう。</t>
  </si>
  <si>
    <t>すべての部署・職種で、女性の割合を（最低でも）●％以上とする</t>
  </si>
  <si>
    <t>女性の選抜研修等の受講割合を男性と同水準の●％以上（対象層に占める割合）とする</t>
  </si>
  <si>
    <t>非正社員のキャリアアップに向けた研修の受講割合を男女ともに、対象となる層の●％以上とする</t>
  </si>
  <si>
    <t>9～11年目の女性労働者の継続雇用割合を男性と同水準の●％以上とする</t>
  </si>
  <si>
    <t>●職（※）の残業時間を月平均●時間以内とする
（※長時間労働が発生している雇用管理区分、男女の残業時間の差が大きい雇用管理区分等を設定）</t>
  </si>
  <si>
    <t>係長級の役職者に占める女性割合を●％以上とする</t>
  </si>
  <si>
    <t>係長級の役職者に占める女性の人数を●人以上（●年度比●倍以上）とする</t>
  </si>
  <si>
    <t>転換者・再雇用者・中途採用者からの管理職登用実績を●人以上とする（少なくとも１人以上など）</t>
  </si>
  <si>
    <t>マネジメント層や女性社員に対する意識調査の結果について、就業継続意欲などの基準（※）を●ポイント以上向上する（※昇進意欲があるかなど、自社の意識調査内容を踏まえて基準を設定）</t>
  </si>
  <si>
    <t>マネジメント層や女性社員に対する意識調査の結果について、職場環境に対する満足度などの基準（※）を●ポイント以上向上する
（※適性な業務配分や権限の付与、仕事のやりがいなど、自社の意識調査内容を踏まえて基準を設定）</t>
  </si>
  <si>
    <t>育休復職者とその上司を対象とした制度利用者の能力開発やキャリア形成支援研修を行う</t>
  </si>
  <si>
    <t>男性の育児休業や看護休暇取得等の両立支援制度利用を推進する取組</t>
  </si>
  <si>
    <t>一般職や地域限定社員等の昇進上限の見直し</t>
  </si>
  <si>
    <t>仕事の効率や成果に応じた公正な評価・処遇体系を整備し、評価制度・賃金制度を改定</t>
  </si>
  <si>
    <t>　キャリアアップに向けた研修（正社員登用に向けた教育訓練等）の受講割合が、男女で同程度になっているか確認しましょう。</t>
  </si>
  <si>
    <r>
      <t>各シートは、</t>
    </r>
    <r>
      <rPr>
        <b/>
        <sz val="9"/>
        <color indexed="10"/>
        <rFont val="ＭＳ ゴシック"/>
        <family val="3"/>
      </rPr>
      <t>黄色の網掛けセルに数値を入力</t>
    </r>
    <r>
      <rPr>
        <sz val="9"/>
        <color indexed="8"/>
        <rFont val="ＭＳ ゴシック"/>
        <family val="3"/>
      </rPr>
      <t>し、</t>
    </r>
    <r>
      <rPr>
        <b/>
        <sz val="9"/>
        <color indexed="10"/>
        <rFont val="ＭＳ ゴシック"/>
        <family val="3"/>
      </rPr>
      <t>緑色の網掛けセルに自社の雇用管理区分名等を入力</t>
    </r>
    <r>
      <rPr>
        <sz val="9"/>
        <rFont val="ＭＳ ゴシック"/>
        <family val="3"/>
      </rPr>
      <t>する形式となっております。</t>
    </r>
  </si>
  <si>
    <t>セルに自社の雇用管理区分名等を入力してください。</t>
  </si>
  <si>
    <t>※入力は４月から開始する形式としています。１月からとするなど、開始月を変更したい場合は、自社の把握の状況に応じて、適宜変更ください</t>
  </si>
  <si>
    <t>調査項目：</t>
  </si>
  <si>
    <t>　格差の背景を分析するために、例えば、学歴別や雇用コース別に、特定の勤続年数（5年、10年、15年、20年等）の社員について男女別に平均賃金を</t>
  </si>
  <si>
    <t>　計算して、男女の賃金差異を確認してもよいでしょう。</t>
  </si>
  <si>
    <t>部長級の役職者に占める女性割合を●％以上とする</t>
  </si>
  <si>
    <t>部長級の役職者に占める女性の人数を●人以上（●年度比●倍以上）とする</t>
  </si>
  <si>
    <t>　直近事業年度における職種・雇用形態の転換（非正社員から正社員への転換、パート・アルバイトから契約社員への転換など）の実績が、特に女性で</t>
  </si>
  <si>
    <t>　あるか確認しましょう。自社で受入れている派遣労働者の直接雇用受け入れも、転換実績として確認しましょう。</t>
  </si>
  <si>
    <t>応募者に占める女性割合を●％以上とする</t>
  </si>
  <si>
    <t>採用における女性の応募者数を●人以上（●年度比●倍以上）とする</t>
  </si>
  <si>
    <t>再雇用制度の登録者数を対象となる層（離職者等）の●％以上とする</t>
  </si>
  <si>
    <t>男性の平均勤続年数に対する女性の平均勤続年数割合を●％以上とする</t>
  </si>
  <si>
    <t>●制度（※）の利用実績を男女ともに対象となる層の●％以上とする
（※短時間勤務、看護休暇制度など、自社のその他の両立支援制度を設定）</t>
  </si>
  <si>
    <t>女性が満たしにくい配置基準や女性に関する性別役割分担意識の見直し</t>
  </si>
  <si>
    <t>正社員とパート・アルバイトや契約社員との仕事内容や役割区分の明確化や周知</t>
  </si>
  <si>
    <t>自社のワーク・ライフ・バランスの取組みについて、顧客・関連企業等に理解を呼びかける</t>
  </si>
  <si>
    <t>労働者全体</t>
  </si>
  <si>
    <t>裁量</t>
  </si>
  <si>
    <t>裁量以外</t>
  </si>
  <si>
    <t>６．再チャレンジ(多様なキャリアコース)</t>
  </si>
  <si>
    <t>７．取組の結果をはかる総合指標</t>
  </si>
  <si>
    <r>
      <t>このシートでは、</t>
    </r>
    <r>
      <rPr>
        <sz val="9"/>
        <color indexed="8"/>
        <rFont val="ＭＳ ゴシック"/>
        <family val="3"/>
      </rPr>
      <t>基礎項目（必ず把握する必要のある項目）の算出およびタイプ分類を行うことができます。</t>
    </r>
  </si>
  <si>
    <r>
      <t>このシートでは、</t>
    </r>
    <r>
      <rPr>
        <b/>
        <sz val="9"/>
        <color indexed="8"/>
        <rFont val="ＭＳ ゴシック"/>
        <family val="3"/>
      </rPr>
      <t>全選択項目（必要に応じて把握する項目）</t>
    </r>
    <r>
      <rPr>
        <sz val="9"/>
        <color indexed="8"/>
        <rFont val="ＭＳ ゴシック"/>
        <family val="3"/>
      </rPr>
      <t>を掲載しています。</t>
    </r>
  </si>
  <si>
    <t>　</t>
  </si>
  <si>
    <t>【例１】採用した労働者に占める女性労働者の割合（区）</t>
  </si>
  <si>
    <t>【例２】職種又は雇用形態の転換の実績（男女別）（区）（派）</t>
  </si>
  <si>
    <t>【例３】労働者の各月ごとの平均残業時間等の労働時間の状況（区）（派）</t>
  </si>
  <si>
    <t>採用した労働者に占める女性労働者の割合</t>
  </si>
  <si>
    <t>男女の平均継続勤務年数の差異</t>
  </si>
  <si>
    <t>管理職に占める女性労働者の割合</t>
  </si>
  <si>
    <t>特徴や課題</t>
  </si>
  <si>
    <t>目安の値</t>
  </si>
  <si>
    <t>タイプ１</t>
  </si>
  <si>
    <t>タイプ２</t>
  </si>
  <si>
    <t>タイプ３</t>
  </si>
  <si>
    <t>タイプ４</t>
  </si>
  <si>
    <t>タイプ５</t>
  </si>
  <si>
    <t>タイプ６</t>
  </si>
  <si>
    <t>○</t>
  </si>
  <si>
    <t>×</t>
  </si>
  <si>
    <t>×(○)</t>
  </si>
  <si>
    <t>　採用女性割合が高く、就業継続も進んでいるが、管理職割合は低い。両立支援環境は整っているが、女性の配属・役割・評価等に問題があり、女性がキャリアアップできていないのではないか</t>
  </si>
  <si>
    <t>　採用女性割合は高いが、両立支援環境や職場風土、労働時間等に問題があり、就業継続が困難となり、その結果、管理職への登用も進んでいないのではないか</t>
  </si>
  <si>
    <t>　管理職割合が高い理由が、採用女性割合が著しく高いためで、女性が多数派の企業でありながら職場のマネジメントは男性中心となっていないか</t>
  </si>
  <si>
    <t>　勤続年数の男女差は小さいが、採用ができておらず、女性管理職も育っていない（育っていても一部の職種・部門に限られている）。社内における女性の役割が限定されており、配置等に男女で偏りがあるのではないか</t>
  </si>
  <si>
    <t>　女性がほとんど活躍できていない（あるいは一部の女性のみが活躍している）。社内に女性に適した仕事が少ないという認識があり、両立支援環境が整っていない、長時間労働を前提とした働き方になっている等、女性を受け入れる環境が整っていないのではないか</t>
  </si>
  <si>
    <t>　採用女性割合が高く、就業継続もできており、管理職割合も高い。男女間の賃金格差や女性役員割合等、さらなる女性活躍推進に向けて課題はみられないか</t>
  </si>
  <si>
    <t>　　※自社の値が、目安の値以上または同程度の水準であると考えられる場合、「○」と判定ください。</t>
  </si>
  <si>
    <t>　　（判定は雇用管理区分ごとに実施。すべての雇用管理区分が目安の値以上または同程度の場合に「○」と判定）</t>
  </si>
  <si>
    <t>※確認が必要な調査項目が５つ以上ある場合は、上記結果を別シートにコピーし、５つ目以降の調査項目を再度上記セルに入力して算出ください</t>
  </si>
  <si>
    <t>（２）労働者に占める女性労働者の割合（区）</t>
  </si>
  <si>
    <t>（１）各職階の労働者に占める女性労働者の割合</t>
  </si>
  <si>
    <t>（２）役員に占める女性の割合</t>
  </si>
  <si>
    <t>（３）１つ上位の職階へ昇進した労働者の割合（男女別）</t>
  </si>
  <si>
    <t>（４）男女の人事評価の結果における差異（区）</t>
  </si>
  <si>
    <t>（３）職種若しくは雇用形態の転換者、再雇用者又は中途採用者を管理職へ登用した実績（男女別）</t>
  </si>
  <si>
    <t>（４）非正社員のキャリアアップに向けた研修の受講の状況（男女別）（区）</t>
  </si>
  <si>
    <t>タイプ：④⑤</t>
  </si>
  <si>
    <t>タイプ：②③⑤</t>
  </si>
  <si>
    <t>タイプ：①②③④⑤</t>
  </si>
  <si>
    <t>タイプ：①②③④⑤</t>
  </si>
  <si>
    <t>タイプ：①②④⑤</t>
  </si>
  <si>
    <t>タイプ：⑥</t>
  </si>
  <si>
    <t>女性の採用・就業継続はできているが、管理職が少ない企業</t>
  </si>
  <si>
    <t>女性の採用はできているが、就業継続が困難で、管理職が少ない企業</t>
  </si>
  <si>
    <t>女性の採用や管理職は多いが、就業継続が困難な企業</t>
  </si>
  <si>
    <t>女性の採用が少ない企業</t>
  </si>
  <si>
    <t>女性が少なく女性活躍が進んでいない企業</t>
  </si>
  <si>
    <t>女性の活躍が比較的進んでいる企業</t>
  </si>
  <si>
    <t>○　状況把握</t>
  </si>
  <si>
    <t>　自社の女性の活躍に関する状況を把握しましょう。</t>
  </si>
  <si>
    <t>○　課題分析</t>
  </si>
  <si>
    <r>
      <t>　</t>
    </r>
    <r>
      <rPr>
        <sz val="12"/>
        <color indexed="8"/>
        <rFont val="メイリオ"/>
        <family val="3"/>
      </rPr>
      <t>把握した状況から自社の課題を分析しましょう。</t>
    </r>
  </si>
  <si>
    <r>
      <t>→　</t>
    </r>
    <r>
      <rPr>
        <sz val="11"/>
        <color indexed="10"/>
        <rFont val="ＭＳ Ｐゴシック"/>
        <family val="3"/>
      </rPr>
      <t>基礎項目で分類したタイプを参考にしてください。</t>
    </r>
  </si>
  <si>
    <r>
      <t>→　</t>
    </r>
    <r>
      <rPr>
        <sz val="11"/>
        <color indexed="10"/>
        <rFont val="ＭＳ Ｐゴシック"/>
        <family val="3"/>
      </rPr>
      <t>ステップ１－１(基礎項目)とステップ１－２(選択項目)のシートに原則として前事業年度の実績を入力する。</t>
    </r>
  </si>
  <si>
    <t>シート「STEP２」</t>
  </si>
  <si>
    <t>　管理を行うことを予定して設定しているものを指します。　(例：総合職、一般職　／　事務職、技術職、専門職　など）</t>
  </si>
  <si>
    <t>目標や取組内容については、「目標例・取組内容例」シートを参考に自社の状況にあったものを選択・設定してください。</t>
  </si>
  <si>
    <t>女性の配置割合</t>
  </si>
  <si>
    <t>（A/(A+B)）</t>
  </si>
  <si>
    <t>職種・配置</t>
  </si>
  <si>
    <t>女性の数</t>
  </si>
  <si>
    <t>男性の数</t>
  </si>
  <si>
    <t>女性の割合</t>
  </si>
  <si>
    <t>（A/(A+B）)</t>
  </si>
  <si>
    <t xml:space="preserve">
Ａ評価</t>
  </si>
  <si>
    <t xml:space="preserve">
Ｂ評価</t>
  </si>
  <si>
    <t xml:space="preserve">
Ｃ評価</t>
  </si>
  <si>
    <t xml:space="preserve">
Ｄ評価</t>
  </si>
  <si>
    <t xml:space="preserve">
Ｅ評価</t>
  </si>
  <si>
    <t>評価</t>
  </si>
  <si>
    <t>　「非正規社員」も入力してください。また、「正社員」と「非正社員」は同じ職種でも別の雇用管理区分として入力してください。</t>
  </si>
  <si>
    <t>40％
以上</t>
  </si>
  <si>
    <t>80％
以上</t>
  </si>
  <si>
    <t>　基礎項目の３項目により判断したタイプ
　女性の活躍状況のタイプ分類のシート参照</t>
  </si>
  <si>
    <t>　女性と男性で、配置・業務分担・権限付与において、性別で偏りが大きくないか確認しましょう。</t>
  </si>
  <si>
    <t>　②同一事業所において、課長の他に、呼称、構成員に関係なく、その職務の内容及び責任の範囲の程度が「課長級」に相当する者（ただし、一番下の職階でないこと）</t>
  </si>
  <si>
    <t>　下記判定で「×」となった場合は、選択項目「２.配置・育成（１）、（２）、（３）」、「３.就業継続・働き方（６）」、「４.評価・登用（１）、（２）、（３）、（４）」、「５.職場風土（１）」、「６.再チャレンジ（多様なキャリアコース）（３）」及び「７.取組の結果をはかる総合指標（１）」を入力し、課題分析を行ってください。</t>
  </si>
  <si>
    <t>　下記判定で「×」がある場合は、選択項目「１．採用（１）（２）」及び「６.再チャレンジ（多様なキャリアコース）（１）、（２）、（４）」を入力し、課題分析を行ってください。</t>
  </si>
  <si>
    <t>　下記判定で「×」がある場合は、選択項目「３.就業継続・働き方（５）、（６）、（７）」を入力し、課題分析を行ってください。</t>
  </si>
  <si>
    <t>シート「STEP１－１」</t>
  </si>
  <si>
    <t>シート「STEP１－２」</t>
  </si>
  <si>
    <r>
      <t>このシートでは、</t>
    </r>
    <r>
      <rPr>
        <b/>
        <sz val="9"/>
        <rFont val="ＭＳ ゴシック"/>
        <family val="3"/>
      </rPr>
      <t>STEP１－１「現状把握」</t>
    </r>
    <r>
      <rPr>
        <sz val="9"/>
        <rFont val="ＭＳ ゴシック"/>
        <family val="3"/>
      </rPr>
      <t>を行います。基礎項目の算出およびタイプ分類を行うことができます。判定が「×」となった項目又は表示された自社のタイプに基づき、</t>
    </r>
    <r>
      <rPr>
        <b/>
        <sz val="9"/>
        <color indexed="14"/>
        <rFont val="ＭＳ ゴシック"/>
        <family val="3"/>
      </rPr>
      <t>「STEP１－２選択項目」シート</t>
    </r>
    <r>
      <rPr>
        <sz val="9"/>
        <color indexed="14"/>
        <rFont val="ＭＳ ゴシック"/>
        <family val="3"/>
      </rPr>
      <t>をご活用ください。</t>
    </r>
  </si>
  <si>
    <t>シート「情報公表」</t>
  </si>
  <si>
    <t>　このシートにある「自社の女性の活躍に関する情報」を、インターネットにて１つ以上公表しましょう。</t>
  </si>
  <si>
    <r>
      <t>　このシートでは、</t>
    </r>
    <r>
      <rPr>
        <b/>
        <sz val="9"/>
        <color indexed="8"/>
        <rFont val="ＭＳ ゴシック"/>
        <family val="3"/>
      </rPr>
      <t>すべての情報公表の項目を</t>
    </r>
    <r>
      <rPr>
        <sz val="9"/>
        <color indexed="8"/>
        <rFont val="ＭＳ ゴシック"/>
        <family val="3"/>
      </rPr>
      <t>掲載しています。</t>
    </r>
  </si>
  <si>
    <t>　なお、雇用管理区分がある項目は、すべての雇用管理区分について公表を行わないと公表したことになりませんので注意してください。</t>
  </si>
  <si>
    <t>※派遣労働者を受け入れている場合は、派遣労働者についても公表する必要があります。</t>
  </si>
  <si>
    <t>（１）採用した労働者に占める女性労働者の割合（区）</t>
  </si>
  <si>
    <t>（２）採用における競争倍率（男女別）（区）</t>
  </si>
  <si>
    <t>＜１　採用＞</t>
  </si>
  <si>
    <t>（３）労働者に占める女性労働者の割合（区）</t>
  </si>
  <si>
    <t>＜２　雇用継続・働き方改革＞</t>
  </si>
  <si>
    <t>（１）男女の平均継続勤務年数の差異</t>
  </si>
  <si>
    <t>（２）10事業年度前及びその前後の事業年度に採用された労働者の継続雇用割合（男女別）</t>
  </si>
  <si>
    <t>１年間の全労働者の「法定時間外労働」の総時間数の合計</t>
  </si>
  <si>
    <t>１年間の全労働者の「法定休日労働」の総時間数の合計</t>
  </si>
  <si>
    <t>平均時間</t>
  </si>
  <si>
    <t>（B）</t>
  </si>
  <si>
    <t>（C）</t>
  </si>
  <si>
    <t>（（A+B）÷C÷１２）</t>
  </si>
  <si>
    <t>（４）労働者の１月当たりの平均残業時間</t>
  </si>
  <si>
    <t>（５）労働者の１月当たりの平均残業時間（区）</t>
  </si>
  <si>
    <t>（６）有給休暇取得率</t>
  </si>
  <si>
    <t>＜３　評価・登用＞</t>
  </si>
  <si>
    <t>（１）係長級にある者に占める女性労働者の割合</t>
  </si>
  <si>
    <t>（２）管理職に占める女性労働者の割合</t>
  </si>
  <si>
    <t>管理職に占める女性の割合</t>
  </si>
  <si>
    <t>（３）役員に占める女性労働者の割合</t>
  </si>
  <si>
    <t>女性の役員数</t>
  </si>
  <si>
    <t>女性の管理職数</t>
  </si>
  <si>
    <t>管理職</t>
  </si>
  <si>
    <t>＜４　再チャレンジ(多様なキャリアコース)＞</t>
  </si>
  <si>
    <t>（１）職種又は雇用形態の転換の実績</t>
  </si>
  <si>
    <t>（２）再雇用又は中途採用の実績（男女別）</t>
  </si>
  <si>
    <t>転換内容</t>
  </si>
  <si>
    <t>男性</t>
  </si>
  <si>
    <t>女性</t>
  </si>
  <si>
    <t>受け入れている
派遣労働者</t>
  </si>
  <si>
    <t>正規社員</t>
  </si>
  <si>
    <t>→</t>
  </si>
  <si>
    <t>再雇用を行った労働者数</t>
  </si>
  <si>
    <t>中途採用した労働者数</t>
  </si>
  <si>
    <t>※新規学卒者及び定年後の再雇用は除きます</t>
  </si>
  <si>
    <t>※「再雇用」とは、パートタイム労働法上の「通常の労働者」として雇い入れる場合に限る。</t>
  </si>
  <si>
    <t>※「中途採用」とは、おおむね３０歳以上の者を「通常の労働者」として雇い入れる場合に限る。</t>
  </si>
  <si>
    <t>　以下の中から1つ以上の項目（ピンク）をインターネットにて公表してください。</t>
  </si>
  <si>
    <t>※社内の評価基準に併せて記入してください。</t>
  </si>
  <si>
    <t>（例）１００点満点の点数化している場合は、A評価を100～81点、B評価を80～61点、C評価を60～41点、D評価を40から21点、E評価を20～0点として入力する。</t>
  </si>
  <si>
    <r>
      <t>このシートでは、</t>
    </r>
    <r>
      <rPr>
        <b/>
        <sz val="9"/>
        <color indexed="8"/>
        <rFont val="ＭＳ ゴシック"/>
        <family val="3"/>
      </rPr>
      <t>STEP１－２「現状のさらなる把握、分析」</t>
    </r>
    <r>
      <rPr>
        <sz val="9"/>
        <color indexed="8"/>
        <rFont val="ＭＳ ゴシック"/>
        <family val="3"/>
      </rPr>
      <t>を行います。算出する選択項目の数を絞りたい場合は、自社の状況に近いケースを選ぶことで、必要な選択項目を絞り込むことができます。</t>
    </r>
  </si>
  <si>
    <t>　下記判定で「×」がある場合は、選択項目「２.配置・育成（１）」、「３.就業継続・働き方（１）、（２）、（３）、（４）、（５）」及び「５.職場風土（１）、（２）」を入力し、課題分析を行ってください。</t>
  </si>
  <si>
    <r>
      <t>基礎項目で基準を満たさなかった項目に対応する選択項目(</t>
    </r>
    <r>
      <rPr>
        <b/>
        <sz val="9"/>
        <color indexed="10"/>
        <rFont val="ＭＳ ゴシック"/>
        <family val="3"/>
      </rPr>
      <t>STEP1－1に朱書き</t>
    </r>
    <r>
      <rPr>
        <b/>
        <sz val="9"/>
        <color indexed="8"/>
        <rFont val="ＭＳ ゴシック"/>
        <family val="3"/>
      </rPr>
      <t>、</t>
    </r>
    <r>
      <rPr>
        <b/>
        <sz val="9"/>
        <color indexed="56"/>
        <rFont val="ＭＳ ゴシック"/>
        <family val="3"/>
      </rPr>
      <t>右にタイプを青字</t>
    </r>
    <r>
      <rPr>
        <b/>
        <sz val="9"/>
        <color indexed="8"/>
        <rFont val="ＭＳ ゴシック"/>
        <family val="3"/>
      </rPr>
      <t>で記載)を選び、算出してください。
算出した結果を踏まえ、課題分析を行ってください。</t>
    </r>
  </si>
  <si>
    <t>※STEP1－1の1で入力した人数がリンクされています。</t>
  </si>
  <si>
    <t>「0」又は「-」が既に入力されている欄は、基礎項目や選択項目で入力した数をリンクされた数字又は関数が入力されています。基礎項目や選択項目と違う年度を入力する場合は上書きで入力してください。</t>
  </si>
  <si>
    <r>
      <t>　</t>
    </r>
    <r>
      <rPr>
        <b/>
        <sz val="9"/>
        <color indexed="8"/>
        <rFont val="ＭＳ ゴシック"/>
        <family val="3"/>
      </rPr>
      <t>STEP１－１「現状把握」</t>
    </r>
    <r>
      <rPr>
        <sz val="9"/>
        <color indexed="8"/>
        <rFont val="ＭＳ ゴシック"/>
        <family val="3"/>
      </rPr>
      <t>及び</t>
    </r>
    <r>
      <rPr>
        <b/>
        <sz val="9"/>
        <color indexed="8"/>
        <rFont val="ＭＳ ゴシック"/>
        <family val="3"/>
      </rPr>
      <t>STEP１－２「現状のさらなる把握、分析」</t>
    </r>
    <r>
      <rPr>
        <sz val="9"/>
        <color indexed="8"/>
        <rFont val="ＭＳ ゴシック"/>
        <family val="3"/>
      </rPr>
      <t>に基づき、このシートにある数値目標及び取組内容を選び、行動計画を策定します。
　計画を策定したら、社内周知及びインターネットを利用して外部への公表を行います。</t>
    </r>
  </si>
  <si>
    <t>STEP２　目標例・取組内容例</t>
  </si>
  <si>
    <t>情報公表（全体）</t>
  </si>
  <si>
    <t>STEP１-１　基礎項目の入力シート</t>
  </si>
  <si>
    <t>STEP１-２　選択項目の入力シート</t>
  </si>
  <si>
    <t>基礎項目３項目による女性の活躍状況のタイプ分類</t>
  </si>
  <si>
    <t>４0％以上</t>
  </si>
  <si>
    <t>８0％以上</t>
  </si>
  <si>
    <t>　　　「労働時間の現状」に課題がある場合、上記タイプに関わらず、課題分析・目標設定・取組に反映しましょう。</t>
  </si>
  <si>
    <t>基礎項目、選択項目等の入力シートの記入方法</t>
  </si>
  <si>
    <t>※STEP１-２の１(１)で入力した人数がリンクされています。</t>
  </si>
  <si>
    <t>※STEP１-２の１(２)で入力した人数がリンクされています。</t>
  </si>
  <si>
    <t>※STEP１-１の２で入力した年数がリンクされています。</t>
  </si>
  <si>
    <t>※STEP１-２の３(１)で入力した人数がリンクされています。</t>
  </si>
  <si>
    <t>（３）育児休業取得率（男女別）（区）</t>
  </si>
  <si>
    <t>※STEP１-２の３(２)①の人数がリンクされています。</t>
  </si>
  <si>
    <t>※STEP１-２の３(７)で入力された日数がリンクされています。</t>
  </si>
  <si>
    <t>※STEP１-２の４(１)で入力された人数がリンクされています。</t>
  </si>
  <si>
    <t>※STEP１-１の３で入力された人数がリンクされています。</t>
  </si>
  <si>
    <t>※STEP１-２の４(２)で入力された人数がリンクされています。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</si>
</sst>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Red]\(#,##0\)"/>
    <numFmt numFmtId="179" formatCode="#,##0.0_ "/>
    <numFmt numFmtId="180" formatCode="0.0&quot;倍&quot;"/>
    <numFmt numFmtId="181" formatCode="0.0&quot;日&quot;"/>
    <numFmt numFmtId="182" formatCode="0&quot;月&quot;"/>
    <numFmt numFmtId="183" formatCode="&quot;Yes&quot;;&quot;Yes&quot;;&quot;No&quot;"/>
    <numFmt numFmtId="184" formatCode="&quot;True&quot;;&quot;True&quot;;&quot;False&quot;"/>
    <numFmt numFmtId="185" formatCode="&quot;On&quot;;&quot;On&quot;;&quot;Off&quot;"/>
    <numFmt numFmtId="186" formatCode="[$€-2]\ #,##0.00_);[Red]\([$€-2]\ #,##0.00\)"/>
  </numFmts>
  <fonts count="114">
    <font>
      <sz val="11"/>
      <color theme="1"/>
      <name val="Calibri"/>
      <family val="3"/>
    </font>
    <font>
      <sz val="11"/>
      <color indexed="8"/>
      <name val="ＭＳ Ｐゴシック"/>
      <family val="3"/>
    </font>
    <font>
      <sz val="6"/>
      <name val="ＭＳ Ｐゴシック"/>
      <family val="3"/>
    </font>
    <font>
      <sz val="9"/>
      <color indexed="8"/>
      <name val="ＭＳ ゴシック"/>
      <family val="3"/>
    </font>
    <font>
      <b/>
      <sz val="9"/>
      <color indexed="10"/>
      <name val="ＭＳ ゴシック"/>
      <family val="3"/>
    </font>
    <font>
      <sz val="9"/>
      <name val="ＭＳ ゴシック"/>
      <family val="3"/>
    </font>
    <font>
      <b/>
      <sz val="9"/>
      <color indexed="8"/>
      <name val="ＭＳ ゴシック"/>
      <family val="3"/>
    </font>
    <font>
      <sz val="11"/>
      <name val="ＭＳ ゴシック"/>
      <family val="3"/>
    </font>
    <font>
      <b/>
      <sz val="9"/>
      <name val="ＭＳ ゴシック"/>
      <family val="3"/>
    </font>
    <font>
      <sz val="9"/>
      <color indexed="14"/>
      <name val="ＭＳ ゴシック"/>
      <family val="3"/>
    </font>
    <font>
      <b/>
      <sz val="11"/>
      <name val="ＭＳ ゴシック"/>
      <family val="3"/>
    </font>
    <font>
      <b/>
      <sz val="9"/>
      <color indexed="14"/>
      <name val="ＭＳ ゴシック"/>
      <family val="3"/>
    </font>
    <font>
      <sz val="11"/>
      <color indexed="10"/>
      <name val="ＭＳ Ｐゴシック"/>
      <family val="3"/>
    </font>
    <font>
      <sz val="12"/>
      <color indexed="8"/>
      <name val="メイリオ"/>
      <family val="3"/>
    </font>
    <font>
      <b/>
      <sz val="9"/>
      <color indexed="5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ゴシック"/>
      <family val="3"/>
    </font>
    <font>
      <sz val="11"/>
      <color indexed="8"/>
      <name val="ＭＳ ゴシック"/>
      <family val="3"/>
    </font>
    <font>
      <sz val="12"/>
      <color indexed="8"/>
      <name val="ＭＳ ゴシック"/>
      <family val="3"/>
    </font>
    <font>
      <b/>
      <sz val="14"/>
      <color indexed="8"/>
      <name val="ＭＳ ゴシック"/>
      <family val="3"/>
    </font>
    <font>
      <sz val="18"/>
      <color indexed="8"/>
      <name val="ＭＳ ゴシック"/>
      <family val="3"/>
    </font>
    <font>
      <sz val="7"/>
      <color indexed="8"/>
      <name val="ＭＳ ゴシック"/>
      <family val="3"/>
    </font>
    <font>
      <sz val="8"/>
      <color indexed="8"/>
      <name val="ＭＳ ゴシック"/>
      <family val="3"/>
    </font>
    <font>
      <b/>
      <sz val="18"/>
      <color indexed="8"/>
      <name val="ＭＳ ゴシック"/>
      <family val="3"/>
    </font>
    <font>
      <sz val="11"/>
      <color indexed="10"/>
      <name val="ＭＳ ゴシック"/>
      <family val="3"/>
    </font>
    <font>
      <sz val="9"/>
      <color indexed="10"/>
      <name val="ＭＳ ゴシック"/>
      <family val="3"/>
    </font>
    <font>
      <sz val="6"/>
      <color indexed="8"/>
      <name val="ＭＳ ゴシック"/>
      <family val="3"/>
    </font>
    <font>
      <sz val="14"/>
      <color indexed="8"/>
      <name val="ＭＳ Ｐゴシック"/>
      <family val="3"/>
    </font>
    <font>
      <sz val="16"/>
      <color indexed="8"/>
      <name val="ＭＳ Ｐゴシック"/>
      <family val="3"/>
    </font>
    <font>
      <sz val="14"/>
      <color indexed="56"/>
      <name val="ＤＦ特太ゴシック体"/>
      <family val="3"/>
    </font>
    <font>
      <b/>
      <sz val="12"/>
      <color indexed="48"/>
      <name val="メイリオ"/>
      <family val="3"/>
    </font>
    <font>
      <sz val="12"/>
      <color indexed="48"/>
      <name val="メイリオ"/>
      <family val="3"/>
    </font>
    <font>
      <sz val="16"/>
      <color indexed="8"/>
      <name val="ＭＳ ゴシック"/>
      <family val="3"/>
    </font>
    <font>
      <sz val="9"/>
      <color indexed="8"/>
      <name val="ＭＳ Ｐゴシック"/>
      <family val="3"/>
    </font>
    <font>
      <b/>
      <sz val="20"/>
      <color indexed="9"/>
      <name val="ＭＳ ゴシック"/>
      <family val="3"/>
    </font>
    <font>
      <sz val="10"/>
      <color indexed="8"/>
      <name val="ＭＳ Ｐゴシック"/>
      <family val="3"/>
    </font>
    <font>
      <sz val="12"/>
      <color indexed="10"/>
      <name val="ＭＳ ゴシック"/>
      <family val="3"/>
    </font>
    <font>
      <b/>
      <sz val="11"/>
      <color indexed="10"/>
      <name val="ＭＳ ゴシック"/>
      <family val="3"/>
    </font>
    <font>
      <sz val="9"/>
      <color indexed="56"/>
      <name val="ＤＦ特太ゴシック体"/>
      <family val="3"/>
    </font>
    <font>
      <b/>
      <sz val="10"/>
      <color indexed="56"/>
      <name val="ＭＳ ゴシック"/>
      <family val="3"/>
    </font>
    <font>
      <b/>
      <sz val="10"/>
      <color indexed="56"/>
      <name val="ＭＳ Ｐゴシック"/>
      <family val="3"/>
    </font>
    <font>
      <b/>
      <sz val="20"/>
      <color indexed="14"/>
      <name val="メイリオ"/>
      <family val="3"/>
    </font>
    <font>
      <b/>
      <sz val="14"/>
      <color indexed="48"/>
      <name val="メイリオ"/>
      <family val="3"/>
    </font>
    <font>
      <sz val="21"/>
      <color indexed="8"/>
      <name val="ＭＳ Ｐゴシック"/>
      <family val="3"/>
    </font>
    <font>
      <sz val="11"/>
      <color indexed="14"/>
      <name val="メイリオ"/>
      <family val="3"/>
    </font>
    <font>
      <sz val="11"/>
      <color indexed="8"/>
      <name val="メイリオ"/>
      <family val="3"/>
    </font>
    <font>
      <b/>
      <sz val="16"/>
      <color indexed="48"/>
      <name val="メイリオ"/>
      <family val="3"/>
    </font>
    <font>
      <b/>
      <sz val="12"/>
      <color indexed="8"/>
      <name val="メイリオ"/>
      <family val="3"/>
    </font>
    <font>
      <sz val="12"/>
      <color indexed="8"/>
      <name val="HG丸ｺﾞｼｯｸM-PRO"/>
      <family val="3"/>
    </font>
    <font>
      <sz val="12"/>
      <color indexed="14"/>
      <name val="メイリオ"/>
      <family val="3"/>
    </font>
    <font>
      <b/>
      <sz val="14"/>
      <color indexed="17"/>
      <name val="メイリオ"/>
      <family val="3"/>
    </font>
    <font>
      <sz val="12"/>
      <color indexed="10"/>
      <name val="メイリオ"/>
      <family val="3"/>
    </font>
    <font>
      <b/>
      <sz val="12"/>
      <color indexed="56"/>
      <name val="メイリオ"/>
      <family val="3"/>
    </font>
    <font>
      <sz val="8"/>
      <color indexed="8"/>
      <name val="メイリオ"/>
      <family val="3"/>
    </font>
    <font>
      <b/>
      <sz val="20"/>
      <color indexed="17"/>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ＭＳ ゴシック"/>
      <family val="3"/>
    </font>
    <font>
      <sz val="11"/>
      <color theme="1"/>
      <name val="ＭＳ ゴシック"/>
      <family val="3"/>
    </font>
    <font>
      <sz val="9"/>
      <color theme="1"/>
      <name val="ＭＳ ゴシック"/>
      <family val="3"/>
    </font>
    <font>
      <sz val="12"/>
      <color theme="1"/>
      <name val="ＭＳ ゴシック"/>
      <family val="3"/>
    </font>
    <font>
      <b/>
      <sz val="14"/>
      <color theme="1"/>
      <name val="ＭＳ ゴシック"/>
      <family val="3"/>
    </font>
    <font>
      <sz val="18"/>
      <color theme="1"/>
      <name val="ＭＳ ゴシック"/>
      <family val="3"/>
    </font>
    <font>
      <sz val="7"/>
      <color theme="1"/>
      <name val="ＭＳ ゴシック"/>
      <family val="3"/>
    </font>
    <font>
      <sz val="8"/>
      <color theme="1"/>
      <name val="ＭＳ ゴシック"/>
      <family val="3"/>
    </font>
    <font>
      <b/>
      <sz val="18"/>
      <color theme="1"/>
      <name val="ＭＳ ゴシック"/>
      <family val="3"/>
    </font>
    <font>
      <sz val="11"/>
      <color rgb="FFFF0000"/>
      <name val="ＭＳ ゴシック"/>
      <family val="3"/>
    </font>
    <font>
      <sz val="9"/>
      <color rgb="FFFF0000"/>
      <name val="ＭＳ ゴシック"/>
      <family val="3"/>
    </font>
    <font>
      <b/>
      <sz val="9"/>
      <color rgb="FFFF0000"/>
      <name val="ＭＳ ゴシック"/>
      <family val="3"/>
    </font>
    <font>
      <b/>
      <sz val="9"/>
      <color theme="1"/>
      <name val="ＭＳ ゴシック"/>
      <family val="3"/>
    </font>
    <font>
      <sz val="6"/>
      <color theme="1"/>
      <name val="ＭＳ ゴシック"/>
      <family val="3"/>
    </font>
    <font>
      <sz val="14"/>
      <color theme="1"/>
      <name val="Calibri"/>
      <family val="3"/>
    </font>
    <font>
      <sz val="16"/>
      <color theme="1"/>
      <name val="Calibri"/>
      <family val="3"/>
    </font>
    <font>
      <sz val="14"/>
      <color theme="3" tint="-0.4999699890613556"/>
      <name val="ＤＦ特太ゴシック体"/>
      <family val="3"/>
    </font>
    <font>
      <b/>
      <sz val="12"/>
      <color rgb="FF3366FF"/>
      <name val="メイリオ"/>
      <family val="3"/>
    </font>
    <font>
      <sz val="12"/>
      <color rgb="FF000000"/>
      <name val="メイリオ"/>
      <family val="3"/>
    </font>
    <font>
      <sz val="12"/>
      <color rgb="FF3366FF"/>
      <name val="メイリオ"/>
      <family val="3"/>
    </font>
    <font>
      <sz val="16"/>
      <color theme="1"/>
      <name val="ＭＳ ゴシック"/>
      <family val="3"/>
    </font>
    <font>
      <sz val="9"/>
      <color theme="1"/>
      <name val="Calibri"/>
      <family val="3"/>
    </font>
    <font>
      <b/>
      <sz val="20"/>
      <color theme="0"/>
      <name val="ＭＳ ゴシック"/>
      <family val="3"/>
    </font>
    <font>
      <sz val="10"/>
      <color theme="1"/>
      <name val="Calibri"/>
      <family val="3"/>
    </font>
    <font>
      <b/>
      <sz val="11"/>
      <color rgb="FFFF0000"/>
      <name val="ＭＳ ゴシック"/>
      <family val="3"/>
    </font>
    <font>
      <sz val="12"/>
      <color rgb="FFFF0000"/>
      <name val="ＭＳ ゴシック"/>
      <family val="3"/>
    </font>
    <font>
      <sz val="9"/>
      <color theme="3" tint="-0.4999699890613556"/>
      <name val="ＤＦ特太ゴシック体"/>
      <family val="3"/>
    </font>
    <font>
      <b/>
      <sz val="10"/>
      <color theme="3"/>
      <name val="ＭＳ ゴシック"/>
      <family val="3"/>
    </font>
    <font>
      <b/>
      <sz val="10"/>
      <color theme="3"/>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rgb="FFFFFF00"/>
        <bgColor indexed="64"/>
      </patternFill>
    </fill>
    <fill>
      <patternFill patternType="solid">
        <fgColor rgb="FFCCFFFF"/>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theme="0"/>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top/>
      <bottom/>
    </border>
    <border>
      <left/>
      <right/>
      <top style="thin"/>
      <bottom style="thin"/>
    </border>
    <border>
      <left/>
      <right style="thin"/>
      <top style="thin"/>
      <bottom style="thin"/>
    </border>
    <border>
      <left style="double"/>
      <right style="thin"/>
      <top style="thin"/>
      <bottom/>
    </border>
    <border>
      <left style="thin"/>
      <right style="thin"/>
      <top style="thin"/>
      <bottom/>
    </border>
    <border>
      <left style="double"/>
      <right style="thin"/>
      <top style="hair"/>
      <bottom style="thin"/>
    </border>
    <border>
      <left style="thin"/>
      <right style="thin"/>
      <top style="hair"/>
      <bottom style="thin"/>
    </border>
    <border>
      <left style="thin"/>
      <right/>
      <top style="thin"/>
      <bottom style="thin"/>
    </border>
    <border>
      <left style="double"/>
      <right style="thin"/>
      <top style="thin"/>
      <bottom style="thin"/>
    </border>
    <border>
      <left style="thin"/>
      <right style="thin"/>
      <top style="thin"/>
      <bottom style="thin"/>
    </border>
    <border>
      <left style="thin"/>
      <right/>
      <top style="thin"/>
      <bottom/>
    </border>
    <border>
      <left style="double"/>
      <right style="thin"/>
      <top style="medium"/>
      <bottom style="thin"/>
    </border>
    <border>
      <left style="thin"/>
      <right style="thin"/>
      <top style="medium"/>
      <bottom style="thin"/>
    </border>
    <border>
      <left style="thin"/>
      <right style="medium"/>
      <top style="medium"/>
      <bottom style="thin"/>
    </border>
    <border>
      <left style="thin"/>
      <right/>
      <top style="thin"/>
      <bottom style="medium"/>
    </border>
    <border>
      <left style="double"/>
      <right style="thin"/>
      <top style="thin"/>
      <bottom style="medium"/>
    </border>
    <border>
      <left style="thin"/>
      <right style="thin"/>
      <top style="thin"/>
      <bottom style="medium"/>
    </border>
    <border>
      <left style="thin"/>
      <right style="medium"/>
      <top style="thin"/>
      <bottom style="medium"/>
    </border>
    <border>
      <left style="double"/>
      <right/>
      <top style="double"/>
      <bottom/>
    </border>
    <border>
      <left/>
      <right/>
      <top style="double"/>
      <bottom/>
    </border>
    <border>
      <left/>
      <right/>
      <top/>
      <bottom style="double"/>
    </border>
    <border>
      <left style="double"/>
      <right/>
      <top/>
      <bottom style="double"/>
    </border>
    <border>
      <left style="thin"/>
      <right/>
      <top style="medium"/>
      <bottom style="medium"/>
    </border>
    <border>
      <left style="thin"/>
      <right style="medium"/>
      <top style="medium"/>
      <bottom style="medium"/>
    </border>
    <border>
      <left/>
      <right style="thin"/>
      <top style="thin"/>
      <bottom/>
    </border>
    <border>
      <left style="thin"/>
      <right style="double"/>
      <top style="medium"/>
      <bottom style="medium"/>
    </border>
    <border>
      <left style="double"/>
      <right style="thin"/>
      <top style="medium"/>
      <bottom style="medium"/>
    </border>
    <border>
      <left style="thin"/>
      <right style="thin"/>
      <top style="medium"/>
      <bottom style="medium"/>
    </border>
    <border>
      <left style="medium"/>
      <right/>
      <top style="thin"/>
      <bottom style="medium"/>
    </border>
    <border>
      <left/>
      <right style="thin"/>
      <top/>
      <bottom/>
    </border>
    <border>
      <left style="dotted"/>
      <right/>
      <top/>
      <bottom style="dotted"/>
    </border>
    <border>
      <left/>
      <right/>
      <top/>
      <bottom style="dotted"/>
    </border>
    <border>
      <left/>
      <right style="dotted"/>
      <top/>
      <bottom style="dotted"/>
    </border>
    <border>
      <left style="dotted"/>
      <right/>
      <top/>
      <bottom/>
    </border>
    <border>
      <left/>
      <right style="dotted"/>
      <top/>
      <bottom/>
    </border>
    <border>
      <left style="dotted"/>
      <right/>
      <top style="dotted"/>
      <bottom/>
    </border>
    <border>
      <left/>
      <right/>
      <top style="dotted"/>
      <bottom/>
    </border>
    <border>
      <left style="medium"/>
      <right/>
      <top style="medium"/>
      <bottom/>
    </border>
    <border>
      <left/>
      <right style="thin"/>
      <top/>
      <bottom style="thin"/>
    </border>
    <border>
      <left style="hair"/>
      <right style="thin"/>
      <top style="thin"/>
      <bottom style="thin"/>
    </border>
    <border>
      <left style="hair"/>
      <right style="thin"/>
      <top style="thin"/>
      <bottom/>
    </border>
    <border>
      <left style="hair"/>
      <right style="thin"/>
      <top style="medium"/>
      <bottom/>
    </border>
    <border>
      <left style="hair"/>
      <right style="thin"/>
      <top style="thin"/>
      <bottom style="medium"/>
    </border>
    <border>
      <left/>
      <right style="dotted"/>
      <top style="dotted"/>
      <bottom/>
    </border>
    <border>
      <left/>
      <right style="double"/>
      <top style="double"/>
      <bottom/>
    </border>
    <border>
      <left/>
      <right style="double"/>
      <top/>
      <bottom/>
    </border>
    <border>
      <left/>
      <right style="double"/>
      <top/>
      <bottom style="double"/>
    </border>
    <border>
      <left/>
      <right style="medium"/>
      <top/>
      <bottom/>
    </border>
    <border>
      <left style="thin"/>
      <right/>
      <top style="medium"/>
      <bottom style="thin"/>
    </border>
    <border>
      <left style="thin"/>
      <right/>
      <top/>
      <bottom/>
    </border>
    <border>
      <left style="double"/>
      <right style="thin"/>
      <top/>
      <bottom/>
    </border>
    <border>
      <left style="thin"/>
      <right style="thin"/>
      <top/>
      <bottom/>
    </border>
    <border>
      <left style="hair"/>
      <right style="thin"/>
      <top style="medium"/>
      <bottom style="medium"/>
    </border>
    <border>
      <left style="hair"/>
      <right style="thin"/>
      <top/>
      <bottom style="thin"/>
    </border>
    <border>
      <left style="thin"/>
      <right/>
      <top/>
      <bottom style="medium"/>
    </border>
    <border>
      <left style="double"/>
      <right style="thin"/>
      <top/>
      <bottom style="medium"/>
    </border>
    <border>
      <left style="thin"/>
      <right style="thin"/>
      <top/>
      <bottom style="medium"/>
    </border>
    <border>
      <left style="medium"/>
      <right style="hair"/>
      <top style="medium"/>
      <bottom style="medium"/>
    </border>
    <border>
      <left/>
      <right/>
      <top style="thin"/>
      <bottom/>
    </border>
    <border>
      <left/>
      <right/>
      <top/>
      <bottom style="thin"/>
    </border>
    <border>
      <left style="thin"/>
      <right/>
      <top/>
      <bottom style="thin"/>
    </border>
    <border>
      <left style="hair"/>
      <right style="thin"/>
      <top style="medium"/>
      <bottom style="thin"/>
    </border>
    <border>
      <left/>
      <right style="medium"/>
      <top style="thin"/>
      <bottom style="medium"/>
    </border>
    <border>
      <left style="thin"/>
      <right style="double"/>
      <top style="thin"/>
      <bottom/>
    </border>
    <border>
      <left style="thin"/>
      <right style="double"/>
      <top/>
      <bottom style="thin"/>
    </border>
    <border>
      <left>
        <color indexed="63"/>
      </left>
      <right style="thin"/>
      <top style="hair"/>
      <bottom style="thin"/>
    </border>
    <border>
      <left>
        <color indexed="63"/>
      </left>
      <right style="thin"/>
      <top style="medium"/>
      <bottom style="medium"/>
    </border>
    <border>
      <left>
        <color indexed="63"/>
      </left>
      <right style="medium"/>
      <top style="medium"/>
      <bottom style="medium"/>
    </border>
    <border>
      <left style="medium"/>
      <right/>
      <top style="medium"/>
      <bottom style="medium"/>
    </border>
    <border>
      <left>
        <color indexed="63"/>
      </left>
      <right style="hair"/>
      <top style="thin"/>
      <bottom style="thin"/>
    </border>
    <border>
      <left>
        <color indexed="63"/>
      </left>
      <right style="hair"/>
      <top style="thin"/>
      <bottom style="medium"/>
    </border>
    <border>
      <left style="thin"/>
      <right style="hair"/>
      <top style="thin"/>
      <bottom style="thin"/>
    </border>
    <border>
      <left style="thin"/>
      <right style="hair"/>
      <top style="thin"/>
      <bottom style="medium"/>
    </border>
    <border>
      <left style="thin"/>
      <right style="medium"/>
      <top/>
      <bottom style="medium"/>
    </border>
    <border>
      <left style="thin"/>
      <right style="thin"/>
      <top/>
      <bottom style="thin"/>
    </border>
    <border>
      <left style="hair"/>
      <right/>
      <top style="hair"/>
      <bottom style="hair"/>
    </border>
    <border>
      <left/>
      <right/>
      <top style="hair"/>
      <bottom style="hair"/>
    </border>
    <border>
      <left/>
      <right style="hair"/>
      <top style="hair"/>
      <bottom style="hair"/>
    </border>
    <border>
      <left style="double"/>
      <right/>
      <top style="double"/>
      <bottom style="double"/>
    </border>
    <border>
      <left/>
      <right/>
      <top style="double"/>
      <bottom style="double"/>
    </border>
    <border>
      <left/>
      <right style="double"/>
      <top style="double"/>
      <bottom style="double"/>
    </border>
    <border>
      <left style="medium"/>
      <right/>
      <top/>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thin"/>
    </border>
    <border>
      <left/>
      <right style="medium"/>
      <top style="medium"/>
      <bottom style="thin"/>
    </border>
    <border>
      <left>
        <color indexed="63"/>
      </left>
      <right style="hair"/>
      <top style="medium"/>
      <bottom style="medium"/>
    </border>
    <border>
      <left>
        <color indexed="63"/>
      </left>
      <right style="hair"/>
      <top style="medium"/>
      <bottom style="thin"/>
    </border>
    <border>
      <left style="medium">
        <color theme="3" tint="-0.24993999302387238"/>
      </left>
      <right/>
      <top style="medium">
        <color theme="3" tint="-0.24993999302387238"/>
      </top>
      <bottom style="medium">
        <color theme="3" tint="-0.24993999302387238"/>
      </bottom>
    </border>
    <border>
      <left/>
      <right/>
      <top style="medium">
        <color theme="3" tint="-0.24993999302387238"/>
      </top>
      <bottom style="medium">
        <color theme="3" tint="-0.24993999302387238"/>
      </bottom>
    </border>
    <border>
      <left/>
      <right style="medium">
        <color theme="3" tint="-0.24993999302387238"/>
      </right>
      <top style="medium">
        <color theme="3" tint="-0.24993999302387238"/>
      </top>
      <bottom style="medium">
        <color theme="3" tint="-0.24993999302387238"/>
      </bottom>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medium"/>
      <bottom style="thin"/>
    </border>
    <border>
      <left style="hair"/>
      <right>
        <color indexed="63"/>
      </right>
      <top style="thin"/>
      <bottom style="thin"/>
    </border>
    <border>
      <left style="hair"/>
      <right>
        <color indexed="63"/>
      </right>
      <top style="thin"/>
      <bottom>
        <color indexed="63"/>
      </bottom>
    </border>
    <border>
      <left style="hair"/>
      <right>
        <color indexed="63"/>
      </right>
      <top style="medium"/>
      <bottom style="medium"/>
    </border>
    <border>
      <left style="medium"/>
      <right style="thin"/>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84" fillId="32" borderId="0" applyNumberFormat="0" applyBorder="0" applyAlignment="0" applyProtection="0"/>
  </cellStyleXfs>
  <cellXfs count="421">
    <xf numFmtId="0" fontId="0" fillId="0" borderId="0" xfId="0" applyFont="1" applyAlignment="1">
      <alignment vertical="center"/>
    </xf>
    <xf numFmtId="0" fontId="0" fillId="0" borderId="0" xfId="0" applyFill="1" applyAlignment="1">
      <alignment vertical="center"/>
    </xf>
    <xf numFmtId="0" fontId="0" fillId="0" borderId="0" xfId="0" applyAlignment="1">
      <alignment vertical="center" wrapText="1"/>
    </xf>
    <xf numFmtId="0" fontId="85" fillId="0" borderId="0" xfId="0" applyFont="1" applyAlignment="1">
      <alignment vertical="center"/>
    </xf>
    <xf numFmtId="0" fontId="86" fillId="0" borderId="0" xfId="0" applyFont="1" applyAlignment="1">
      <alignment vertical="center"/>
    </xf>
    <xf numFmtId="0" fontId="86" fillId="0" borderId="10" xfId="0" applyFont="1" applyBorder="1" applyAlignment="1">
      <alignment vertical="center"/>
    </xf>
    <xf numFmtId="0" fontId="87" fillId="0" borderId="0" xfId="0" applyFont="1" applyAlignment="1">
      <alignment vertical="center"/>
    </xf>
    <xf numFmtId="0" fontId="87" fillId="7" borderId="11" xfId="0" applyFont="1" applyFill="1" applyBorder="1" applyAlignment="1">
      <alignment vertical="center"/>
    </xf>
    <xf numFmtId="0" fontId="87" fillId="7" borderId="12" xfId="0" applyFont="1" applyFill="1" applyBorder="1" applyAlignment="1">
      <alignment vertical="center"/>
    </xf>
    <xf numFmtId="0" fontId="87" fillId="0" borderId="13" xfId="0" applyFont="1" applyBorder="1" applyAlignment="1">
      <alignment horizontal="center" vertical="center"/>
    </xf>
    <xf numFmtId="0" fontId="87" fillId="0" borderId="14" xfId="0" applyFont="1" applyBorder="1" applyAlignment="1">
      <alignment horizontal="center" vertical="center"/>
    </xf>
    <xf numFmtId="0" fontId="87" fillId="33" borderId="15" xfId="0" applyFont="1" applyFill="1" applyBorder="1" applyAlignment="1">
      <alignment horizontal="center" vertical="center"/>
    </xf>
    <xf numFmtId="0" fontId="87" fillId="33" borderId="16" xfId="0" applyFont="1" applyFill="1" applyBorder="1" applyAlignment="1">
      <alignment horizontal="center" vertical="center"/>
    </xf>
    <xf numFmtId="177" fontId="87" fillId="34" borderId="17" xfId="0" applyNumberFormat="1" applyFont="1" applyFill="1" applyBorder="1" applyAlignment="1">
      <alignment horizontal="center" vertical="center"/>
    </xf>
    <xf numFmtId="177" fontId="87" fillId="34" borderId="18" xfId="0" applyNumberFormat="1" applyFont="1" applyFill="1" applyBorder="1" applyAlignment="1">
      <alignment horizontal="center" vertical="center"/>
    </xf>
    <xf numFmtId="177" fontId="87" fillId="34" borderId="19" xfId="0" applyNumberFormat="1" applyFont="1" applyFill="1" applyBorder="1" applyAlignment="1">
      <alignment horizontal="center" vertical="center"/>
    </xf>
    <xf numFmtId="177" fontId="87" fillId="34" borderId="20" xfId="0" applyNumberFormat="1" applyFont="1" applyFill="1" applyBorder="1" applyAlignment="1">
      <alignment horizontal="center" vertical="center"/>
    </xf>
    <xf numFmtId="177" fontId="87" fillId="34" borderId="13" xfId="0" applyNumberFormat="1" applyFont="1" applyFill="1" applyBorder="1" applyAlignment="1">
      <alignment horizontal="center" vertical="center"/>
    </xf>
    <xf numFmtId="177" fontId="87" fillId="34" borderId="14" xfId="0" applyNumberFormat="1" applyFont="1" applyFill="1" applyBorder="1" applyAlignment="1">
      <alignment horizontal="center" vertical="center"/>
    </xf>
    <xf numFmtId="176" fontId="87" fillId="0" borderId="21" xfId="0" applyNumberFormat="1" applyFont="1" applyBorder="1" applyAlignment="1">
      <alignment horizontal="center" vertical="center"/>
    </xf>
    <xf numFmtId="176" fontId="87" fillId="0" borderId="22" xfId="0" applyNumberFormat="1" applyFont="1" applyBorder="1" applyAlignment="1">
      <alignment horizontal="center" vertical="center"/>
    </xf>
    <xf numFmtId="176" fontId="87" fillId="0" borderId="23" xfId="0" applyNumberFormat="1" applyFont="1" applyBorder="1" applyAlignment="1">
      <alignment horizontal="center" vertical="center"/>
    </xf>
    <xf numFmtId="0" fontId="87" fillId="0" borderId="24" xfId="0" applyFont="1" applyBorder="1" applyAlignment="1">
      <alignment horizontal="center" vertical="center"/>
    </xf>
    <xf numFmtId="0" fontId="87" fillId="0" borderId="25" xfId="0" applyFont="1" applyBorder="1" applyAlignment="1">
      <alignment horizontal="center" vertical="center"/>
    </xf>
    <xf numFmtId="0" fontId="87" fillId="0" borderId="26" xfId="0" applyFont="1" applyBorder="1" applyAlignment="1">
      <alignment horizontal="center" vertical="center"/>
    </xf>
    <xf numFmtId="0" fontId="87" fillId="0" borderId="27" xfId="0" applyFont="1" applyBorder="1" applyAlignment="1">
      <alignment horizontal="center" vertical="center"/>
    </xf>
    <xf numFmtId="0" fontId="87" fillId="0" borderId="0" xfId="0" applyFont="1" applyBorder="1" applyAlignment="1">
      <alignment horizontal="left" vertical="center"/>
    </xf>
    <xf numFmtId="0" fontId="87" fillId="0" borderId="0" xfId="0" applyFont="1" applyBorder="1" applyAlignment="1">
      <alignment vertical="center"/>
    </xf>
    <xf numFmtId="0" fontId="87" fillId="0" borderId="0" xfId="0" applyFont="1" applyBorder="1" applyAlignment="1">
      <alignment horizontal="center" vertical="center"/>
    </xf>
    <xf numFmtId="0" fontId="87" fillId="0" borderId="19" xfId="0" applyFont="1" applyBorder="1" applyAlignment="1">
      <alignment horizontal="center" vertical="center"/>
    </xf>
    <xf numFmtId="0" fontId="87" fillId="0" borderId="28" xfId="0" applyFont="1" applyBorder="1" applyAlignment="1">
      <alignment vertical="center"/>
    </xf>
    <xf numFmtId="0" fontId="87" fillId="0" borderId="29" xfId="0" applyFont="1" applyBorder="1" applyAlignment="1">
      <alignment horizontal="center" vertical="center"/>
    </xf>
    <xf numFmtId="0" fontId="87" fillId="0" borderId="29" xfId="0" applyFont="1" applyBorder="1" applyAlignment="1">
      <alignment vertical="center"/>
    </xf>
    <xf numFmtId="0" fontId="87" fillId="0" borderId="10" xfId="0" applyFont="1" applyBorder="1" applyAlignment="1">
      <alignment vertical="center"/>
    </xf>
    <xf numFmtId="0" fontId="87" fillId="0" borderId="30" xfId="0" applyFont="1" applyBorder="1" applyAlignment="1">
      <alignment vertical="center"/>
    </xf>
    <xf numFmtId="0" fontId="87" fillId="0" borderId="0" xfId="0" applyFont="1" applyFill="1" applyBorder="1" applyAlignment="1">
      <alignment horizontal="center" vertical="center"/>
    </xf>
    <xf numFmtId="0" fontId="87" fillId="0" borderId="31" xfId="0" applyFont="1" applyBorder="1" applyAlignment="1">
      <alignment vertical="center"/>
    </xf>
    <xf numFmtId="177" fontId="87" fillId="34" borderId="24" xfId="0" applyNumberFormat="1" applyFont="1" applyFill="1" applyBorder="1" applyAlignment="1">
      <alignment horizontal="center" vertical="center"/>
    </xf>
    <xf numFmtId="0" fontId="87" fillId="34" borderId="18" xfId="0" applyFont="1" applyFill="1" applyBorder="1" applyAlignment="1">
      <alignment horizontal="center" vertical="center"/>
    </xf>
    <xf numFmtId="0" fontId="87" fillId="34" borderId="19" xfId="0" applyFont="1" applyFill="1" applyBorder="1" applyAlignment="1">
      <alignment horizontal="center" vertical="center"/>
    </xf>
    <xf numFmtId="0" fontId="88" fillId="7" borderId="17" xfId="0" applyFont="1" applyFill="1" applyBorder="1" applyAlignment="1">
      <alignment vertical="center"/>
    </xf>
    <xf numFmtId="0" fontId="89" fillId="0" borderId="0" xfId="0" applyFont="1" applyAlignment="1">
      <alignment vertical="center"/>
    </xf>
    <xf numFmtId="0" fontId="86" fillId="7" borderId="11" xfId="0" applyFont="1" applyFill="1" applyBorder="1" applyAlignment="1">
      <alignment vertical="center"/>
    </xf>
    <xf numFmtId="0" fontId="86" fillId="7" borderId="12" xfId="0" applyFont="1" applyFill="1" applyBorder="1" applyAlignment="1">
      <alignment vertical="center"/>
    </xf>
    <xf numFmtId="0" fontId="87" fillId="34" borderId="17" xfId="0" applyFont="1" applyFill="1" applyBorder="1" applyAlignment="1">
      <alignment horizontal="center" vertical="center"/>
    </xf>
    <xf numFmtId="0" fontId="87" fillId="34" borderId="12" xfId="0" applyFont="1" applyFill="1" applyBorder="1" applyAlignment="1">
      <alignment horizontal="center" vertical="center"/>
    </xf>
    <xf numFmtId="176" fontId="87" fillId="0" borderId="32" xfId="0" applyNumberFormat="1" applyFont="1" applyBorder="1" applyAlignment="1">
      <alignment horizontal="center" vertical="center"/>
    </xf>
    <xf numFmtId="176" fontId="87" fillId="0" borderId="33" xfId="0" applyNumberFormat="1" applyFont="1" applyBorder="1" applyAlignment="1">
      <alignment horizontal="center" vertical="center"/>
    </xf>
    <xf numFmtId="178" fontId="87" fillId="34" borderId="17" xfId="0" applyNumberFormat="1" applyFont="1" applyFill="1" applyBorder="1" applyAlignment="1">
      <alignment horizontal="center" vertical="center"/>
    </xf>
    <xf numFmtId="178" fontId="87" fillId="34" borderId="18" xfId="0" applyNumberFormat="1" applyFont="1" applyFill="1" applyBorder="1" applyAlignment="1">
      <alignment horizontal="center" vertical="center"/>
    </xf>
    <xf numFmtId="178" fontId="87" fillId="34" borderId="12" xfId="0" applyNumberFormat="1" applyFont="1" applyFill="1" applyBorder="1" applyAlignment="1">
      <alignment horizontal="center" vertical="center"/>
    </xf>
    <xf numFmtId="178" fontId="87" fillId="34" borderId="19" xfId="0" applyNumberFormat="1" applyFont="1" applyFill="1" applyBorder="1" applyAlignment="1">
      <alignment horizontal="center" vertical="center"/>
    </xf>
    <xf numFmtId="178" fontId="87" fillId="34" borderId="20" xfId="0" applyNumberFormat="1" applyFont="1" applyFill="1" applyBorder="1" applyAlignment="1">
      <alignment horizontal="center" vertical="center"/>
    </xf>
    <xf numFmtId="178" fontId="87" fillId="34" borderId="13" xfId="0" applyNumberFormat="1" applyFont="1" applyFill="1" applyBorder="1" applyAlignment="1">
      <alignment horizontal="center" vertical="center"/>
    </xf>
    <xf numFmtId="178" fontId="87" fillId="34" borderId="34" xfId="0" applyNumberFormat="1" applyFont="1" applyFill="1" applyBorder="1" applyAlignment="1">
      <alignment horizontal="center" vertical="center"/>
    </xf>
    <xf numFmtId="178" fontId="87" fillId="34" borderId="14" xfId="0" applyNumberFormat="1" applyFont="1" applyFill="1" applyBorder="1" applyAlignment="1">
      <alignment horizontal="center" vertical="center"/>
    </xf>
    <xf numFmtId="179" fontId="87" fillId="34" borderId="17" xfId="0" applyNumberFormat="1" applyFont="1" applyFill="1" applyBorder="1" applyAlignment="1">
      <alignment horizontal="center" vertical="center"/>
    </xf>
    <xf numFmtId="179" fontId="87" fillId="34" borderId="18" xfId="0" applyNumberFormat="1" applyFont="1" applyFill="1" applyBorder="1" applyAlignment="1">
      <alignment horizontal="center" vertical="center"/>
    </xf>
    <xf numFmtId="179" fontId="87" fillId="34" borderId="19" xfId="0" applyNumberFormat="1" applyFont="1" applyFill="1" applyBorder="1" applyAlignment="1">
      <alignment horizontal="center" vertical="center"/>
    </xf>
    <xf numFmtId="179" fontId="87" fillId="34" borderId="20" xfId="0" applyNumberFormat="1" applyFont="1" applyFill="1" applyBorder="1" applyAlignment="1">
      <alignment horizontal="center" vertical="center"/>
    </xf>
    <xf numFmtId="179" fontId="87" fillId="34" borderId="13" xfId="0" applyNumberFormat="1" applyFont="1" applyFill="1" applyBorder="1" applyAlignment="1">
      <alignment horizontal="center" vertical="center"/>
    </xf>
    <xf numFmtId="179" fontId="87" fillId="34" borderId="14" xfId="0" applyNumberFormat="1" applyFont="1" applyFill="1" applyBorder="1" applyAlignment="1">
      <alignment horizontal="center" vertical="center"/>
    </xf>
    <xf numFmtId="0" fontId="87" fillId="0" borderId="0" xfId="0" applyFont="1" applyAlignment="1">
      <alignment vertical="center"/>
    </xf>
    <xf numFmtId="176" fontId="87" fillId="0" borderId="35" xfId="0" applyNumberFormat="1" applyFont="1" applyBorder="1" applyAlignment="1">
      <alignment horizontal="center" vertical="center"/>
    </xf>
    <xf numFmtId="176" fontId="87" fillId="0" borderId="36" xfId="0" applyNumberFormat="1" applyFont="1" applyBorder="1" applyAlignment="1">
      <alignment horizontal="center" vertical="center"/>
    </xf>
    <xf numFmtId="176" fontId="87" fillId="0" borderId="37" xfId="0" applyNumberFormat="1" applyFont="1" applyBorder="1" applyAlignment="1">
      <alignment horizontal="center" vertical="center"/>
    </xf>
    <xf numFmtId="177" fontId="87" fillId="34" borderId="26" xfId="0" applyNumberFormat="1" applyFont="1" applyFill="1" applyBorder="1" applyAlignment="1">
      <alignment horizontal="center" vertical="center"/>
    </xf>
    <xf numFmtId="0" fontId="87" fillId="0" borderId="38" xfId="0" applyFont="1" applyBorder="1" applyAlignment="1">
      <alignment horizontal="center" vertical="center"/>
    </xf>
    <xf numFmtId="0" fontId="90" fillId="0" borderId="39" xfId="0" applyFont="1" applyFill="1" applyBorder="1" applyAlignment="1">
      <alignment horizontal="center" vertical="center"/>
    </xf>
    <xf numFmtId="0" fontId="87" fillId="0" borderId="14" xfId="0" applyFont="1" applyBorder="1" applyAlignment="1">
      <alignment horizontal="center" vertical="center"/>
    </xf>
    <xf numFmtId="0" fontId="87" fillId="28" borderId="40" xfId="0" applyFont="1" applyFill="1" applyBorder="1" applyAlignment="1">
      <alignment vertical="center"/>
    </xf>
    <xf numFmtId="0" fontId="87" fillId="28" borderId="41" xfId="0" applyFont="1" applyFill="1" applyBorder="1" applyAlignment="1">
      <alignment vertical="center"/>
    </xf>
    <xf numFmtId="0" fontId="87" fillId="28" borderId="42" xfId="0" applyFont="1" applyFill="1" applyBorder="1" applyAlignment="1">
      <alignment vertical="center"/>
    </xf>
    <xf numFmtId="0" fontId="87" fillId="28" borderId="43" xfId="0" applyFont="1" applyFill="1" applyBorder="1" applyAlignment="1">
      <alignment horizontal="left" vertical="center"/>
    </xf>
    <xf numFmtId="0" fontId="87" fillId="28" borderId="0" xfId="0" applyFont="1" applyFill="1" applyBorder="1" applyAlignment="1">
      <alignment horizontal="left" vertical="center"/>
    </xf>
    <xf numFmtId="0" fontId="87" fillId="28" borderId="44" xfId="0" applyFont="1" applyFill="1" applyBorder="1" applyAlignment="1">
      <alignment horizontal="left" vertical="center"/>
    </xf>
    <xf numFmtId="0" fontId="87" fillId="0" borderId="45" xfId="0" applyFont="1" applyBorder="1" applyAlignment="1">
      <alignment vertical="top" wrapText="1"/>
    </xf>
    <xf numFmtId="0" fontId="87" fillId="0" borderId="46" xfId="0" applyFont="1" applyBorder="1" applyAlignment="1">
      <alignment vertical="top"/>
    </xf>
    <xf numFmtId="0" fontId="87" fillId="0" borderId="43" xfId="0" applyFont="1" applyBorder="1" applyAlignment="1">
      <alignment vertical="top"/>
    </xf>
    <xf numFmtId="0" fontId="87" fillId="0" borderId="0" xfId="0" applyFont="1" applyBorder="1" applyAlignment="1">
      <alignment vertical="top"/>
    </xf>
    <xf numFmtId="0" fontId="87" fillId="0" borderId="40" xfId="0" applyFont="1" applyBorder="1" applyAlignment="1">
      <alignment vertical="top"/>
    </xf>
    <xf numFmtId="0" fontId="87" fillId="0" borderId="41" xfId="0" applyFont="1" applyBorder="1" applyAlignment="1">
      <alignment vertical="top"/>
    </xf>
    <xf numFmtId="0" fontId="87" fillId="0" borderId="46" xfId="0" applyFont="1" applyBorder="1" applyAlignment="1">
      <alignment vertical="top" wrapText="1"/>
    </xf>
    <xf numFmtId="0" fontId="87" fillId="0" borderId="17" xfId="0" applyFont="1" applyBorder="1" applyAlignment="1">
      <alignment horizontal="center" vertical="center" wrapText="1"/>
    </xf>
    <xf numFmtId="0" fontId="87" fillId="0" borderId="20" xfId="0" applyFont="1" applyBorder="1" applyAlignment="1">
      <alignment horizontal="center" vertical="center" wrapText="1"/>
    </xf>
    <xf numFmtId="0" fontId="87" fillId="0" borderId="17" xfId="0" applyFont="1" applyBorder="1" applyAlignment="1">
      <alignment vertical="center"/>
    </xf>
    <xf numFmtId="0" fontId="91" fillId="0" borderId="17" xfId="0" applyFont="1" applyBorder="1" applyAlignment="1">
      <alignment horizontal="center" vertical="center" wrapText="1"/>
    </xf>
    <xf numFmtId="0" fontId="87" fillId="0" borderId="47" xfId="0" applyFont="1" applyBorder="1" applyAlignment="1">
      <alignment horizontal="center" vertical="center" wrapText="1"/>
    </xf>
    <xf numFmtId="0" fontId="92" fillId="0" borderId="34" xfId="0" applyFont="1" applyBorder="1" applyAlignment="1">
      <alignment horizontal="center" vertical="center"/>
    </xf>
    <xf numFmtId="0" fontId="92" fillId="0" borderId="48" xfId="0" applyFont="1" applyBorder="1" applyAlignment="1">
      <alignment horizontal="center" vertical="center"/>
    </xf>
    <xf numFmtId="0" fontId="92" fillId="0" borderId="49" xfId="0" applyFont="1" applyBorder="1" applyAlignment="1">
      <alignment horizontal="center" vertical="center" wrapText="1"/>
    </xf>
    <xf numFmtId="0" fontId="92" fillId="0" borderId="50" xfId="0" applyFont="1" applyBorder="1" applyAlignment="1">
      <alignment horizontal="center" vertical="center" wrapText="1"/>
    </xf>
    <xf numFmtId="0" fontId="92" fillId="0" borderId="51" xfId="0" applyFont="1" applyBorder="1" applyAlignment="1">
      <alignment horizontal="center" vertical="center" wrapText="1"/>
    </xf>
    <xf numFmtId="0" fontId="92" fillId="0" borderId="52" xfId="0" applyFont="1" applyBorder="1" applyAlignment="1">
      <alignment horizontal="center" vertical="center" wrapText="1"/>
    </xf>
    <xf numFmtId="0" fontId="87" fillId="0" borderId="34" xfId="0" applyFont="1" applyBorder="1" applyAlignment="1">
      <alignment horizontal="center" vertical="center"/>
    </xf>
    <xf numFmtId="0" fontId="87" fillId="0" borderId="48" xfId="0" applyFont="1" applyBorder="1" applyAlignment="1">
      <alignment horizontal="center" vertical="center"/>
    </xf>
    <xf numFmtId="0" fontId="87" fillId="0" borderId="12" xfId="0" applyFont="1" applyBorder="1" applyAlignment="1">
      <alignment vertical="center"/>
    </xf>
    <xf numFmtId="0" fontId="87" fillId="0" borderId="46" xfId="0" applyFont="1" applyBorder="1" applyAlignment="1">
      <alignment vertical="center"/>
    </xf>
    <xf numFmtId="0" fontId="0" fillId="0" borderId="46" xfId="0" applyBorder="1" applyAlignment="1">
      <alignment vertical="center"/>
    </xf>
    <xf numFmtId="0" fontId="0" fillId="0" borderId="53" xfId="0" applyBorder="1" applyAlignment="1">
      <alignment vertical="center"/>
    </xf>
    <xf numFmtId="0" fontId="0" fillId="0" borderId="0" xfId="0" applyBorder="1" applyAlignment="1">
      <alignment vertical="center"/>
    </xf>
    <xf numFmtId="0" fontId="0" fillId="0" borderId="44" xfId="0" applyBorder="1" applyAlignment="1">
      <alignment vertical="center"/>
    </xf>
    <xf numFmtId="0" fontId="87" fillId="0" borderId="41" xfId="0"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29"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30" xfId="0" applyBorder="1" applyAlignment="1">
      <alignment vertical="center"/>
    </xf>
    <xf numFmtId="0" fontId="0" fillId="0" borderId="56" xfId="0" applyBorder="1" applyAlignment="1">
      <alignment vertical="center"/>
    </xf>
    <xf numFmtId="0" fontId="87" fillId="0" borderId="0" xfId="0" applyFont="1" applyBorder="1" applyAlignment="1">
      <alignment vertical="top" wrapText="1"/>
    </xf>
    <xf numFmtId="0" fontId="87" fillId="0" borderId="57" xfId="0" applyFont="1" applyBorder="1" applyAlignment="1">
      <alignment vertical="top" wrapText="1"/>
    </xf>
    <xf numFmtId="176" fontId="87" fillId="0" borderId="58" xfId="0" applyNumberFormat="1" applyFont="1" applyBorder="1" applyAlignment="1">
      <alignment horizontal="center" vertical="center"/>
    </xf>
    <xf numFmtId="0" fontId="93" fillId="0" borderId="0" xfId="0" applyFont="1" applyAlignment="1">
      <alignment vertical="center"/>
    </xf>
    <xf numFmtId="0" fontId="87" fillId="28" borderId="40" xfId="0" applyFont="1" applyFill="1" applyBorder="1" applyAlignment="1">
      <alignment vertical="center"/>
    </xf>
    <xf numFmtId="0" fontId="87" fillId="28" borderId="41" xfId="0" applyFont="1" applyFill="1" applyBorder="1" applyAlignment="1">
      <alignment vertical="center"/>
    </xf>
    <xf numFmtId="0" fontId="87" fillId="28" borderId="42" xfId="0" applyFont="1" applyFill="1" applyBorder="1" applyAlignment="1">
      <alignment vertical="center"/>
    </xf>
    <xf numFmtId="0" fontId="87" fillId="28" borderId="45" xfId="0" applyFont="1" applyFill="1" applyBorder="1" applyAlignment="1">
      <alignment vertical="center"/>
    </xf>
    <xf numFmtId="0" fontId="87" fillId="28" borderId="46" xfId="0" applyFont="1" applyFill="1" applyBorder="1" applyAlignment="1">
      <alignment vertical="center"/>
    </xf>
    <xf numFmtId="0" fontId="87" fillId="28" borderId="53" xfId="0" applyFont="1" applyFill="1" applyBorder="1" applyAlignment="1">
      <alignment vertical="center"/>
    </xf>
    <xf numFmtId="178" fontId="87" fillId="34" borderId="59" xfId="0" applyNumberFormat="1" applyFont="1" applyFill="1" applyBorder="1" applyAlignment="1">
      <alignment horizontal="center" vertical="center"/>
    </xf>
    <xf numFmtId="178" fontId="87" fillId="34" borderId="60" xfId="0" applyNumberFormat="1" applyFont="1" applyFill="1" applyBorder="1" applyAlignment="1">
      <alignment horizontal="center" vertical="center"/>
    </xf>
    <xf numFmtId="178" fontId="87" fillId="34" borderId="39" xfId="0" applyNumberFormat="1" applyFont="1" applyFill="1" applyBorder="1" applyAlignment="1">
      <alignment horizontal="center" vertical="center"/>
    </xf>
    <xf numFmtId="178" fontId="87" fillId="34" borderId="61" xfId="0" applyNumberFormat="1" applyFont="1" applyFill="1" applyBorder="1" applyAlignment="1">
      <alignment horizontal="center" vertical="center"/>
    </xf>
    <xf numFmtId="0" fontId="92" fillId="0" borderId="62" xfId="0" applyFont="1" applyBorder="1" applyAlignment="1">
      <alignment horizontal="center" vertical="center" wrapText="1"/>
    </xf>
    <xf numFmtId="0" fontId="92" fillId="0" borderId="63" xfId="0" applyFont="1" applyBorder="1" applyAlignment="1">
      <alignment horizontal="center" vertical="center" wrapText="1"/>
    </xf>
    <xf numFmtId="0" fontId="87" fillId="28" borderId="43" xfId="0" applyFont="1" applyFill="1" applyBorder="1" applyAlignment="1">
      <alignment vertical="center"/>
    </xf>
    <xf numFmtId="0" fontId="87" fillId="28" borderId="0" xfId="0" applyFont="1" applyFill="1" applyBorder="1" applyAlignment="1">
      <alignment vertical="center"/>
    </xf>
    <xf numFmtId="0" fontId="87" fillId="28" borderId="44" xfId="0" applyFont="1" applyFill="1" applyBorder="1" applyAlignment="1">
      <alignment vertical="center"/>
    </xf>
    <xf numFmtId="0" fontId="87" fillId="0" borderId="0" xfId="0" applyFont="1" applyAlignment="1">
      <alignment horizontal="left" vertical="center"/>
    </xf>
    <xf numFmtId="0" fontId="87" fillId="0" borderId="64" xfId="0" applyFont="1" applyBorder="1" applyAlignment="1">
      <alignment horizontal="center" vertical="center"/>
    </xf>
    <xf numFmtId="0" fontId="87" fillId="0" borderId="65" xfId="0" applyFont="1" applyBorder="1" applyAlignment="1">
      <alignment horizontal="center" vertical="center"/>
    </xf>
    <xf numFmtId="0" fontId="87" fillId="0" borderId="66" xfId="0" applyFont="1" applyBorder="1" applyAlignment="1">
      <alignment horizontal="center" vertical="center"/>
    </xf>
    <xf numFmtId="179" fontId="87" fillId="0" borderId="58" xfId="0" applyNumberFormat="1" applyFont="1" applyBorder="1" applyAlignment="1">
      <alignment horizontal="center" vertical="center"/>
    </xf>
    <xf numFmtId="179" fontId="87" fillId="0" borderId="23" xfId="0" applyNumberFormat="1" applyFont="1" applyBorder="1" applyAlignment="1">
      <alignment horizontal="center" vertical="center"/>
    </xf>
    <xf numFmtId="179" fontId="87" fillId="0" borderId="32" xfId="0" applyNumberFormat="1" applyFont="1" applyBorder="1" applyAlignment="1">
      <alignment horizontal="center" vertical="center"/>
    </xf>
    <xf numFmtId="179" fontId="87" fillId="0" borderId="33" xfId="0" applyNumberFormat="1" applyFont="1" applyBorder="1" applyAlignment="1">
      <alignment horizontal="center" vertical="center"/>
    </xf>
    <xf numFmtId="0" fontId="87" fillId="28" borderId="41" xfId="0" applyFont="1" applyFill="1" applyBorder="1" applyAlignment="1">
      <alignment vertical="center" wrapText="1"/>
    </xf>
    <xf numFmtId="0" fontId="87" fillId="0" borderId="67" xfId="0" applyFont="1" applyBorder="1" applyAlignment="1">
      <alignment horizontal="center" vertical="center" wrapText="1"/>
    </xf>
    <xf numFmtId="0" fontId="87" fillId="33" borderId="0" xfId="0" applyFont="1" applyFill="1" applyAlignment="1">
      <alignment vertical="center"/>
    </xf>
    <xf numFmtId="0" fontId="87" fillId="28" borderId="40" xfId="0" applyFont="1" applyFill="1" applyBorder="1" applyAlignment="1">
      <alignment horizontal="left" vertical="center"/>
    </xf>
    <xf numFmtId="180" fontId="87" fillId="0" borderId="35" xfId="0" applyNumberFormat="1" applyFont="1" applyBorder="1" applyAlignment="1">
      <alignment horizontal="center" vertical="center"/>
    </xf>
    <xf numFmtId="180" fontId="87" fillId="0" borderId="36" xfId="0" applyNumberFormat="1" applyFont="1" applyBorder="1" applyAlignment="1">
      <alignment horizontal="center" vertical="center"/>
    </xf>
    <xf numFmtId="180" fontId="87" fillId="0" borderId="37" xfId="0" applyNumberFormat="1" applyFont="1" applyBorder="1" applyAlignment="1">
      <alignment horizontal="center" vertical="center"/>
    </xf>
    <xf numFmtId="0" fontId="87" fillId="0" borderId="0" xfId="0" applyFont="1" applyBorder="1" applyAlignment="1">
      <alignment horizontal="center" vertical="center" wrapText="1"/>
    </xf>
    <xf numFmtId="0" fontId="92" fillId="0" borderId="0" xfId="0" applyFont="1" applyBorder="1" applyAlignment="1">
      <alignment horizontal="center" vertical="center" wrapText="1"/>
    </xf>
    <xf numFmtId="176" fontId="87" fillId="0" borderId="0" xfId="0" applyNumberFormat="1" applyFont="1" applyBorder="1" applyAlignment="1">
      <alignment horizontal="center" vertical="center"/>
    </xf>
    <xf numFmtId="180" fontId="87" fillId="0" borderId="33" xfId="0" applyNumberFormat="1" applyFont="1" applyBorder="1" applyAlignment="1">
      <alignment horizontal="center" vertical="center"/>
    </xf>
    <xf numFmtId="0" fontId="87" fillId="0" borderId="0" xfId="0" applyFont="1" applyFill="1" applyAlignment="1">
      <alignment vertical="center"/>
    </xf>
    <xf numFmtId="0" fontId="87" fillId="0" borderId="0" xfId="0" applyFont="1" applyFill="1" applyBorder="1" applyAlignment="1">
      <alignment vertical="center"/>
    </xf>
    <xf numFmtId="0" fontId="87" fillId="33" borderId="15" xfId="0" applyFont="1" applyFill="1" applyBorder="1" applyAlignment="1">
      <alignment horizontal="center" vertical="center" shrinkToFit="1"/>
    </xf>
    <xf numFmtId="0" fontId="87" fillId="33" borderId="16" xfId="0" applyFont="1" applyFill="1" applyBorder="1" applyAlignment="1">
      <alignment horizontal="center" vertical="center" shrinkToFit="1"/>
    </xf>
    <xf numFmtId="0" fontId="87" fillId="0" borderId="68" xfId="0" applyFont="1" applyFill="1" applyBorder="1" applyAlignment="1">
      <alignment vertical="center"/>
    </xf>
    <xf numFmtId="0" fontId="87" fillId="0" borderId="34" xfId="0" applyFont="1" applyFill="1" applyBorder="1" applyAlignment="1">
      <alignment vertical="center"/>
    </xf>
    <xf numFmtId="0" fontId="87" fillId="0" borderId="39" xfId="0" applyFont="1" applyFill="1" applyBorder="1" applyAlignment="1">
      <alignment vertical="center"/>
    </xf>
    <xf numFmtId="0" fontId="87" fillId="0" borderId="69" xfId="0" applyFont="1" applyFill="1" applyBorder="1" applyAlignment="1">
      <alignment vertical="center"/>
    </xf>
    <xf numFmtId="0" fontId="87" fillId="0" borderId="48" xfId="0" applyFont="1" applyFill="1" applyBorder="1" applyAlignment="1">
      <alignment vertical="center"/>
    </xf>
    <xf numFmtId="0" fontId="87" fillId="28" borderId="43" xfId="0" applyFont="1" applyFill="1" applyBorder="1" applyAlignment="1">
      <alignment vertical="center"/>
    </xf>
    <xf numFmtId="0" fontId="87" fillId="0" borderId="46" xfId="0" applyFont="1" applyFill="1" applyBorder="1" applyAlignment="1">
      <alignment vertical="center"/>
    </xf>
    <xf numFmtId="0" fontId="0" fillId="0" borderId="46" xfId="0" applyFill="1" applyBorder="1" applyAlignment="1">
      <alignment vertical="center"/>
    </xf>
    <xf numFmtId="0" fontId="5" fillId="0" borderId="20" xfId="0" applyFont="1" applyFill="1" applyBorder="1" applyAlignment="1">
      <alignment vertical="center"/>
    </xf>
    <xf numFmtId="0" fontId="5" fillId="0" borderId="59" xfId="0" applyFont="1" applyFill="1" applyBorder="1" applyAlignment="1">
      <alignment vertical="center"/>
    </xf>
    <xf numFmtId="0" fontId="5" fillId="0" borderId="70" xfId="0" applyFont="1" applyFill="1" applyBorder="1" applyAlignment="1">
      <alignment vertical="center"/>
    </xf>
    <xf numFmtId="0" fontId="87" fillId="28" borderId="41" xfId="0" applyFont="1" applyFill="1" applyBorder="1" applyAlignment="1">
      <alignment horizontal="left" vertical="center"/>
    </xf>
    <xf numFmtId="0" fontId="87" fillId="28" borderId="42" xfId="0" applyFont="1" applyFill="1" applyBorder="1" applyAlignment="1">
      <alignment horizontal="left" vertical="center"/>
    </xf>
    <xf numFmtId="181" fontId="92" fillId="0" borderId="32" xfId="0" applyNumberFormat="1" applyFont="1" applyBorder="1" applyAlignment="1">
      <alignment horizontal="center" vertical="center"/>
    </xf>
    <xf numFmtId="181" fontId="92" fillId="0" borderId="36" xfId="0" applyNumberFormat="1" applyFont="1" applyBorder="1" applyAlignment="1">
      <alignment horizontal="center" vertical="center"/>
    </xf>
    <xf numFmtId="181" fontId="92" fillId="0" borderId="37" xfId="0" applyNumberFormat="1" applyFont="1" applyBorder="1" applyAlignment="1">
      <alignment horizontal="center" vertical="center"/>
    </xf>
    <xf numFmtId="181" fontId="92" fillId="0" borderId="33" xfId="0" applyNumberFormat="1" applyFont="1" applyBorder="1" applyAlignment="1">
      <alignment horizontal="center" vertical="center"/>
    </xf>
    <xf numFmtId="0" fontId="87" fillId="0" borderId="0" xfId="0" applyFont="1" applyFill="1" applyBorder="1" applyAlignment="1">
      <alignment horizontal="left" vertical="center" wrapText="1"/>
    </xf>
    <xf numFmtId="0" fontId="92" fillId="0" borderId="71" xfId="0" applyFont="1" applyBorder="1" applyAlignment="1">
      <alignment horizontal="center" vertical="center" wrapText="1"/>
    </xf>
    <xf numFmtId="180" fontId="87" fillId="0" borderId="0" xfId="0" applyNumberFormat="1" applyFont="1" applyBorder="1" applyAlignment="1">
      <alignment horizontal="center" vertical="center"/>
    </xf>
    <xf numFmtId="0" fontId="92" fillId="0" borderId="19" xfId="0" applyFont="1" applyBorder="1" applyAlignment="1">
      <alignment horizontal="center" vertical="center" wrapText="1"/>
    </xf>
    <xf numFmtId="0" fontId="87" fillId="0" borderId="38" xfId="0" applyFont="1" applyBorder="1" applyAlignment="1">
      <alignment horizontal="center" vertical="center"/>
    </xf>
    <xf numFmtId="0" fontId="87" fillId="0" borderId="72" xfId="0" applyFont="1" applyBorder="1" applyAlignment="1">
      <alignment horizontal="center" vertical="center"/>
    </xf>
    <xf numFmtId="0" fontId="87" fillId="0" borderId="14" xfId="0" applyFont="1" applyBorder="1" applyAlignment="1">
      <alignment horizontal="center" vertical="center"/>
    </xf>
    <xf numFmtId="0" fontId="87" fillId="0" borderId="14" xfId="0" applyFont="1" applyBorder="1" applyAlignment="1">
      <alignment horizontal="center" vertical="center"/>
    </xf>
    <xf numFmtId="0" fontId="94" fillId="0" borderId="0" xfId="0" applyFont="1" applyAlignment="1">
      <alignment vertical="center"/>
    </xf>
    <xf numFmtId="0" fontId="95"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87" fillId="0" borderId="14" xfId="0" applyFont="1" applyBorder="1" applyAlignment="1">
      <alignment horizontal="center" vertical="center"/>
    </xf>
    <xf numFmtId="0" fontId="87" fillId="0" borderId="20" xfId="0" applyFont="1" applyBorder="1" applyAlignment="1">
      <alignment horizontal="center" vertical="center"/>
    </xf>
    <xf numFmtId="0" fontId="87" fillId="0" borderId="70" xfId="0" applyFont="1" applyBorder="1" applyAlignment="1">
      <alignment horizontal="center" vertical="center"/>
    </xf>
    <xf numFmtId="0" fontId="87" fillId="0" borderId="73" xfId="0" applyFont="1" applyBorder="1" applyAlignment="1">
      <alignment horizontal="center" vertical="center"/>
    </xf>
    <xf numFmtId="0" fontId="87" fillId="0" borderId="74" xfId="0" applyFont="1" applyBorder="1" applyAlignment="1">
      <alignment vertical="center"/>
    </xf>
    <xf numFmtId="0" fontId="87" fillId="0" borderId="14" xfId="0" applyFont="1" applyBorder="1" applyAlignment="1">
      <alignment horizontal="center" vertical="center"/>
    </xf>
    <xf numFmtId="0" fontId="87" fillId="35" borderId="19" xfId="0" applyFont="1" applyFill="1" applyBorder="1" applyAlignment="1">
      <alignment horizontal="center" vertical="center" textRotation="255"/>
    </xf>
    <xf numFmtId="0" fontId="87" fillId="0" borderId="19" xfId="0" applyFont="1" applyBorder="1" applyAlignment="1">
      <alignment horizontal="center" vertical="center"/>
    </xf>
    <xf numFmtId="0" fontId="96" fillId="0" borderId="0" xfId="0" applyFont="1" applyAlignment="1">
      <alignment vertical="center"/>
    </xf>
    <xf numFmtId="0" fontId="97" fillId="0" borderId="0" xfId="0" applyFont="1" applyAlignment="1">
      <alignment vertical="center"/>
    </xf>
    <xf numFmtId="182" fontId="87" fillId="33" borderId="17" xfId="0" applyNumberFormat="1" applyFont="1" applyFill="1" applyBorder="1" applyAlignment="1">
      <alignment horizontal="center" vertical="center"/>
    </xf>
    <xf numFmtId="182" fontId="87" fillId="33" borderId="19" xfId="0" applyNumberFormat="1" applyFont="1" applyFill="1" applyBorder="1" applyAlignment="1">
      <alignment horizontal="center" vertical="center"/>
    </xf>
    <xf numFmtId="0" fontId="87" fillId="0" borderId="19" xfId="0" applyFont="1" applyBorder="1" applyAlignment="1">
      <alignment horizontal="center" vertical="center"/>
    </xf>
    <xf numFmtId="0" fontId="87" fillId="0" borderId="14" xfId="0" applyFont="1" applyBorder="1" applyAlignment="1">
      <alignment horizontal="center" vertical="center"/>
    </xf>
    <xf numFmtId="0" fontId="98" fillId="0" borderId="0" xfId="0" applyFont="1" applyBorder="1" applyAlignment="1">
      <alignment horizontal="center" vertical="center" wrapText="1"/>
    </xf>
    <xf numFmtId="0" fontId="9" fillId="0" borderId="0" xfId="0" applyFont="1" applyBorder="1" applyAlignment="1">
      <alignment horizontal="left" vertical="center"/>
    </xf>
    <xf numFmtId="0" fontId="87" fillId="33" borderId="75" xfId="0" applyFont="1" applyFill="1" applyBorder="1" applyAlignment="1">
      <alignment horizontal="center" vertical="center"/>
    </xf>
    <xf numFmtId="0" fontId="0" fillId="0" borderId="0" xfId="0" applyBorder="1" applyAlignment="1">
      <alignment horizontal="center" vertical="center"/>
    </xf>
    <xf numFmtId="0" fontId="0" fillId="0" borderId="19" xfId="0" applyBorder="1" applyAlignment="1">
      <alignment vertical="center"/>
    </xf>
    <xf numFmtId="0" fontId="0" fillId="0" borderId="19" xfId="0" applyBorder="1" applyAlignment="1">
      <alignment horizontal="center" vertical="center"/>
    </xf>
    <xf numFmtId="0" fontId="99" fillId="0" borderId="69" xfId="0" applyFont="1" applyBorder="1" applyAlignment="1">
      <alignment horizontal="center" vertical="center"/>
    </xf>
    <xf numFmtId="0" fontId="100" fillId="0" borderId="0" xfId="0" applyFont="1" applyBorder="1" applyAlignment="1">
      <alignment horizontal="center" vertical="center"/>
    </xf>
    <xf numFmtId="0" fontId="0" fillId="0" borderId="0" xfId="0" applyBorder="1" applyAlignment="1">
      <alignment vertical="top" wrapText="1"/>
    </xf>
    <xf numFmtId="0" fontId="101" fillId="0" borderId="14" xfId="0" applyFont="1" applyBorder="1" applyAlignment="1">
      <alignment vertical="center" wrapText="1"/>
    </xf>
    <xf numFmtId="0" fontId="101" fillId="0" borderId="14" xfId="0" applyFont="1" applyBorder="1" applyAlignment="1">
      <alignment vertical="center"/>
    </xf>
    <xf numFmtId="0" fontId="102" fillId="0" borderId="0" xfId="0" applyFont="1" applyAlignment="1">
      <alignment horizontal="left" vertical="center" readingOrder="1"/>
    </xf>
    <xf numFmtId="0" fontId="103" fillId="0" borderId="0" xfId="0" applyFont="1" applyAlignment="1">
      <alignment horizontal="left" vertical="center" readingOrder="1"/>
    </xf>
    <xf numFmtId="0" fontId="104" fillId="0" borderId="0" xfId="0" applyFont="1" applyAlignment="1">
      <alignment horizontal="left" vertical="center" readingOrder="1"/>
    </xf>
    <xf numFmtId="0" fontId="87" fillId="0" borderId="20" xfId="0" applyFont="1" applyBorder="1" applyAlignment="1">
      <alignment horizontal="center" vertical="center"/>
    </xf>
    <xf numFmtId="0" fontId="87" fillId="0" borderId="70" xfId="0" applyFont="1" applyBorder="1" applyAlignment="1">
      <alignment horizontal="center" vertical="center"/>
    </xf>
    <xf numFmtId="0" fontId="87" fillId="0" borderId="14" xfId="0" applyFont="1" applyBorder="1" applyAlignment="1">
      <alignment horizontal="center" vertical="center"/>
    </xf>
    <xf numFmtId="0" fontId="87" fillId="0" borderId="17" xfId="0" applyFont="1" applyBorder="1" applyAlignment="1">
      <alignment horizontal="right" vertical="center" wrapText="1"/>
    </xf>
    <xf numFmtId="0" fontId="87" fillId="0" borderId="20" xfId="0" applyFont="1" applyBorder="1" applyAlignment="1">
      <alignment horizontal="right" vertical="center" wrapText="1"/>
    </xf>
    <xf numFmtId="0" fontId="92" fillId="0" borderId="62" xfId="0" applyFont="1" applyBorder="1" applyAlignment="1">
      <alignment horizontal="center" vertical="center" shrinkToFit="1"/>
    </xf>
    <xf numFmtId="176" fontId="87" fillId="0" borderId="76" xfId="0" applyNumberFormat="1" applyFont="1" applyBorder="1" applyAlignment="1">
      <alignment horizontal="center" vertical="center"/>
    </xf>
    <xf numFmtId="176" fontId="87" fillId="0" borderId="77" xfId="0" applyNumberFormat="1" applyFont="1" applyBorder="1" applyAlignment="1">
      <alignment horizontal="center" vertical="center"/>
    </xf>
    <xf numFmtId="0" fontId="87" fillId="0" borderId="78" xfId="0" applyFont="1" applyBorder="1" applyAlignment="1">
      <alignment horizontal="right" vertical="center" wrapText="1"/>
    </xf>
    <xf numFmtId="0" fontId="87" fillId="0" borderId="68" xfId="0" applyFont="1" applyBorder="1" applyAlignment="1">
      <alignment horizontal="center" vertical="center"/>
    </xf>
    <xf numFmtId="0" fontId="87" fillId="0" borderId="69" xfId="0" applyFont="1" applyBorder="1" applyAlignment="1">
      <alignment horizontal="center" vertical="center"/>
    </xf>
    <xf numFmtId="0" fontId="87" fillId="0" borderId="11" xfId="0" applyFont="1" applyBorder="1" applyAlignment="1">
      <alignment horizontal="right" vertical="center" wrapText="1"/>
    </xf>
    <xf numFmtId="0" fontId="87" fillId="0" borderId="68" xfId="0" applyFont="1" applyBorder="1" applyAlignment="1">
      <alignment horizontal="right" vertical="center" wrapText="1"/>
    </xf>
    <xf numFmtId="0" fontId="5" fillId="0" borderId="68" xfId="0" applyFont="1" applyFill="1" applyBorder="1" applyAlignment="1">
      <alignment vertical="center"/>
    </xf>
    <xf numFmtId="0" fontId="5" fillId="0" borderId="0" xfId="0" applyFont="1" applyFill="1" applyBorder="1" applyAlignment="1">
      <alignment vertical="center"/>
    </xf>
    <xf numFmtId="0" fontId="5" fillId="0" borderId="69" xfId="0" applyFont="1" applyFill="1" applyBorder="1" applyAlignment="1">
      <alignment vertical="center"/>
    </xf>
    <xf numFmtId="0" fontId="87" fillId="0" borderId="11" xfId="0" applyFont="1" applyBorder="1" applyAlignment="1">
      <alignment vertical="center"/>
    </xf>
    <xf numFmtId="0" fontId="87" fillId="28" borderId="0" xfId="0" applyFont="1" applyFill="1" applyBorder="1" applyAlignment="1">
      <alignment vertical="center"/>
    </xf>
    <xf numFmtId="0" fontId="87" fillId="0" borderId="79" xfId="0" applyFont="1" applyBorder="1" applyAlignment="1">
      <alignment horizontal="center" vertical="center" wrapText="1"/>
    </xf>
    <xf numFmtId="0" fontId="87" fillId="0" borderId="80" xfId="0" applyFont="1" applyBorder="1" applyAlignment="1">
      <alignment horizontal="center" vertical="center" wrapText="1"/>
    </xf>
    <xf numFmtId="0" fontId="87" fillId="0" borderId="81" xfId="0" applyFont="1" applyBorder="1" applyAlignment="1">
      <alignment horizontal="center" vertical="center" wrapText="1"/>
    </xf>
    <xf numFmtId="0" fontId="87" fillId="0" borderId="82" xfId="0" applyFont="1" applyBorder="1" applyAlignment="1">
      <alignment horizontal="center" vertical="center" wrapText="1"/>
    </xf>
    <xf numFmtId="0" fontId="87" fillId="0" borderId="83" xfId="0" applyFont="1" applyBorder="1" applyAlignment="1">
      <alignment horizontal="center" vertical="center"/>
    </xf>
    <xf numFmtId="0" fontId="87" fillId="0" borderId="0" xfId="0" applyFont="1" applyBorder="1" applyAlignment="1">
      <alignment horizontal="left" vertical="center" wrapText="1"/>
    </xf>
    <xf numFmtId="0" fontId="88" fillId="7" borderId="20" xfId="0" applyFont="1" applyFill="1" applyBorder="1" applyAlignment="1">
      <alignment vertical="center"/>
    </xf>
    <xf numFmtId="0" fontId="87" fillId="7" borderId="68" xfId="0" applyFont="1" applyFill="1" applyBorder="1" applyAlignment="1">
      <alignment vertical="center"/>
    </xf>
    <xf numFmtId="0" fontId="87" fillId="7" borderId="34" xfId="0" applyFont="1" applyFill="1" applyBorder="1" applyAlignment="1">
      <alignment vertical="center"/>
    </xf>
    <xf numFmtId="0" fontId="88" fillId="7" borderId="70" xfId="0" applyFont="1" applyFill="1" applyBorder="1" applyAlignment="1">
      <alignment vertical="center"/>
    </xf>
    <xf numFmtId="0" fontId="10" fillId="0" borderId="0" xfId="0" applyFont="1" applyBorder="1" applyAlignment="1">
      <alignment horizontal="center" vertical="center" wrapText="1"/>
    </xf>
    <xf numFmtId="0" fontId="80" fillId="0" borderId="0" xfId="0" applyFont="1" applyBorder="1" applyAlignment="1">
      <alignment vertical="center" wrapText="1"/>
    </xf>
    <xf numFmtId="0" fontId="92" fillId="0" borderId="12" xfId="0" applyFont="1" applyBorder="1" applyAlignment="1">
      <alignment horizontal="center" vertical="center" wrapText="1"/>
    </xf>
    <xf numFmtId="0" fontId="92" fillId="0" borderId="34" xfId="0" applyFont="1" applyBorder="1" applyAlignment="1">
      <alignment horizontal="center" vertical="center" wrapText="1"/>
    </xf>
    <xf numFmtId="0" fontId="0" fillId="0" borderId="68" xfId="0" applyBorder="1" applyAlignment="1">
      <alignment vertical="center"/>
    </xf>
    <xf numFmtId="0" fontId="92" fillId="0" borderId="76" xfId="0" applyFont="1" applyBorder="1" applyAlignment="1">
      <alignment horizontal="center" vertical="center" wrapText="1"/>
    </xf>
    <xf numFmtId="0" fontId="105" fillId="0" borderId="0" xfId="0" applyFont="1" applyAlignment="1">
      <alignment vertical="center"/>
    </xf>
    <xf numFmtId="0" fontId="87" fillId="0" borderId="10" xfId="0" applyFont="1" applyFill="1" applyBorder="1" applyAlignment="1">
      <alignment horizontal="center" vertical="center"/>
    </xf>
    <xf numFmtId="179" fontId="87" fillId="0" borderId="10" xfId="0" applyNumberFormat="1" applyFont="1" applyFill="1" applyBorder="1" applyAlignment="1">
      <alignment horizontal="center" vertical="center"/>
    </xf>
    <xf numFmtId="179" fontId="87" fillId="0" borderId="0" xfId="0" applyNumberFormat="1" applyFont="1" applyFill="1" applyBorder="1" applyAlignment="1">
      <alignment horizontal="center" vertical="center"/>
    </xf>
    <xf numFmtId="176" fontId="87" fillId="0" borderId="10" xfId="0" applyNumberFormat="1" applyFont="1" applyFill="1" applyBorder="1" applyAlignment="1">
      <alignment horizontal="center" vertical="center"/>
    </xf>
    <xf numFmtId="176" fontId="87" fillId="0" borderId="0" xfId="0" applyNumberFormat="1" applyFont="1" applyFill="1" applyBorder="1" applyAlignment="1">
      <alignment horizontal="center" vertical="center"/>
    </xf>
    <xf numFmtId="0" fontId="87" fillId="0" borderId="10" xfId="0" applyFont="1" applyFill="1" applyBorder="1" applyAlignment="1">
      <alignment horizontal="center" vertical="center" shrinkToFit="1"/>
    </xf>
    <xf numFmtId="0" fontId="87" fillId="0" borderId="0" xfId="0" applyFont="1" applyFill="1" applyBorder="1" applyAlignment="1">
      <alignment horizontal="center" vertical="center" shrinkToFit="1"/>
    </xf>
    <xf numFmtId="178" fontId="87" fillId="0" borderId="10" xfId="0" applyNumberFormat="1" applyFont="1" applyFill="1" applyBorder="1" applyAlignment="1">
      <alignment horizontal="center" vertical="center"/>
    </xf>
    <xf numFmtId="178" fontId="87" fillId="0" borderId="0" xfId="0" applyNumberFormat="1" applyFont="1" applyFill="1" applyBorder="1" applyAlignment="1">
      <alignment horizontal="center" vertical="center"/>
    </xf>
    <xf numFmtId="179" fontId="87" fillId="0" borderId="33" xfId="0" applyNumberFormat="1" applyFont="1" applyFill="1" applyBorder="1" applyAlignment="1">
      <alignment horizontal="center" vertical="center"/>
    </xf>
    <xf numFmtId="177" fontId="87" fillId="0" borderId="0" xfId="0" applyNumberFormat="1" applyFont="1" applyFill="1" applyBorder="1" applyAlignment="1">
      <alignment horizontal="center" vertical="center"/>
    </xf>
    <xf numFmtId="0" fontId="87" fillId="0" borderId="11" xfId="0" applyFont="1" applyBorder="1" applyAlignment="1">
      <alignment horizontal="center" vertical="center" wrapText="1"/>
    </xf>
    <xf numFmtId="0" fontId="87" fillId="0" borderId="0" xfId="0" applyFont="1" applyBorder="1" applyAlignment="1">
      <alignment horizontal="center" vertical="top" wrapText="1"/>
    </xf>
    <xf numFmtId="177" fontId="87" fillId="0" borderId="37" xfId="0" applyNumberFormat="1" applyFont="1" applyFill="1" applyBorder="1" applyAlignment="1">
      <alignment horizontal="center" vertical="center"/>
    </xf>
    <xf numFmtId="177" fontId="87" fillId="0" borderId="36" xfId="0" applyNumberFormat="1" applyFont="1" applyFill="1" applyBorder="1" applyAlignment="1">
      <alignment horizontal="center" vertical="center"/>
    </xf>
    <xf numFmtId="179" fontId="87" fillId="0" borderId="37" xfId="0" applyNumberFormat="1" applyFont="1" applyFill="1" applyBorder="1" applyAlignment="1">
      <alignment horizontal="center" vertical="center"/>
    </xf>
    <xf numFmtId="0" fontId="0" fillId="0" borderId="37" xfId="0" applyBorder="1" applyAlignment="1">
      <alignment vertical="center"/>
    </xf>
    <xf numFmtId="177" fontId="87" fillId="0" borderId="10" xfId="0" applyNumberFormat="1" applyFont="1" applyFill="1" applyBorder="1" applyAlignment="1">
      <alignment horizontal="center" vertical="center"/>
    </xf>
    <xf numFmtId="0" fontId="88" fillId="0" borderId="0" xfId="0" applyFont="1" applyFill="1" applyBorder="1" applyAlignment="1">
      <alignment vertical="center"/>
    </xf>
    <xf numFmtId="0" fontId="86" fillId="0" borderId="68" xfId="0" applyFont="1" applyFill="1" applyBorder="1" applyAlignment="1">
      <alignment vertical="center"/>
    </xf>
    <xf numFmtId="0" fontId="86" fillId="0" borderId="0" xfId="0" applyFont="1" applyFill="1" applyBorder="1" applyAlignment="1">
      <alignment vertical="center"/>
    </xf>
    <xf numFmtId="0" fontId="87" fillId="0" borderId="19" xfId="0" applyFont="1" applyFill="1" applyBorder="1" applyAlignment="1">
      <alignment horizontal="center" vertical="center"/>
    </xf>
    <xf numFmtId="0" fontId="106" fillId="0" borderId="0" xfId="0" applyFont="1" applyAlignment="1">
      <alignment vertical="center"/>
    </xf>
    <xf numFmtId="0" fontId="92" fillId="0" borderId="0" xfId="0" applyFont="1" applyBorder="1" applyAlignment="1">
      <alignment horizontal="center" vertical="center" shrinkToFit="1"/>
    </xf>
    <xf numFmtId="0" fontId="87" fillId="0" borderId="19" xfId="0" applyFont="1" applyBorder="1" applyAlignment="1">
      <alignment horizontal="center" vertical="center" shrinkToFit="1"/>
    </xf>
    <xf numFmtId="0" fontId="107" fillId="0" borderId="0" xfId="0" applyFont="1" applyFill="1" applyBorder="1" applyAlignment="1">
      <alignment vertical="center"/>
    </xf>
    <xf numFmtId="0" fontId="106" fillId="14" borderId="19" xfId="0" applyFont="1" applyFill="1" applyBorder="1" applyAlignment="1">
      <alignment vertical="center"/>
    </xf>
    <xf numFmtId="0" fontId="106" fillId="36" borderId="19" xfId="0" applyFont="1" applyFill="1" applyBorder="1" applyAlignment="1">
      <alignment vertical="center" wrapText="1"/>
    </xf>
    <xf numFmtId="0" fontId="106" fillId="36" borderId="19" xfId="0" applyFont="1" applyFill="1" applyBorder="1" applyAlignment="1">
      <alignment horizontal="center" vertical="center" wrapText="1"/>
    </xf>
    <xf numFmtId="0" fontId="106" fillId="36" borderId="19" xfId="0" applyFont="1" applyFill="1" applyBorder="1" applyAlignment="1">
      <alignment horizontal="center" vertical="center"/>
    </xf>
    <xf numFmtId="0" fontId="106" fillId="0" borderId="84" xfId="0" applyFont="1" applyBorder="1" applyAlignment="1">
      <alignment vertical="top" wrapText="1"/>
    </xf>
    <xf numFmtId="0" fontId="108" fillId="0" borderId="84" xfId="0" applyFont="1" applyBorder="1" applyAlignment="1">
      <alignment vertical="top" wrapText="1"/>
    </xf>
    <xf numFmtId="0" fontId="0" fillId="0" borderId="0" xfId="0" applyAlignment="1">
      <alignment horizontal="left" vertical="center" wrapText="1"/>
    </xf>
    <xf numFmtId="0" fontId="87" fillId="0" borderId="85" xfId="0" applyFont="1" applyBorder="1" applyAlignment="1">
      <alignment horizontal="left" vertical="center" wrapText="1"/>
    </xf>
    <xf numFmtId="0" fontId="87" fillId="0" borderId="86" xfId="0" applyFont="1" applyBorder="1" applyAlignment="1">
      <alignment horizontal="left" vertical="center" wrapText="1"/>
    </xf>
    <xf numFmtId="0" fontId="87" fillId="0" borderId="87" xfId="0" applyFont="1" applyBorder="1" applyAlignment="1">
      <alignment horizontal="left" vertical="center" wrapText="1"/>
    </xf>
    <xf numFmtId="0" fontId="10" fillId="0" borderId="88" xfId="0" applyFont="1" applyBorder="1" applyAlignment="1">
      <alignment horizontal="center" vertical="center" wrapText="1"/>
    </xf>
    <xf numFmtId="0" fontId="80" fillId="0" borderId="89" xfId="0" applyFont="1" applyBorder="1" applyAlignment="1">
      <alignment vertical="center" wrapText="1"/>
    </xf>
    <xf numFmtId="0" fontId="80" fillId="0" borderId="90" xfId="0" applyFont="1" applyBorder="1" applyAlignment="1">
      <alignment vertical="center" wrapText="1"/>
    </xf>
    <xf numFmtId="0" fontId="5" fillId="0" borderId="85" xfId="0" applyFont="1" applyBorder="1" applyAlignment="1">
      <alignment horizontal="left" vertical="center" wrapText="1"/>
    </xf>
    <xf numFmtId="0" fontId="5" fillId="0" borderId="86" xfId="0" applyFont="1" applyBorder="1" applyAlignment="1">
      <alignment horizontal="left" vertical="center" wrapText="1"/>
    </xf>
    <xf numFmtId="0" fontId="5" fillId="0" borderId="87" xfId="0" applyFont="1" applyBorder="1" applyAlignment="1">
      <alignment horizontal="left" vertical="center" wrapText="1"/>
    </xf>
    <xf numFmtId="0" fontId="10" fillId="0" borderId="88" xfId="0" applyFont="1" applyBorder="1" applyAlignment="1">
      <alignment horizontal="center" vertical="center"/>
    </xf>
    <xf numFmtId="0" fontId="80" fillId="0" borderId="89" xfId="0" applyFont="1" applyBorder="1" applyAlignment="1">
      <alignment vertical="center"/>
    </xf>
    <xf numFmtId="0" fontId="80" fillId="0" borderId="90" xfId="0" applyFont="1" applyBorder="1" applyAlignment="1">
      <alignment vertical="center"/>
    </xf>
    <xf numFmtId="0" fontId="107" fillId="37" borderId="17" xfId="0" applyFont="1" applyFill="1" applyBorder="1" applyAlignment="1">
      <alignment horizontal="center" vertical="center"/>
    </xf>
    <xf numFmtId="0" fontId="107" fillId="37" borderId="11" xfId="0" applyFont="1" applyFill="1" applyBorder="1" applyAlignment="1">
      <alignment horizontal="center" vertical="center"/>
    </xf>
    <xf numFmtId="0" fontId="107" fillId="37" borderId="12" xfId="0" applyFont="1" applyFill="1" applyBorder="1" applyAlignment="1">
      <alignment horizontal="center" vertical="center"/>
    </xf>
    <xf numFmtId="0" fontId="87" fillId="0" borderId="20" xfId="0" applyFont="1" applyBorder="1" applyAlignment="1">
      <alignment horizontal="center" vertical="center"/>
    </xf>
    <xf numFmtId="0" fontId="87" fillId="0" borderId="70" xfId="0" applyFont="1" applyBorder="1" applyAlignment="1">
      <alignment horizontal="center" vertical="center"/>
    </xf>
    <xf numFmtId="0" fontId="87" fillId="0" borderId="73" xfId="0" applyFont="1" applyBorder="1" applyAlignment="1">
      <alignment horizontal="center" vertical="center"/>
    </xf>
    <xf numFmtId="0" fontId="87" fillId="0" borderId="74" xfId="0" applyFont="1" applyBorder="1" applyAlignment="1">
      <alignment vertical="center"/>
    </xf>
    <xf numFmtId="0" fontId="90" fillId="0" borderId="38" xfId="0" applyFont="1" applyBorder="1" applyAlignment="1">
      <alignment horizontal="center" vertical="center"/>
    </xf>
    <xf numFmtId="0" fontId="90" fillId="0" borderId="72" xfId="0" applyFont="1" applyBorder="1" applyAlignment="1">
      <alignment horizontal="center" vertical="center"/>
    </xf>
    <xf numFmtId="0" fontId="87" fillId="0" borderId="91" xfId="0" applyFont="1" applyBorder="1" applyAlignment="1">
      <alignment horizontal="left" vertical="center" wrapText="1"/>
    </xf>
    <xf numFmtId="0" fontId="87" fillId="0" borderId="0" xfId="0" applyFont="1" applyBorder="1" applyAlignment="1">
      <alignment horizontal="left" vertical="center" wrapText="1"/>
    </xf>
    <xf numFmtId="0" fontId="90" fillId="0" borderId="0" xfId="0" applyFont="1" applyFill="1" applyBorder="1" applyAlignment="1">
      <alignment horizontal="center" vertical="center"/>
    </xf>
    <xf numFmtId="0" fontId="109" fillId="38" borderId="0" xfId="0" applyFont="1" applyFill="1" applyBorder="1" applyAlignment="1">
      <alignment horizontal="center" vertical="center" wrapText="1"/>
    </xf>
    <xf numFmtId="0" fontId="87" fillId="0" borderId="47" xfId="0" applyFont="1" applyBorder="1" applyAlignment="1">
      <alignment horizontal="left" vertical="top" wrapText="1"/>
    </xf>
    <xf numFmtId="0" fontId="87" fillId="0" borderId="92" xfId="0" applyFont="1" applyBorder="1" applyAlignment="1">
      <alignment horizontal="left" vertical="top" wrapText="1"/>
    </xf>
    <xf numFmtId="0" fontId="87" fillId="0" borderId="93" xfId="0" applyFont="1" applyBorder="1" applyAlignment="1">
      <alignment horizontal="left" vertical="top" wrapText="1"/>
    </xf>
    <xf numFmtId="0" fontId="87" fillId="0" borderId="91" xfId="0" applyFont="1" applyBorder="1" applyAlignment="1">
      <alignment horizontal="left" vertical="top" wrapText="1"/>
    </xf>
    <xf numFmtId="0" fontId="87" fillId="0" borderId="0" xfId="0" applyFont="1" applyBorder="1" applyAlignment="1">
      <alignment horizontal="left" vertical="top" wrapText="1"/>
    </xf>
    <xf numFmtId="0" fontId="87" fillId="0" borderId="57" xfId="0" applyFont="1" applyBorder="1" applyAlignment="1">
      <alignment horizontal="left" vertical="top" wrapText="1"/>
    </xf>
    <xf numFmtId="0" fontId="110" fillId="7" borderId="69" xfId="0" applyFont="1" applyFill="1" applyBorder="1" applyAlignment="1">
      <alignment horizontal="left" vertical="center" wrapText="1"/>
    </xf>
    <xf numFmtId="0" fontId="110" fillId="7" borderId="48" xfId="0" applyFont="1" applyFill="1" applyBorder="1" applyAlignment="1">
      <alignment horizontal="left" vertical="center" wrapText="1"/>
    </xf>
    <xf numFmtId="0" fontId="96" fillId="0" borderId="94" xfId="0" applyFont="1" applyBorder="1" applyAlignment="1">
      <alignment horizontal="left" vertical="top" wrapText="1"/>
    </xf>
    <xf numFmtId="0" fontId="96" fillId="0" borderId="95" xfId="0" applyFont="1" applyBorder="1" applyAlignment="1">
      <alignment horizontal="left" vertical="top" wrapText="1"/>
    </xf>
    <xf numFmtId="0" fontId="96" fillId="0" borderId="96" xfId="0" applyFont="1" applyBorder="1" applyAlignment="1">
      <alignment horizontal="left" vertical="top" wrapText="1"/>
    </xf>
    <xf numFmtId="0" fontId="87" fillId="0" borderId="74" xfId="0" applyFont="1" applyBorder="1" applyAlignment="1">
      <alignment horizontal="center" vertical="center"/>
    </xf>
    <xf numFmtId="0" fontId="87" fillId="0" borderId="97" xfId="0" applyFont="1" applyBorder="1" applyAlignment="1">
      <alignment horizontal="center" vertical="center"/>
    </xf>
    <xf numFmtId="0" fontId="87" fillId="0" borderId="98" xfId="0" applyFont="1" applyBorder="1" applyAlignment="1">
      <alignment horizontal="center" vertical="center"/>
    </xf>
    <xf numFmtId="0" fontId="110" fillId="0" borderId="0" xfId="0" applyFont="1" applyBorder="1" applyAlignment="1">
      <alignment horizontal="left" vertical="center" wrapText="1"/>
    </xf>
    <xf numFmtId="0" fontId="0" fillId="0" borderId="0" xfId="0" applyAlignment="1">
      <alignment vertical="center"/>
    </xf>
    <xf numFmtId="0" fontId="100" fillId="0" borderId="14" xfId="0" applyFont="1" applyBorder="1" applyAlignment="1">
      <alignment horizontal="center" vertical="center"/>
    </xf>
    <xf numFmtId="0" fontId="100" fillId="0" borderId="84" xfId="0" applyFont="1" applyBorder="1" applyAlignment="1">
      <alignment horizontal="center" vertical="center"/>
    </xf>
    <xf numFmtId="0" fontId="111" fillId="36" borderId="14" xfId="0" applyFont="1" applyFill="1" applyBorder="1" applyAlignment="1">
      <alignment horizontal="center" vertical="center"/>
    </xf>
    <xf numFmtId="0" fontId="111" fillId="36" borderId="84" xfId="0" applyFont="1" applyFill="1" applyBorder="1" applyAlignment="1">
      <alignment horizontal="center" vertical="center"/>
    </xf>
    <xf numFmtId="0" fontId="100" fillId="0" borderId="19" xfId="0" applyFont="1" applyBorder="1" applyAlignment="1">
      <alignment horizontal="center" vertical="center"/>
    </xf>
    <xf numFmtId="0" fontId="111" fillId="36" borderId="19" xfId="0" applyFont="1" applyFill="1" applyBorder="1" applyAlignment="1">
      <alignment horizontal="center" vertical="center"/>
    </xf>
    <xf numFmtId="0" fontId="0" fillId="0" borderId="0" xfId="0" applyAlignment="1">
      <alignment horizontal="left" vertical="top" wrapText="1"/>
    </xf>
    <xf numFmtId="0" fontId="87" fillId="0" borderId="17" xfId="0" applyFont="1" applyBorder="1" applyAlignment="1">
      <alignment horizontal="center" vertical="center" wrapText="1"/>
    </xf>
    <xf numFmtId="0" fontId="87" fillId="0" borderId="79" xfId="0" applyFont="1" applyBorder="1" applyAlignment="1">
      <alignment horizontal="center" vertical="center" wrapText="1"/>
    </xf>
    <xf numFmtId="0" fontId="87" fillId="0" borderId="78" xfId="0" applyFont="1" applyBorder="1" applyAlignment="1">
      <alignment horizontal="center" vertical="center" wrapText="1"/>
    </xf>
    <xf numFmtId="0" fontId="87" fillId="0" borderId="9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80" xfId="0" applyFont="1" applyBorder="1" applyAlignment="1">
      <alignment horizontal="center" vertical="center" wrapText="1"/>
    </xf>
    <xf numFmtId="0" fontId="87" fillId="0" borderId="20" xfId="0" applyFont="1" applyBorder="1" applyAlignment="1">
      <alignment horizontal="center" vertical="top" wrapText="1"/>
    </xf>
    <xf numFmtId="0" fontId="87" fillId="0" borderId="59" xfId="0" applyFont="1" applyBorder="1" applyAlignment="1">
      <alignment horizontal="center" vertical="top" wrapText="1"/>
    </xf>
    <xf numFmtId="0" fontId="87" fillId="0" borderId="70" xfId="0" applyFont="1" applyBorder="1" applyAlignment="1">
      <alignment horizontal="center" vertical="top" wrapText="1"/>
    </xf>
    <xf numFmtId="0" fontId="87" fillId="0" borderId="14" xfId="0" applyFont="1" applyBorder="1" applyAlignment="1">
      <alignment horizontal="center" vertical="top" wrapText="1"/>
    </xf>
    <xf numFmtId="0" fontId="87" fillId="0" borderId="61" xfId="0" applyFont="1" applyBorder="1" applyAlignment="1">
      <alignment horizontal="center" vertical="top" wrapText="1"/>
    </xf>
    <xf numFmtId="0" fontId="98" fillId="0" borderId="17" xfId="0" applyFont="1" applyBorder="1" applyAlignment="1">
      <alignment horizontal="center" vertical="center" wrapText="1"/>
    </xf>
    <xf numFmtId="0" fontId="98" fillId="0" borderId="79" xfId="0" applyFont="1" applyBorder="1" applyAlignment="1">
      <alignment horizontal="center" vertical="center" wrapText="1"/>
    </xf>
    <xf numFmtId="0" fontId="87" fillId="0" borderId="58" xfId="0" applyFont="1" applyBorder="1" applyAlignment="1">
      <alignment horizontal="center" vertical="center" wrapText="1"/>
    </xf>
    <xf numFmtId="0" fontId="87" fillId="0" borderId="100" xfId="0" applyFont="1" applyBorder="1" applyAlignment="1">
      <alignment horizontal="center" vertical="center" wrapText="1"/>
    </xf>
    <xf numFmtId="0" fontId="98" fillId="0" borderId="58" xfId="0" applyFont="1" applyBorder="1" applyAlignment="1">
      <alignment horizontal="center" vertical="center" wrapText="1"/>
    </xf>
    <xf numFmtId="0" fontId="98" fillId="0" borderId="100" xfId="0" applyFont="1" applyBorder="1" applyAlignment="1">
      <alignment horizontal="center" vertical="center" wrapText="1"/>
    </xf>
    <xf numFmtId="0" fontId="91" fillId="0" borderId="17" xfId="0" applyFont="1" applyBorder="1" applyAlignment="1">
      <alignment horizontal="center" vertical="center" wrapText="1"/>
    </xf>
    <xf numFmtId="0" fontId="91" fillId="0" borderId="79" xfId="0" applyFont="1" applyBorder="1" applyAlignment="1">
      <alignment horizontal="center" vertical="center" wrapText="1"/>
    </xf>
    <xf numFmtId="0" fontId="91" fillId="0" borderId="58" xfId="0" applyFont="1" applyBorder="1" applyAlignment="1">
      <alignment horizontal="center" vertical="center" wrapText="1"/>
    </xf>
    <xf numFmtId="0" fontId="91" fillId="0" borderId="100"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61" xfId="0" applyFont="1" applyBorder="1" applyAlignment="1">
      <alignment horizontal="center" vertical="center" wrapText="1"/>
    </xf>
    <xf numFmtId="0" fontId="87" fillId="0" borderId="84" xfId="0" applyFont="1" applyBorder="1" applyAlignment="1">
      <alignment horizontal="center" vertical="center" wrapText="1"/>
    </xf>
    <xf numFmtId="0" fontId="112" fillId="0" borderId="101" xfId="0" applyFont="1" applyBorder="1" applyAlignment="1">
      <alignment horizontal="center" vertical="center"/>
    </xf>
    <xf numFmtId="0" fontId="113" fillId="0" borderId="102" xfId="0" applyFont="1" applyBorder="1" applyAlignment="1">
      <alignment vertical="center"/>
    </xf>
    <xf numFmtId="0" fontId="113" fillId="0" borderId="103" xfId="0" applyFont="1" applyBorder="1" applyAlignment="1">
      <alignment vertical="center"/>
    </xf>
    <xf numFmtId="0" fontId="87" fillId="0" borderId="70" xfId="0" applyFont="1" applyBorder="1" applyAlignment="1">
      <alignment horizontal="center" vertical="center" wrapText="1"/>
    </xf>
    <xf numFmtId="0" fontId="87" fillId="0" borderId="14" xfId="0" applyFont="1" applyBorder="1" applyAlignment="1">
      <alignment horizontal="center" vertical="center"/>
    </xf>
    <xf numFmtId="0" fontId="87" fillId="0" borderId="84" xfId="0" applyFont="1" applyBorder="1" applyAlignment="1">
      <alignment vertical="center"/>
    </xf>
    <xf numFmtId="0" fontId="112" fillId="0" borderId="102" xfId="0" applyFont="1" applyBorder="1" applyAlignment="1">
      <alignment horizontal="center" vertical="center"/>
    </xf>
    <xf numFmtId="0" fontId="112" fillId="0" borderId="103" xfId="0" applyFont="1" applyBorder="1" applyAlignment="1">
      <alignment horizontal="center" vertical="center"/>
    </xf>
    <xf numFmtId="0" fontId="87" fillId="0" borderId="84" xfId="0" applyFont="1" applyBorder="1" applyAlignment="1">
      <alignment horizontal="center" vertical="center"/>
    </xf>
    <xf numFmtId="0" fontId="87" fillId="0" borderId="0" xfId="0" applyFont="1" applyBorder="1" applyAlignment="1">
      <alignment horizontal="left" vertical="center"/>
    </xf>
    <xf numFmtId="0" fontId="97" fillId="0" borderId="0" xfId="0" applyFont="1" applyAlignment="1">
      <alignment horizontal="left" vertical="center" wrapText="1"/>
    </xf>
    <xf numFmtId="0" fontId="87" fillId="0" borderId="17" xfId="0" applyFont="1" applyBorder="1" applyAlignment="1">
      <alignment horizontal="left" vertical="center"/>
    </xf>
    <xf numFmtId="0" fontId="87" fillId="0" borderId="11" xfId="0" applyFont="1" applyBorder="1" applyAlignment="1">
      <alignment horizontal="left" vertical="center"/>
    </xf>
    <xf numFmtId="0" fontId="87" fillId="0" borderId="12" xfId="0" applyFont="1" applyBorder="1" applyAlignment="1">
      <alignment horizontal="left" vertical="center"/>
    </xf>
    <xf numFmtId="0" fontId="87" fillId="0" borderId="17" xfId="0" applyFont="1" applyBorder="1" applyAlignment="1">
      <alignment horizontal="left" vertical="center" wrapText="1"/>
    </xf>
    <xf numFmtId="0" fontId="87" fillId="0" borderId="12" xfId="0" applyFont="1" applyBorder="1" applyAlignment="1">
      <alignment horizontal="left" vertical="center" wrapText="1"/>
    </xf>
    <xf numFmtId="0" fontId="87" fillId="35" borderId="17" xfId="0" applyFont="1" applyFill="1" applyBorder="1" applyAlignment="1">
      <alignment horizontal="center" vertical="center"/>
    </xf>
    <xf numFmtId="0" fontId="87" fillId="35" borderId="11" xfId="0" applyFont="1" applyFill="1" applyBorder="1" applyAlignment="1">
      <alignment horizontal="center" vertical="center"/>
    </xf>
    <xf numFmtId="0" fontId="87" fillId="35" borderId="12" xfId="0" applyFont="1" applyFill="1" applyBorder="1" applyAlignment="1">
      <alignment horizontal="center" vertical="center"/>
    </xf>
    <xf numFmtId="0" fontId="87" fillId="35" borderId="61" xfId="0" applyFont="1" applyFill="1" applyBorder="1" applyAlignment="1">
      <alignment horizontal="center" vertical="center" textRotation="255"/>
    </xf>
    <xf numFmtId="0" fontId="87" fillId="35" borderId="84" xfId="0" applyFont="1" applyFill="1" applyBorder="1" applyAlignment="1">
      <alignment horizontal="center" vertical="center" textRotation="255"/>
    </xf>
    <xf numFmtId="0" fontId="87" fillId="0" borderId="11" xfId="0" applyFont="1" applyBorder="1" applyAlignment="1">
      <alignment horizontal="left" vertical="center" wrapText="1"/>
    </xf>
    <xf numFmtId="0" fontId="87" fillId="0" borderId="20" xfId="0" applyFont="1" applyBorder="1" applyAlignment="1">
      <alignment horizontal="left" vertical="center"/>
    </xf>
    <xf numFmtId="0" fontId="87" fillId="0" borderId="34" xfId="0" applyFont="1" applyBorder="1" applyAlignment="1">
      <alignment horizontal="left" vertical="center"/>
    </xf>
    <xf numFmtId="0" fontId="87" fillId="0" borderId="70" xfId="0" applyFont="1" applyBorder="1" applyAlignment="1">
      <alignment horizontal="left" vertical="center"/>
    </xf>
    <xf numFmtId="0" fontId="87" fillId="0" borderId="48" xfId="0" applyFont="1" applyBorder="1" applyAlignment="1">
      <alignment horizontal="left" vertical="center"/>
    </xf>
    <xf numFmtId="0" fontId="87" fillId="0" borderId="59" xfId="0" applyFont="1" applyBorder="1" applyAlignment="1">
      <alignment horizontal="left" vertical="center"/>
    </xf>
    <xf numFmtId="0" fontId="87" fillId="0" borderId="39" xfId="0" applyFont="1" applyBorder="1" applyAlignment="1">
      <alignment horizontal="left" vertical="center"/>
    </xf>
    <xf numFmtId="0" fontId="87" fillId="0" borderId="20" xfId="0" applyFont="1" applyBorder="1" applyAlignment="1">
      <alignment horizontal="left" vertical="center" wrapText="1"/>
    </xf>
    <xf numFmtId="0" fontId="87" fillId="0" borderId="34" xfId="0" applyFont="1" applyBorder="1" applyAlignment="1">
      <alignment horizontal="left" vertical="center" wrapText="1"/>
    </xf>
    <xf numFmtId="0" fontId="87" fillId="0" borderId="70" xfId="0" applyFont="1" applyBorder="1" applyAlignment="1">
      <alignment horizontal="left" vertical="center" wrapText="1"/>
    </xf>
    <xf numFmtId="0" fontId="87" fillId="0" borderId="48" xfId="0" applyFont="1" applyBorder="1" applyAlignment="1">
      <alignment horizontal="left" vertical="center" wrapText="1"/>
    </xf>
    <xf numFmtId="0" fontId="87" fillId="0" borderId="19" xfId="0" applyFont="1" applyBorder="1" applyAlignment="1">
      <alignment horizontal="left" vertical="center" wrapText="1"/>
    </xf>
    <xf numFmtId="0" fontId="87" fillId="0" borderId="19" xfId="0" applyFont="1" applyBorder="1" applyAlignment="1">
      <alignment horizontal="left" vertical="center"/>
    </xf>
    <xf numFmtId="0" fontId="87" fillId="35" borderId="19" xfId="0" applyFont="1" applyFill="1" applyBorder="1" applyAlignment="1">
      <alignment horizontal="center" vertical="center"/>
    </xf>
    <xf numFmtId="0" fontId="95" fillId="0" borderId="92" xfId="0" applyFont="1" applyBorder="1" applyAlignment="1">
      <alignment horizontal="left" vertical="center" wrapText="1"/>
    </xf>
    <xf numFmtId="0" fontId="95" fillId="0" borderId="0" xfId="0" applyFont="1" applyBorder="1" applyAlignment="1">
      <alignment horizontal="left" vertical="center" wrapText="1"/>
    </xf>
    <xf numFmtId="0" fontId="87" fillId="0" borderId="59" xfId="0" applyFont="1" applyBorder="1" applyAlignment="1">
      <alignment horizontal="center" vertical="center"/>
    </xf>
    <xf numFmtId="0" fontId="87" fillId="0" borderId="104" xfId="0" applyFont="1" applyBorder="1" applyAlignment="1">
      <alignment horizontal="center" vertical="center" wrapText="1"/>
    </xf>
    <xf numFmtId="0" fontId="87" fillId="0" borderId="11" xfId="0" applyFont="1" applyBorder="1" applyAlignment="1">
      <alignment horizontal="center" vertical="center" wrapText="1"/>
    </xf>
    <xf numFmtId="0" fontId="87" fillId="0" borderId="105" xfId="0" applyFont="1" applyBorder="1" applyAlignment="1">
      <alignment horizontal="center" vertical="center" wrapText="1"/>
    </xf>
    <xf numFmtId="0" fontId="91" fillId="0" borderId="106" xfId="0" applyFont="1" applyBorder="1" applyAlignment="1">
      <alignment horizontal="center" vertical="center" wrapText="1"/>
    </xf>
    <xf numFmtId="0" fontId="91" fillId="0" borderId="11" xfId="0" applyFont="1" applyBorder="1" applyAlignment="1">
      <alignment horizontal="center" vertical="center" wrapText="1"/>
    </xf>
    <xf numFmtId="0" fontId="87" fillId="0" borderId="106" xfId="0" applyFont="1" applyBorder="1" applyAlignment="1">
      <alignment horizontal="center" vertical="center" wrapText="1"/>
    </xf>
    <xf numFmtId="0" fontId="92" fillId="0" borderId="107" xfId="0" applyFont="1" applyBorder="1" applyAlignment="1">
      <alignment horizontal="center" vertical="center" wrapText="1"/>
    </xf>
    <xf numFmtId="0" fontId="92" fillId="0" borderId="12" xfId="0" applyFont="1" applyBorder="1" applyAlignment="1">
      <alignment horizontal="center" vertical="center" wrapText="1"/>
    </xf>
    <xf numFmtId="0" fontId="87" fillId="0" borderId="20" xfId="0" applyFont="1" applyBorder="1" applyAlignment="1">
      <alignment horizontal="center" vertical="center" wrapText="1"/>
    </xf>
    <xf numFmtId="0" fontId="87" fillId="0" borderId="68" xfId="0" applyFont="1" applyBorder="1" applyAlignment="1">
      <alignment horizontal="center" vertical="center" wrapText="1"/>
    </xf>
    <xf numFmtId="0" fontId="92" fillId="0" borderId="108" xfId="0" applyFont="1" applyBorder="1" applyAlignment="1">
      <alignment horizontal="center" vertical="center" wrapText="1"/>
    </xf>
    <xf numFmtId="0" fontId="92" fillId="0" borderId="34" xfId="0" applyFont="1" applyBorder="1" applyAlignment="1">
      <alignment horizontal="center" vertical="center" wrapText="1"/>
    </xf>
    <xf numFmtId="0" fontId="92" fillId="0" borderId="109" xfId="0" applyFont="1" applyBorder="1" applyAlignment="1">
      <alignment horizontal="center" vertical="center" shrinkToFit="1"/>
    </xf>
    <xf numFmtId="0" fontId="92" fillId="0" borderId="76" xfId="0" applyFont="1" applyBorder="1" applyAlignment="1">
      <alignment horizontal="center" vertical="center" shrinkToFit="1"/>
    </xf>
    <xf numFmtId="0" fontId="87" fillId="0" borderId="12" xfId="0" applyFont="1" applyBorder="1" applyAlignment="1">
      <alignment horizontal="center" vertical="center" wrapText="1"/>
    </xf>
    <xf numFmtId="0" fontId="88" fillId="0" borderId="11" xfId="0" applyFont="1" applyBorder="1" applyAlignment="1">
      <alignment horizontal="center" vertical="center" wrapText="1"/>
    </xf>
    <xf numFmtId="0" fontId="88" fillId="0" borderId="12" xfId="0" applyFont="1" applyBorder="1" applyAlignment="1">
      <alignment horizontal="center" vertical="center" wrapText="1"/>
    </xf>
    <xf numFmtId="0" fontId="88" fillId="0" borderId="14" xfId="0" applyFont="1" applyFill="1" applyBorder="1" applyAlignment="1">
      <alignment horizontal="center" vertical="center"/>
    </xf>
    <xf numFmtId="0" fontId="88" fillId="0" borderId="84" xfId="0" applyFont="1" applyFill="1" applyBorder="1" applyAlignment="1">
      <alignment horizontal="center" vertical="center"/>
    </xf>
    <xf numFmtId="0" fontId="88" fillId="0" borderId="20" xfId="0" applyFont="1" applyBorder="1" applyAlignment="1">
      <alignment horizontal="center" vertical="center"/>
    </xf>
    <xf numFmtId="0" fontId="88" fillId="0" borderId="68" xfId="0" applyFont="1" applyBorder="1" applyAlignment="1">
      <alignment horizontal="center" vertical="center"/>
    </xf>
    <xf numFmtId="0" fontId="88" fillId="0" borderId="34" xfId="0" applyFont="1" applyBorder="1" applyAlignment="1">
      <alignment horizontal="center" vertical="center"/>
    </xf>
    <xf numFmtId="0" fontId="88" fillId="0" borderId="70" xfId="0" applyFont="1" applyBorder="1" applyAlignment="1">
      <alignment horizontal="center" vertical="center"/>
    </xf>
    <xf numFmtId="0" fontId="88" fillId="0" borderId="69" xfId="0" applyFont="1" applyBorder="1" applyAlignment="1">
      <alignment horizontal="center" vertical="center"/>
    </xf>
    <xf numFmtId="0" fontId="88" fillId="0" borderId="48" xfId="0" applyFont="1" applyBorder="1" applyAlignment="1">
      <alignment horizontal="center" vertical="center"/>
    </xf>
    <xf numFmtId="0" fontId="88" fillId="0" borderId="17" xfId="0" applyFont="1" applyBorder="1" applyAlignment="1">
      <alignment horizontal="center" vertical="center" wrapText="1"/>
    </xf>
    <xf numFmtId="0" fontId="88" fillId="0" borderId="79" xfId="0" applyFont="1" applyBorder="1" applyAlignment="1">
      <alignment horizontal="center" vertical="center" wrapText="1"/>
    </xf>
    <xf numFmtId="0" fontId="88" fillId="0" borderId="19" xfId="0" applyFont="1" applyFill="1" applyBorder="1" applyAlignment="1">
      <alignment horizontal="center" vertical="center"/>
    </xf>
    <xf numFmtId="0" fontId="88" fillId="0" borderId="19" xfId="0" applyFont="1" applyFill="1" applyBorder="1" applyAlignment="1">
      <alignment vertical="center"/>
    </xf>
    <xf numFmtId="0" fontId="87" fillId="0" borderId="110" xfId="0" applyFont="1" applyBorder="1" applyAlignment="1">
      <alignment horizontal="center" vertical="center" wrapText="1"/>
    </xf>
    <xf numFmtId="0" fontId="87" fillId="0" borderId="76" xfId="0" applyFont="1" applyBorder="1" applyAlignment="1">
      <alignment horizontal="center" vertical="center" wrapText="1"/>
    </xf>
    <xf numFmtId="0" fontId="87" fillId="0" borderId="37" xfId="0" applyFont="1" applyBorder="1" applyAlignment="1">
      <alignment horizontal="center" vertical="center" wrapText="1"/>
    </xf>
    <xf numFmtId="0" fontId="87" fillId="0" borderId="19"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1</xdr:row>
      <xdr:rowOff>28575</xdr:rowOff>
    </xdr:from>
    <xdr:to>
      <xdr:col>41</xdr:col>
      <xdr:colOff>104775</xdr:colOff>
      <xdr:row>2</xdr:row>
      <xdr:rowOff>152400</xdr:rowOff>
    </xdr:to>
    <xdr:sp>
      <xdr:nvSpPr>
        <xdr:cNvPr id="1" name="テキスト ボックス 7"/>
        <xdr:cNvSpPr txBox="1">
          <a:spLocks noChangeArrowheads="1"/>
        </xdr:cNvSpPr>
      </xdr:nvSpPr>
      <xdr:spPr>
        <a:xfrm>
          <a:off x="571500" y="219075"/>
          <a:ext cx="5781675" cy="314325"/>
        </a:xfrm>
        <a:prstGeom prst="rect">
          <a:avLst/>
        </a:prstGeom>
        <a:noFill/>
        <a:ln w="9525" cmpd="sng">
          <a:noFill/>
        </a:ln>
      </xdr:spPr>
      <xdr:txBody>
        <a:bodyPr vertOverflow="clip" wrap="square" lIns="91380" tIns="45691" rIns="91380" bIns="45691"/>
        <a:p>
          <a:pPr algn="ctr">
            <a:defRPr/>
          </a:pPr>
          <a:r>
            <a:rPr lang="en-US" cap="none" sz="2000" b="1" i="0" u="none" baseline="0">
              <a:solidFill>
                <a:srgbClr val="FF00FF"/>
              </a:solidFill>
            </a:rPr>
            <a:t>女性活躍推進法に基づき必要な対応の流れ</a:t>
          </a:r>
        </a:p>
      </xdr:txBody>
    </xdr:sp>
    <xdr:clientData/>
  </xdr:twoCellAnchor>
  <xdr:twoCellAnchor>
    <xdr:from>
      <xdr:col>1</xdr:col>
      <xdr:colOff>76200</xdr:colOff>
      <xdr:row>2</xdr:row>
      <xdr:rowOff>85725</xdr:rowOff>
    </xdr:from>
    <xdr:to>
      <xdr:col>44</xdr:col>
      <xdr:colOff>47625</xdr:colOff>
      <xdr:row>2</xdr:row>
      <xdr:rowOff>104775</xdr:rowOff>
    </xdr:to>
    <xdr:sp>
      <xdr:nvSpPr>
        <xdr:cNvPr id="2" name="直線コネクタ 3"/>
        <xdr:cNvSpPr>
          <a:spLocks/>
        </xdr:cNvSpPr>
      </xdr:nvSpPr>
      <xdr:spPr>
        <a:xfrm flipV="1">
          <a:off x="228600" y="466725"/>
          <a:ext cx="6524625" cy="19050"/>
        </a:xfrm>
        <a:prstGeom prst="line">
          <a:avLst/>
        </a:prstGeom>
        <a:noFill/>
        <a:ln w="25400" cmpd="sng">
          <a:solidFill>
            <a:srgbClr val="7F7F7F"/>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28575</xdr:colOff>
      <xdr:row>3</xdr:row>
      <xdr:rowOff>0</xdr:rowOff>
    </xdr:from>
    <xdr:to>
      <xdr:col>43</xdr:col>
      <xdr:colOff>57150</xdr:colOff>
      <xdr:row>4</xdr:row>
      <xdr:rowOff>161925</xdr:rowOff>
    </xdr:to>
    <xdr:sp>
      <xdr:nvSpPr>
        <xdr:cNvPr id="3" name="正方形/長方形 5"/>
        <xdr:cNvSpPr>
          <a:spLocks/>
        </xdr:cNvSpPr>
      </xdr:nvSpPr>
      <xdr:spPr>
        <a:xfrm>
          <a:off x="333375" y="571500"/>
          <a:ext cx="6276975" cy="352425"/>
        </a:xfrm>
        <a:prstGeom prst="rect">
          <a:avLst/>
        </a:prstGeom>
        <a:solidFill>
          <a:srgbClr val="C6D9F1"/>
        </a:solidFill>
        <a:ln w="12700" cmpd="sng">
          <a:noFill/>
        </a:ln>
      </xdr:spPr>
      <xdr:txBody>
        <a:bodyPr vertOverflow="clip" wrap="square" lIns="95130" tIns="71956" rIns="95130" bIns="47565" anchor="ctr"/>
        <a:p>
          <a:pPr algn="just">
            <a:defRPr/>
          </a:pPr>
          <a:r>
            <a:rPr lang="en-US" cap="none" sz="1400" b="1" i="0" u="none" baseline="0">
              <a:solidFill>
                <a:srgbClr val="3366FF"/>
              </a:solidFill>
            </a:rPr>
            <a:t>＜ステップ１＞　</a:t>
          </a:r>
          <a:r>
            <a:rPr lang="en-US" cap="none" sz="1400" b="1" i="0" u="none" baseline="0">
              <a:solidFill>
                <a:srgbClr val="3366FF"/>
              </a:solidFill>
            </a:rPr>
            <a:t>自社の女性の活躍に関する状況の把握、課題分析</a:t>
          </a:r>
        </a:p>
      </xdr:txBody>
    </xdr:sp>
    <xdr:clientData/>
  </xdr:twoCellAnchor>
  <xdr:twoCellAnchor>
    <xdr:from>
      <xdr:col>2</xdr:col>
      <xdr:colOff>28575</xdr:colOff>
      <xdr:row>4</xdr:row>
      <xdr:rowOff>171450</xdr:rowOff>
    </xdr:from>
    <xdr:to>
      <xdr:col>42</xdr:col>
      <xdr:colOff>19050</xdr:colOff>
      <xdr:row>18</xdr:row>
      <xdr:rowOff>85725</xdr:rowOff>
    </xdr:to>
    <xdr:sp>
      <xdr:nvSpPr>
        <xdr:cNvPr id="4" name="正方形/長方形 8"/>
        <xdr:cNvSpPr>
          <a:spLocks/>
        </xdr:cNvSpPr>
      </xdr:nvSpPr>
      <xdr:spPr>
        <a:xfrm>
          <a:off x="333375" y="933450"/>
          <a:ext cx="6086475" cy="3409950"/>
        </a:xfrm>
        <a:prstGeom prst="rect">
          <a:avLst/>
        </a:prstGeom>
        <a:noFill/>
        <a:ln w="28575" cmpd="sng">
          <a:solidFill>
            <a:srgbClr val="0099FF"/>
          </a:solidFill>
          <a:headEnd type="none"/>
          <a:tailEnd type="none"/>
        </a:ln>
      </xdr:spPr>
      <xdr:txBody>
        <a:bodyPr vertOverflow="clip" wrap="square" lIns="91380" tIns="45691" rIns="91380" bIns="45691" anchor="ctr"/>
        <a:p>
          <a:pPr algn="ctr">
            <a:defRPr/>
          </a:pPr>
          <a:r>
            <a:rPr lang="en-US" cap="none" u="none" baseline="0">
              <a:latin typeface="Calibri"/>
              <a:ea typeface="Calibri"/>
              <a:cs typeface="Calibri"/>
            </a:rPr>
            <a:t/>
          </a:r>
        </a:p>
      </xdr:txBody>
    </xdr:sp>
    <xdr:clientData/>
  </xdr:twoCellAnchor>
  <xdr:twoCellAnchor>
    <xdr:from>
      <xdr:col>31</xdr:col>
      <xdr:colOff>19050</xdr:colOff>
      <xdr:row>16</xdr:row>
      <xdr:rowOff>28575</xdr:rowOff>
    </xdr:from>
    <xdr:to>
      <xdr:col>41</xdr:col>
      <xdr:colOff>133350</xdr:colOff>
      <xdr:row>18</xdr:row>
      <xdr:rowOff>9525</xdr:rowOff>
    </xdr:to>
    <xdr:sp>
      <xdr:nvSpPr>
        <xdr:cNvPr id="5" name="角丸四角形吹き出し 9"/>
        <xdr:cNvSpPr>
          <a:spLocks/>
        </xdr:cNvSpPr>
      </xdr:nvSpPr>
      <xdr:spPr>
        <a:xfrm>
          <a:off x="4743450" y="3867150"/>
          <a:ext cx="1638300" cy="400050"/>
        </a:xfrm>
        <a:prstGeom prst="wedgeRoundRectCallout">
          <a:avLst>
            <a:gd name="adj1" fmla="val -19907"/>
            <a:gd name="adj2" fmla="val 29574"/>
          </a:avLst>
        </a:prstGeom>
        <a:noFill/>
        <a:ln w="9525" cmpd="sng">
          <a:solidFill>
            <a:srgbClr val="3366FF"/>
          </a:solidFill>
          <a:headEnd type="none"/>
          <a:tailEnd type="none"/>
        </a:ln>
      </xdr:spPr>
      <xdr:txBody>
        <a:bodyPr vertOverflow="clip" wrap="square"/>
        <a:p>
          <a:pPr algn="r">
            <a:defRPr/>
          </a:pPr>
          <a:r>
            <a:rPr lang="en-US" cap="none" sz="2100" b="0" i="0" u="none" baseline="0">
              <a:solidFill>
                <a:srgbClr val="000000"/>
              </a:solidFill>
            </a:rPr>
            <a:t>　　</a:t>
          </a:r>
          <a:r>
            <a:rPr lang="en-US" cap="none" sz="1400" b="0" i="0" u="none" baseline="0">
              <a:solidFill>
                <a:srgbClr val="000000"/>
              </a:solidFill>
            </a:rPr>
            <a:t>月　　日まで</a:t>
          </a:r>
        </a:p>
      </xdr:txBody>
    </xdr:sp>
    <xdr:clientData/>
  </xdr:twoCellAnchor>
  <xdr:twoCellAnchor>
    <xdr:from>
      <xdr:col>4</xdr:col>
      <xdr:colOff>19050</xdr:colOff>
      <xdr:row>8</xdr:row>
      <xdr:rowOff>0</xdr:rowOff>
    </xdr:from>
    <xdr:to>
      <xdr:col>39</xdr:col>
      <xdr:colOff>104775</xdr:colOff>
      <xdr:row>14</xdr:row>
      <xdr:rowOff>161925</xdr:rowOff>
    </xdr:to>
    <xdr:sp>
      <xdr:nvSpPr>
        <xdr:cNvPr id="6" name="角丸四角形 10"/>
        <xdr:cNvSpPr>
          <a:spLocks/>
        </xdr:cNvSpPr>
      </xdr:nvSpPr>
      <xdr:spPr>
        <a:xfrm>
          <a:off x="628650" y="1857375"/>
          <a:ext cx="5419725" cy="1647825"/>
        </a:xfrm>
        <a:prstGeom prst="roundRect">
          <a:avLst/>
        </a:prstGeom>
        <a:noFill/>
        <a:ln w="28575" cmpd="sng">
          <a:solidFill>
            <a:srgbClr val="FF0066"/>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28575</xdr:colOff>
      <xdr:row>8</xdr:row>
      <xdr:rowOff>0</xdr:rowOff>
    </xdr:from>
    <xdr:to>
      <xdr:col>33</xdr:col>
      <xdr:colOff>152400</xdr:colOff>
      <xdr:row>12</xdr:row>
      <xdr:rowOff>114300</xdr:rowOff>
    </xdr:to>
    <xdr:sp>
      <xdr:nvSpPr>
        <xdr:cNvPr id="7" name="正方形/長方形 16"/>
        <xdr:cNvSpPr>
          <a:spLocks/>
        </xdr:cNvSpPr>
      </xdr:nvSpPr>
      <xdr:spPr>
        <a:xfrm>
          <a:off x="638175" y="1857375"/>
          <a:ext cx="4543425" cy="1104900"/>
        </a:xfrm>
        <a:prstGeom prst="rect">
          <a:avLst/>
        </a:prstGeom>
        <a:noFill/>
        <a:ln w="9525" cmpd="sng">
          <a:noFill/>
        </a:ln>
      </xdr:spPr>
      <xdr:txBody>
        <a:bodyPr vertOverflow="clip" wrap="square" lIns="91380" tIns="45691" rIns="91380" bIns="45691"/>
        <a:p>
          <a:pPr algn="l">
            <a:defRPr/>
          </a:pPr>
          <a:r>
            <a:rPr lang="en-US" cap="none" sz="1100" b="0" i="0" u="none" baseline="0">
              <a:solidFill>
                <a:srgbClr val="FF00FF"/>
              </a:solidFill>
            </a:rPr>
            <a:t>【</a:t>
          </a:r>
          <a:r>
            <a:rPr lang="en-US" cap="none" sz="1100" b="0" i="0" u="none" baseline="0">
              <a:solidFill>
                <a:srgbClr val="FF00FF"/>
              </a:solidFill>
            </a:rPr>
            <a:t>基礎項目</a:t>
          </a:r>
          <a:r>
            <a:rPr lang="en-US" cap="none" sz="1100" b="0" i="0" u="none" baseline="0">
              <a:solidFill>
                <a:srgbClr val="000000"/>
              </a:solidFill>
            </a:rPr>
            <a:t>(</a:t>
          </a:r>
          <a:r>
            <a:rPr lang="en-US" cap="none" sz="1100" b="0" i="0" u="none" baseline="0">
              <a:solidFill>
                <a:srgbClr val="FF00FF"/>
              </a:solidFill>
            </a:rPr>
            <a:t>ステップ１－１シート</a:t>
          </a:r>
          <a:r>
            <a:rPr lang="en-US" cap="none" sz="1100" b="0" i="0" u="none" baseline="0">
              <a:solidFill>
                <a:srgbClr val="000000"/>
              </a:solidFill>
            </a:rPr>
            <a:t>)</a:t>
          </a:r>
          <a:r>
            <a:rPr lang="en-US" cap="none" sz="1100" b="0" i="0" u="none" baseline="0">
              <a:solidFill>
                <a:srgbClr val="FF00FF"/>
              </a:solidFill>
            </a:rPr>
            <a:t>】</a:t>
          </a:r>
          <a:r>
            <a:rPr lang="en-US" cap="none" sz="1100" b="0" i="0" u="none" baseline="0">
              <a:solidFill>
                <a:srgbClr val="FF00FF"/>
              </a:solidFill>
            </a:rPr>
            <a:t>
</a:t>
          </a:r>
          <a:r>
            <a:rPr lang="en-US" cap="none" sz="1100" b="0" i="0" u="none" baseline="0">
              <a:solidFill>
                <a:srgbClr val="000000"/>
              </a:solidFill>
            </a:rPr>
            <a:t>①採用した労働者に占める女性労働者の割合</a:t>
          </a:r>
          <a:r>
            <a:rPr lang="en-US" cap="none" sz="1100" b="0" i="0" u="none" baseline="0">
              <a:solidFill>
                <a:srgbClr val="FF00FF"/>
              </a:solidFill>
            </a:rPr>
            <a:t>（区）</a:t>
          </a:r>
          <a:r>
            <a:rPr lang="en-US" cap="none" sz="1100" b="0" i="0" u="none" baseline="0">
              <a:solidFill>
                <a:srgbClr val="000000"/>
              </a:solidFill>
            </a:rPr>
            <a:t>
</a:t>
          </a:r>
          <a:r>
            <a:rPr lang="en-US" cap="none" sz="1100" b="0" i="0" u="none" baseline="0">
              <a:solidFill>
                <a:srgbClr val="000000"/>
              </a:solidFill>
            </a:rPr>
            <a:t>②男女の平均継続勤務年数の差異</a:t>
          </a:r>
          <a:r>
            <a:rPr lang="en-US" cap="none" sz="1100" b="0" i="0" u="none" baseline="0">
              <a:solidFill>
                <a:srgbClr val="FF00FF"/>
              </a:solidFill>
            </a:rPr>
            <a:t>（区）</a:t>
          </a:r>
          <a:r>
            <a:rPr lang="en-US" cap="none" sz="1100" b="0" i="0" u="none" baseline="0">
              <a:solidFill>
                <a:srgbClr val="FF00FF"/>
              </a:solidFill>
            </a:rPr>
            <a:t>
</a:t>
          </a:r>
          <a:r>
            <a:rPr lang="en-US" cap="none" sz="1100" b="0" i="0" u="none" baseline="0">
              <a:solidFill>
                <a:srgbClr val="000000"/>
              </a:solidFill>
            </a:rPr>
            <a:t>③労働者の各月ごとの平均残業時間数等の労働時間の状況</a:t>
          </a:r>
          <a:r>
            <a:rPr lang="en-US" cap="none" sz="1100" b="0" i="0" u="none" baseline="0">
              <a:solidFill>
                <a:srgbClr val="000000"/>
              </a:solidFill>
            </a:rPr>
            <a:t>
</a:t>
          </a:r>
          <a:r>
            <a:rPr lang="en-US" cap="none" sz="1100" b="0" i="0" u="none" baseline="0">
              <a:solidFill>
                <a:srgbClr val="000000"/>
              </a:solidFill>
            </a:rPr>
            <a:t>④管理職に占める女性労働者の割合</a:t>
          </a:r>
        </a:p>
      </xdr:txBody>
    </xdr:sp>
    <xdr:clientData/>
  </xdr:twoCellAnchor>
  <xdr:twoCellAnchor>
    <xdr:from>
      <xdr:col>4</xdr:col>
      <xdr:colOff>9525</xdr:colOff>
      <xdr:row>12</xdr:row>
      <xdr:rowOff>104775</xdr:rowOff>
    </xdr:from>
    <xdr:to>
      <xdr:col>41</xdr:col>
      <xdr:colOff>114300</xdr:colOff>
      <xdr:row>14</xdr:row>
      <xdr:rowOff>152400</xdr:rowOff>
    </xdr:to>
    <xdr:sp>
      <xdr:nvSpPr>
        <xdr:cNvPr id="8" name="正方形/長方形 18"/>
        <xdr:cNvSpPr>
          <a:spLocks/>
        </xdr:cNvSpPr>
      </xdr:nvSpPr>
      <xdr:spPr>
        <a:xfrm>
          <a:off x="619125" y="2952750"/>
          <a:ext cx="5743575" cy="542925"/>
        </a:xfrm>
        <a:prstGeom prst="rect">
          <a:avLst/>
        </a:prstGeom>
        <a:noFill/>
        <a:ln w="9525" cmpd="sng">
          <a:noFill/>
        </a:ln>
      </xdr:spPr>
      <xdr:txBody>
        <a:bodyPr vertOverflow="clip" wrap="square" lIns="91380" tIns="45691" rIns="91380" bIns="45691"/>
        <a:p>
          <a:pPr algn="l">
            <a:defRPr/>
          </a:pPr>
          <a:r>
            <a:rPr lang="en-US" cap="none" sz="1100" b="0" i="0" u="none" baseline="0">
              <a:solidFill>
                <a:srgbClr val="000000"/>
              </a:solidFill>
            </a:rPr>
            <a:t>※</a:t>
          </a:r>
          <a:r>
            <a:rPr lang="en-US" cap="none" sz="1100" b="0" i="0" u="none" baseline="0">
              <a:solidFill>
                <a:srgbClr val="FF00FF"/>
              </a:solidFill>
            </a:rPr>
            <a:t>（区）</a:t>
          </a:r>
          <a:r>
            <a:rPr lang="en-US" cap="none" sz="1100" b="0" i="0" u="none" baseline="0">
              <a:solidFill>
                <a:srgbClr val="000000"/>
              </a:solidFill>
            </a:rPr>
            <a:t>の表示のある項目については</a:t>
          </a:r>
          <a:r>
            <a:rPr lang="en-US" cap="none" sz="1100" b="0" i="0" u="none" baseline="0">
              <a:solidFill>
                <a:srgbClr val="000000"/>
              </a:solidFill>
            </a:rPr>
            <a:t>､</a:t>
          </a:r>
          <a:r>
            <a:rPr lang="en-US" cap="none" sz="1100" b="0" i="0" u="none" baseline="0">
              <a:solidFill>
                <a:srgbClr val="000000"/>
              </a:solidFill>
            </a:rPr>
            <a:t>雇用管理区分ごとに把握を行うことが必要です。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上記基礎項目の結果を踏まえ、状況に応じ把握いただく</a:t>
          </a:r>
          <a:r>
            <a:rPr lang="en-US" cap="none" sz="1100" b="0" i="0" u="none" baseline="0">
              <a:solidFill>
                <a:srgbClr val="FF00FF"/>
              </a:solidFill>
            </a:rPr>
            <a:t>選択項目</a:t>
          </a:r>
          <a:r>
            <a:rPr lang="en-US" cap="none" sz="1100" b="0" i="0" u="none" baseline="0">
              <a:solidFill>
                <a:srgbClr val="000000"/>
              </a:solidFill>
            </a:rPr>
            <a:t>が他に２１項目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FF00FF"/>
              </a:solidFill>
            </a:rPr>
            <a:t>ステップ１－２シート</a:t>
          </a:r>
          <a:r>
            <a:rPr lang="en-US" cap="none" sz="1100" b="0" i="0" u="none" baseline="0">
              <a:solidFill>
                <a:srgbClr val="000000"/>
              </a:solidFill>
            </a:rPr>
            <a:t>)</a:t>
          </a:r>
          <a:r>
            <a:rPr lang="en-US" cap="none" sz="1100" b="0" i="0" u="none" baseline="0">
              <a:solidFill>
                <a:srgbClr val="000000"/>
              </a:solidFill>
            </a:rPr>
            <a:t>あります。</a:t>
          </a:r>
        </a:p>
      </xdr:txBody>
    </xdr:sp>
    <xdr:clientData/>
  </xdr:twoCellAnchor>
  <xdr:twoCellAnchor>
    <xdr:from>
      <xdr:col>39</xdr:col>
      <xdr:colOff>123825</xdr:colOff>
      <xdr:row>4</xdr:row>
      <xdr:rowOff>104775</xdr:rowOff>
    </xdr:from>
    <xdr:to>
      <xdr:col>41</xdr:col>
      <xdr:colOff>57150</xdr:colOff>
      <xdr:row>15</xdr:row>
      <xdr:rowOff>238125</xdr:rowOff>
    </xdr:to>
    <xdr:sp>
      <xdr:nvSpPr>
        <xdr:cNvPr id="9" name="下矢印 21"/>
        <xdr:cNvSpPr>
          <a:spLocks/>
        </xdr:cNvSpPr>
      </xdr:nvSpPr>
      <xdr:spPr>
        <a:xfrm>
          <a:off x="6067425" y="866775"/>
          <a:ext cx="238125" cy="2962275"/>
        </a:xfrm>
        <a:prstGeom prst="downArrow">
          <a:avLst>
            <a:gd name="adj" fmla="val 45486"/>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19</xdr:row>
      <xdr:rowOff>85725</xdr:rowOff>
    </xdr:from>
    <xdr:to>
      <xdr:col>42</xdr:col>
      <xdr:colOff>28575</xdr:colOff>
      <xdr:row>21</xdr:row>
      <xdr:rowOff>104775</xdr:rowOff>
    </xdr:to>
    <xdr:sp>
      <xdr:nvSpPr>
        <xdr:cNvPr id="10" name="正方形/長方形 24"/>
        <xdr:cNvSpPr>
          <a:spLocks/>
        </xdr:cNvSpPr>
      </xdr:nvSpPr>
      <xdr:spPr>
        <a:xfrm>
          <a:off x="304800" y="4533900"/>
          <a:ext cx="6124575" cy="400050"/>
        </a:xfrm>
        <a:prstGeom prst="rect">
          <a:avLst/>
        </a:prstGeom>
        <a:solidFill>
          <a:srgbClr val="B7DEE8"/>
        </a:solidFill>
        <a:ln w="25400" cmpd="sng">
          <a:noFill/>
        </a:ln>
      </xdr:spPr>
      <xdr:txBody>
        <a:bodyPr vertOverflow="clip" wrap="square" lIns="95130" tIns="71956" rIns="95130" bIns="47565" anchor="ctr"/>
        <a:p>
          <a:pPr algn="just">
            <a:defRPr/>
          </a:pPr>
          <a:r>
            <a:rPr lang="en-US" cap="none" sz="1400" b="1" i="0" u="none" baseline="0">
              <a:solidFill>
                <a:srgbClr val="3366FF"/>
              </a:solidFill>
            </a:rPr>
            <a:t>＜ステップ２＞　</a:t>
          </a:r>
          <a:r>
            <a:rPr lang="en-US" cap="none" sz="1400" b="1" i="0" u="none" baseline="0">
              <a:solidFill>
                <a:srgbClr val="3366FF"/>
              </a:solidFill>
            </a:rPr>
            <a:t>行動計画の策定、社内周知、公表</a:t>
          </a:r>
          <a:r>
            <a:rPr lang="en-US" cap="none" sz="1600" b="1" i="0" u="none" baseline="0">
              <a:solidFill>
                <a:srgbClr val="3366FF"/>
              </a:solidFill>
            </a:rPr>
            <a:t>　</a:t>
          </a:r>
        </a:p>
      </xdr:txBody>
    </xdr:sp>
    <xdr:clientData/>
  </xdr:twoCellAnchor>
  <xdr:twoCellAnchor>
    <xdr:from>
      <xdr:col>2</xdr:col>
      <xdr:colOff>28575</xdr:colOff>
      <xdr:row>21</xdr:row>
      <xdr:rowOff>95250</xdr:rowOff>
    </xdr:from>
    <xdr:to>
      <xdr:col>42</xdr:col>
      <xdr:colOff>28575</xdr:colOff>
      <xdr:row>38</xdr:row>
      <xdr:rowOff>76200</xdr:rowOff>
    </xdr:to>
    <xdr:sp>
      <xdr:nvSpPr>
        <xdr:cNvPr id="11" name="正方形/長方形 25"/>
        <xdr:cNvSpPr>
          <a:spLocks/>
        </xdr:cNvSpPr>
      </xdr:nvSpPr>
      <xdr:spPr>
        <a:xfrm>
          <a:off x="333375" y="4924425"/>
          <a:ext cx="6096000" cy="3219450"/>
        </a:xfrm>
        <a:prstGeom prst="rect">
          <a:avLst/>
        </a:prstGeom>
        <a:noFill/>
        <a:ln w="28575" cmpd="sng">
          <a:solidFill>
            <a:srgbClr val="0099FF"/>
          </a:solidFill>
          <a:headEnd type="none"/>
          <a:tailEnd type="none"/>
        </a:ln>
      </xdr:spPr>
      <xdr:txBody>
        <a:bodyPr vertOverflow="clip" wrap="square" lIns="91380" tIns="45691" rIns="91380" bIns="45691" anchor="ctr"/>
        <a:p>
          <a:pPr algn="ctr">
            <a:defRPr/>
          </a:pPr>
          <a:r>
            <a:rPr lang="en-US" cap="none" u="none" baseline="0">
              <a:latin typeface="Calibri"/>
              <a:ea typeface="Calibri"/>
              <a:cs typeface="Calibri"/>
            </a:rPr>
            <a:t/>
          </a:r>
        </a:p>
      </xdr:txBody>
    </xdr:sp>
    <xdr:clientData/>
  </xdr:twoCellAnchor>
  <xdr:twoCellAnchor>
    <xdr:from>
      <xdr:col>2</xdr:col>
      <xdr:colOff>114300</xdr:colOff>
      <xdr:row>21</xdr:row>
      <xdr:rowOff>66675</xdr:rowOff>
    </xdr:from>
    <xdr:to>
      <xdr:col>42</xdr:col>
      <xdr:colOff>38100</xdr:colOff>
      <xdr:row>27</xdr:row>
      <xdr:rowOff>9525</xdr:rowOff>
    </xdr:to>
    <xdr:sp>
      <xdr:nvSpPr>
        <xdr:cNvPr id="12" name="テキスト ボックス 7"/>
        <xdr:cNvSpPr txBox="1">
          <a:spLocks noChangeArrowheads="1"/>
        </xdr:cNvSpPr>
      </xdr:nvSpPr>
      <xdr:spPr>
        <a:xfrm>
          <a:off x="419100" y="4895850"/>
          <a:ext cx="6019800" cy="1085850"/>
        </a:xfrm>
        <a:prstGeom prst="rect">
          <a:avLst/>
        </a:prstGeom>
        <a:noFill/>
        <a:ln w="9525" cmpd="sng">
          <a:noFill/>
        </a:ln>
      </xdr:spPr>
      <xdr:txBody>
        <a:bodyPr vertOverflow="clip" wrap="square" lIns="91380" tIns="45691" rIns="91380" bIns="45691"/>
        <a:p>
          <a:pPr algn="l">
            <a:defRPr/>
          </a:pPr>
          <a:r>
            <a:rPr lang="en-US" cap="none" sz="1200" b="1" i="0" u="none" baseline="0">
              <a:solidFill>
                <a:srgbClr val="3366FF"/>
              </a:solidFill>
              <a:latin typeface="メイリオ"/>
              <a:ea typeface="メイリオ"/>
              <a:cs typeface="メイリオ"/>
            </a:rPr>
            <a:t>○　行動計画の策定</a:t>
          </a:r>
          <a:r>
            <a:rPr lang="en-US" cap="none" sz="1200" b="0" i="0" u="none" baseline="0">
              <a:solidFill>
                <a:srgbClr val="3366FF"/>
              </a:solidFill>
              <a:latin typeface="メイリオ"/>
              <a:ea typeface="メイリオ"/>
              <a:cs typeface="メイリオ"/>
            </a:rPr>
            <a:t>
</a:t>
          </a:r>
          <a:r>
            <a:rPr lang="en-US" cap="none" sz="1200" b="0" i="0" u="none" baseline="0">
              <a:solidFill>
                <a:srgbClr val="3366FF"/>
              </a:solidFill>
              <a:latin typeface="メイリオ"/>
              <a:ea typeface="メイリオ"/>
              <a:cs typeface="メイリオ"/>
            </a:rPr>
            <a:t>　</a:t>
          </a:r>
          <a:r>
            <a:rPr lang="en-US" cap="none" sz="1200" b="0" i="0" u="none" baseline="0">
              <a:solidFill>
                <a:srgbClr val="000000"/>
              </a:solidFill>
              <a:latin typeface="メイリオ"/>
              <a:ea typeface="メイリオ"/>
              <a:cs typeface="メイリオ"/>
            </a:rPr>
            <a:t>自社の課題に基づいた</a:t>
          </a:r>
          <a:r>
            <a:rPr lang="en-US" cap="none" sz="1200" b="1" i="0" u="none" baseline="0">
              <a:solidFill>
                <a:srgbClr val="000000"/>
              </a:solidFill>
              <a:latin typeface="メイリオ"/>
              <a:ea typeface="メイリオ"/>
              <a:cs typeface="メイリオ"/>
            </a:rPr>
            <a:t>目標を設定</a:t>
          </a:r>
          <a:r>
            <a:rPr lang="en-US" cap="none" sz="1200" b="0" i="0" u="none" baseline="0">
              <a:solidFill>
                <a:srgbClr val="000000"/>
              </a:solidFill>
              <a:latin typeface="メイリオ"/>
              <a:ea typeface="メイリオ"/>
              <a:cs typeface="メイリオ"/>
            </a:rPr>
            <a:t>し、目標を達成するための具体的な取組</a:t>
          </a:r>
          <a:r>
            <a:rPr lang="en-US" cap="none" sz="1200" b="0" i="0" u="none" baseline="0">
              <a:solidFill>
                <a:srgbClr val="000000"/>
              </a:solidFill>
              <a:latin typeface="HG丸ｺﾞｼｯｸM-PRO"/>
              <a:ea typeface="HG丸ｺﾞｼｯｸM-PRO"/>
              <a:cs typeface="HG丸ｺﾞｼｯｸM-PRO"/>
            </a:rPr>
            <a:t>内容の決定</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を行い</a:t>
          </a:r>
          <a:r>
            <a:rPr lang="en-US" cap="none" sz="1200" b="0" i="0" u="none" baseline="0">
              <a:solidFill>
                <a:srgbClr val="000000"/>
              </a:solidFill>
              <a:latin typeface="HG丸ｺﾞｼｯｸM-PRO"/>
              <a:ea typeface="HG丸ｺﾞｼｯｸM-PRO"/>
              <a:cs typeface="HG丸ｺﾞｼｯｸM-PRO"/>
            </a:rPr>
            <a:t>、</a:t>
          </a:r>
          <a:r>
            <a:rPr lang="en-US" cap="none" sz="1200" b="1" i="0" u="none" baseline="0">
              <a:solidFill>
                <a:srgbClr val="000000"/>
              </a:solidFill>
              <a:latin typeface="メイリオ"/>
              <a:ea typeface="メイリオ"/>
              <a:cs typeface="メイリオ"/>
            </a:rPr>
            <a:t>行動計画の形に取りまとめて</a:t>
          </a:r>
          <a:r>
            <a:rPr lang="en-US" cap="none" sz="1200" b="0" i="0" u="none" baseline="0">
              <a:solidFill>
                <a:srgbClr val="000000"/>
              </a:solidFill>
              <a:latin typeface="メイリオ"/>
              <a:ea typeface="メイリオ"/>
              <a:cs typeface="メイリオ"/>
            </a:rPr>
            <a:t>いきましょう。</a:t>
          </a:r>
          <a:r>
            <a:rPr lang="en-US" cap="none" sz="1200" b="0" i="0" u="none" baseline="0">
              <a:solidFill>
                <a:srgbClr val="000000"/>
              </a:solidFill>
              <a:latin typeface="メイリオ"/>
              <a:ea typeface="メイリオ"/>
              <a:cs typeface="メイリオ"/>
            </a:rPr>
            <a:t>
</a:t>
          </a:r>
          <a:r>
            <a:rPr lang="en-US" cap="none" sz="1200" b="0" i="0" u="none" baseline="0">
              <a:solidFill>
                <a:srgbClr val="000000"/>
              </a:solidFill>
              <a:latin typeface="メイリオ"/>
              <a:ea typeface="メイリオ"/>
              <a:cs typeface="メイリオ"/>
            </a:rPr>
            <a:t>　</a:t>
          </a:r>
          <a:r>
            <a:rPr lang="en-US" cap="none" sz="1200" b="0" i="0" u="none" baseline="0">
              <a:solidFill>
                <a:srgbClr val="000000"/>
              </a:solidFill>
              <a:latin typeface="メイリオ"/>
              <a:ea typeface="メイリオ"/>
              <a:cs typeface="メイリオ"/>
            </a:rPr>
            <a:t>※</a:t>
          </a:r>
          <a:r>
            <a:rPr lang="en-US" cap="none" sz="1200" b="0" i="0" u="none" baseline="0">
              <a:solidFill>
                <a:srgbClr val="000000"/>
              </a:solidFill>
              <a:latin typeface="メイリオ"/>
              <a:ea typeface="メイリオ"/>
              <a:cs typeface="メイリオ"/>
            </a:rPr>
            <a:t>　目標は１つ以上数値で定める必要があります。</a:t>
          </a:r>
          <a:r>
            <a:rPr lang="en-US" cap="none" sz="1200" b="0" i="0" u="none" baseline="0">
              <a:solidFill>
                <a:srgbClr val="000000"/>
              </a:solidFill>
              <a:latin typeface="メイリオ"/>
              <a:ea typeface="メイリオ"/>
              <a:cs typeface="メイリオ"/>
            </a:rPr>
            <a:t>
</a:t>
          </a:r>
          <a:r>
            <a:rPr lang="en-US" cap="none" sz="1200" b="1" i="0" u="none" baseline="0">
              <a:solidFill>
                <a:srgbClr val="3366FF"/>
              </a:solidFill>
              <a:latin typeface="メイリオ"/>
              <a:ea typeface="メイリオ"/>
              <a:cs typeface="メイリオ"/>
            </a:rPr>
            <a:t>
</a:t>
          </a:r>
          <a:r>
            <a:rPr lang="en-US" cap="none" sz="1200" b="1" i="0" u="none" baseline="0">
              <a:solidFill>
                <a:srgbClr val="3366FF"/>
              </a:solidFill>
              <a:latin typeface="メイリオ"/>
              <a:ea typeface="メイリオ"/>
              <a:cs typeface="メイリオ"/>
            </a:rPr>
            <a:t>
</a:t>
          </a:r>
          <a:r>
            <a:rPr lang="en-US" cap="none" sz="1200" b="1" i="0" u="none" baseline="0">
              <a:solidFill>
                <a:srgbClr val="3366FF"/>
              </a:solidFill>
              <a:latin typeface="メイリオ"/>
              <a:ea typeface="メイリオ"/>
              <a:cs typeface="メイリオ"/>
            </a:rPr>
            <a:t>
</a:t>
          </a:r>
          <a:r>
            <a:rPr lang="en-US" cap="none" sz="1200" b="1" i="0" u="none" baseline="0">
              <a:solidFill>
                <a:srgbClr val="3366FF"/>
              </a:solidFill>
              <a:latin typeface="メイリオ"/>
              <a:ea typeface="メイリオ"/>
              <a:cs typeface="メイリオ"/>
            </a:rPr>
            <a:t>
</a:t>
          </a:r>
          <a:r>
            <a:rPr lang="en-US" cap="none" sz="1200" b="1" i="0" u="none" baseline="0">
              <a:solidFill>
                <a:srgbClr val="3366FF"/>
              </a:solidFill>
              <a:latin typeface="メイリオ"/>
              <a:ea typeface="メイリオ"/>
              <a:cs typeface="メイリオ"/>
            </a:rPr>
            <a:t>
</a:t>
          </a:r>
        </a:p>
      </xdr:txBody>
    </xdr:sp>
    <xdr:clientData/>
  </xdr:twoCellAnchor>
  <xdr:twoCellAnchor>
    <xdr:from>
      <xdr:col>4</xdr:col>
      <xdr:colOff>38100</xdr:colOff>
      <xdr:row>27</xdr:row>
      <xdr:rowOff>19050</xdr:rowOff>
    </xdr:from>
    <xdr:to>
      <xdr:col>33</xdr:col>
      <xdr:colOff>9525</xdr:colOff>
      <xdr:row>33</xdr:row>
      <xdr:rowOff>104775</xdr:rowOff>
    </xdr:to>
    <xdr:sp>
      <xdr:nvSpPr>
        <xdr:cNvPr id="13" name="角丸四角形 28"/>
        <xdr:cNvSpPr>
          <a:spLocks/>
        </xdr:cNvSpPr>
      </xdr:nvSpPr>
      <xdr:spPr>
        <a:xfrm>
          <a:off x="647700" y="5991225"/>
          <a:ext cx="4391025" cy="1228725"/>
        </a:xfrm>
        <a:prstGeom prst="roundRect">
          <a:avLst/>
        </a:prstGeom>
        <a:noFill/>
        <a:ln w="28575" cmpd="sng">
          <a:solidFill>
            <a:srgbClr val="FF0066"/>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38100</xdr:colOff>
      <xdr:row>27</xdr:row>
      <xdr:rowOff>85725</xdr:rowOff>
    </xdr:from>
    <xdr:to>
      <xdr:col>32</xdr:col>
      <xdr:colOff>19050</xdr:colOff>
      <xdr:row>33</xdr:row>
      <xdr:rowOff>28575</xdr:rowOff>
    </xdr:to>
    <xdr:sp>
      <xdr:nvSpPr>
        <xdr:cNvPr id="14" name="正方形/長方形 30"/>
        <xdr:cNvSpPr>
          <a:spLocks/>
        </xdr:cNvSpPr>
      </xdr:nvSpPr>
      <xdr:spPr>
        <a:xfrm>
          <a:off x="647700" y="6057900"/>
          <a:ext cx="4248150" cy="1085850"/>
        </a:xfrm>
        <a:prstGeom prst="rect">
          <a:avLst/>
        </a:prstGeom>
        <a:noFill/>
        <a:ln w="9525" cmpd="sng">
          <a:noFill/>
        </a:ln>
      </xdr:spPr>
      <xdr:txBody>
        <a:bodyPr vertOverflow="clip" wrap="square" lIns="91380" tIns="45691" rIns="91380" bIns="45691"/>
        <a:p>
          <a:pPr algn="l">
            <a:defRPr/>
          </a:pPr>
          <a:r>
            <a:rPr lang="en-US" cap="none" sz="1200" b="0" i="0" u="none" baseline="0">
              <a:solidFill>
                <a:srgbClr val="FF00FF"/>
              </a:solidFill>
            </a:rPr>
            <a:t>【</a:t>
          </a:r>
          <a:r>
            <a:rPr lang="en-US" cap="none" sz="1200" b="0" i="0" u="none" baseline="0">
              <a:solidFill>
                <a:srgbClr val="FF00FF"/>
              </a:solidFill>
            </a:rPr>
            <a:t>数値目標の例</a:t>
          </a:r>
          <a:r>
            <a:rPr lang="en-US" cap="none" sz="1200" b="0" i="0" u="none" baseline="0">
              <a:solidFill>
                <a:srgbClr val="FF00FF"/>
              </a:solidFill>
            </a:rPr>
            <a:t>】</a:t>
          </a:r>
          <a:r>
            <a:rPr lang="en-US" cap="none" sz="1200" b="0" i="0" u="none" baseline="0">
              <a:solidFill>
                <a:srgbClr val="FF00FF"/>
              </a:solidFill>
            </a:rPr>
            <a:t>
</a:t>
          </a:r>
          <a:r>
            <a:rPr lang="en-US" cap="none" sz="1200" b="0" i="0" u="none" baseline="0">
              <a:solidFill>
                <a:srgbClr val="000000"/>
              </a:solidFill>
            </a:rPr>
            <a:t>●採用者に占める女性比率を○％以上とする。</a:t>
          </a:r>
          <a:r>
            <a:rPr lang="en-US" cap="none" sz="1200" b="0" i="0" u="none" baseline="0">
              <a:solidFill>
                <a:srgbClr val="000000"/>
              </a:solidFill>
            </a:rPr>
            <a:t>
</a:t>
          </a:r>
          <a:r>
            <a:rPr lang="en-US" cap="none" sz="1200" b="0" i="0" u="none" baseline="0">
              <a:solidFill>
                <a:srgbClr val="000000"/>
              </a:solidFill>
            </a:rPr>
            <a:t>●営業職で働く女性の人数を○人以上とする。</a:t>
          </a:r>
          <a:r>
            <a:rPr lang="en-US" cap="none" sz="1200" b="0" i="0" u="none" baseline="0">
              <a:solidFill>
                <a:srgbClr val="000000"/>
              </a:solidFill>
            </a:rPr>
            <a:t>
</a:t>
          </a:r>
          <a:r>
            <a:rPr lang="en-US" cap="none" sz="1200" b="0" i="0" u="none" baseline="0">
              <a:solidFill>
                <a:srgbClr val="000000"/>
              </a:solidFill>
            </a:rPr>
            <a:t>●従業員全体の残業時間を月平均○時間以内とする。</a:t>
          </a:r>
          <a:r>
            <a:rPr lang="en-US" cap="none" sz="1200" b="0" i="0" u="none" baseline="0">
              <a:solidFill>
                <a:srgbClr val="FF00FF"/>
              </a:solidFill>
            </a:rPr>
            <a:t>
</a:t>
          </a:r>
          <a:r>
            <a:rPr lang="en-US" cap="none" sz="1200" b="0" i="0" u="none" baseline="0">
              <a:solidFill>
                <a:srgbClr val="000000"/>
              </a:solidFill>
            </a:rPr>
            <a:t>●管理職に占める女性割合を○％以上にする。　　　　など</a:t>
          </a:r>
        </a:p>
      </xdr:txBody>
    </xdr:sp>
    <xdr:clientData/>
  </xdr:twoCellAnchor>
  <xdr:twoCellAnchor>
    <xdr:from>
      <xdr:col>31</xdr:col>
      <xdr:colOff>9525</xdr:colOff>
      <xdr:row>35</xdr:row>
      <xdr:rowOff>114300</xdr:rowOff>
    </xdr:from>
    <xdr:to>
      <xdr:col>41</xdr:col>
      <xdr:colOff>114300</xdr:colOff>
      <xdr:row>37</xdr:row>
      <xdr:rowOff>180975</xdr:rowOff>
    </xdr:to>
    <xdr:sp>
      <xdr:nvSpPr>
        <xdr:cNvPr id="15" name="角丸四角形吹き出し 32"/>
        <xdr:cNvSpPr>
          <a:spLocks/>
        </xdr:cNvSpPr>
      </xdr:nvSpPr>
      <xdr:spPr>
        <a:xfrm>
          <a:off x="4733925" y="7610475"/>
          <a:ext cx="1628775" cy="447675"/>
        </a:xfrm>
        <a:prstGeom prst="wedgeRoundRectCallout">
          <a:avLst>
            <a:gd name="adj1" fmla="val -19907"/>
            <a:gd name="adj2" fmla="val 29574"/>
          </a:avLst>
        </a:prstGeom>
        <a:noFill/>
        <a:ln w="9525" cmpd="sng">
          <a:solidFill>
            <a:srgbClr val="3366FF"/>
          </a:solidFill>
          <a:headEnd type="none"/>
          <a:tailEnd type="none"/>
        </a:ln>
      </xdr:spPr>
      <xdr:txBody>
        <a:bodyPr vertOverflow="clip" wrap="square"/>
        <a:p>
          <a:pPr algn="r">
            <a:defRPr/>
          </a:pPr>
          <a:r>
            <a:rPr lang="en-US" cap="none" sz="2100" b="0" i="0" u="none" baseline="0">
              <a:solidFill>
                <a:srgbClr val="000000"/>
              </a:solidFill>
            </a:rPr>
            <a:t>　　</a:t>
          </a:r>
          <a:r>
            <a:rPr lang="en-US" cap="none" sz="1400" b="0" i="0" u="none" baseline="0">
              <a:solidFill>
                <a:srgbClr val="000000"/>
              </a:solidFill>
            </a:rPr>
            <a:t>月　　日まで</a:t>
          </a:r>
        </a:p>
      </xdr:txBody>
    </xdr:sp>
    <xdr:clientData/>
  </xdr:twoCellAnchor>
  <xdr:twoCellAnchor>
    <xdr:from>
      <xdr:col>39</xdr:col>
      <xdr:colOff>104775</xdr:colOff>
      <xdr:row>18</xdr:row>
      <xdr:rowOff>19050</xdr:rowOff>
    </xdr:from>
    <xdr:to>
      <xdr:col>41</xdr:col>
      <xdr:colOff>66675</xdr:colOff>
      <xdr:row>35</xdr:row>
      <xdr:rowOff>76200</xdr:rowOff>
    </xdr:to>
    <xdr:sp>
      <xdr:nvSpPr>
        <xdr:cNvPr id="16" name="下矢印 34"/>
        <xdr:cNvSpPr>
          <a:spLocks/>
        </xdr:cNvSpPr>
      </xdr:nvSpPr>
      <xdr:spPr>
        <a:xfrm>
          <a:off x="6048375" y="4276725"/>
          <a:ext cx="266700" cy="3295650"/>
        </a:xfrm>
        <a:prstGeom prst="downArrow">
          <a:avLst>
            <a:gd name="adj" fmla="val 44856"/>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95250</xdr:colOff>
      <xdr:row>39</xdr:row>
      <xdr:rowOff>9525</xdr:rowOff>
    </xdr:from>
    <xdr:to>
      <xdr:col>44</xdr:col>
      <xdr:colOff>114300</xdr:colOff>
      <xdr:row>41</xdr:row>
      <xdr:rowOff>28575</xdr:rowOff>
    </xdr:to>
    <xdr:sp>
      <xdr:nvSpPr>
        <xdr:cNvPr id="17" name="正方形/長方形 37"/>
        <xdr:cNvSpPr>
          <a:spLocks/>
        </xdr:cNvSpPr>
      </xdr:nvSpPr>
      <xdr:spPr>
        <a:xfrm>
          <a:off x="857250" y="8267700"/>
          <a:ext cx="5962650" cy="400050"/>
        </a:xfrm>
        <a:prstGeom prst="rect">
          <a:avLst/>
        </a:prstGeom>
        <a:solidFill>
          <a:srgbClr val="CCFFCC"/>
        </a:solidFill>
        <a:ln w="25400" cmpd="sng">
          <a:noFill/>
        </a:ln>
      </xdr:spPr>
      <xdr:txBody>
        <a:bodyPr vertOverflow="clip" wrap="square" lIns="95130" tIns="71956" rIns="95130" bIns="47565" anchor="ctr"/>
        <a:p>
          <a:pPr algn="just">
            <a:defRPr/>
          </a:pPr>
          <a:r>
            <a:rPr lang="en-US" cap="none" sz="1600" b="1" i="0" u="none" baseline="0">
              <a:solidFill>
                <a:srgbClr val="3366FF"/>
              </a:solidFill>
            </a:rPr>
            <a:t>　</a:t>
          </a:r>
          <a:r>
            <a:rPr lang="en-US" cap="none" sz="1400" b="1" i="0" u="none" baseline="0">
              <a:solidFill>
                <a:srgbClr val="008000"/>
              </a:solidFill>
            </a:rPr>
            <a:t>女性の活躍に関する情報公表</a:t>
          </a:r>
        </a:p>
      </xdr:txBody>
    </xdr:sp>
    <xdr:clientData/>
  </xdr:twoCellAnchor>
  <xdr:twoCellAnchor>
    <xdr:from>
      <xdr:col>5</xdr:col>
      <xdr:colOff>114300</xdr:colOff>
      <xdr:row>41</xdr:row>
      <xdr:rowOff>28575</xdr:rowOff>
    </xdr:from>
    <xdr:to>
      <xdr:col>44</xdr:col>
      <xdr:colOff>114300</xdr:colOff>
      <xdr:row>45</xdr:row>
      <xdr:rowOff>152400</xdr:rowOff>
    </xdr:to>
    <xdr:sp>
      <xdr:nvSpPr>
        <xdr:cNvPr id="18" name="正方形/長方形 39"/>
        <xdr:cNvSpPr>
          <a:spLocks/>
        </xdr:cNvSpPr>
      </xdr:nvSpPr>
      <xdr:spPr>
        <a:xfrm>
          <a:off x="876300" y="8667750"/>
          <a:ext cx="5943600" cy="885825"/>
        </a:xfrm>
        <a:prstGeom prst="rect">
          <a:avLst/>
        </a:prstGeom>
        <a:noFill/>
        <a:ln w="28575" cmpd="sng">
          <a:solidFill>
            <a:srgbClr val="00B050"/>
          </a:solidFill>
          <a:headEnd type="none"/>
          <a:tailEnd type="none"/>
        </a:ln>
      </xdr:spPr>
      <xdr:txBody>
        <a:bodyPr vertOverflow="clip" wrap="square" lIns="91380" tIns="45691" rIns="91380" bIns="45691" anchor="ctr"/>
        <a:p>
          <a:pPr algn="ctr">
            <a:defRPr/>
          </a:pPr>
          <a:r>
            <a:rPr lang="en-US" cap="none" u="none" baseline="0">
              <a:latin typeface="Calibri"/>
              <a:ea typeface="Calibri"/>
              <a:cs typeface="Calibri"/>
            </a:rPr>
            <a:t/>
          </a:r>
        </a:p>
      </xdr:txBody>
    </xdr:sp>
    <xdr:clientData/>
  </xdr:twoCellAnchor>
  <xdr:twoCellAnchor>
    <xdr:from>
      <xdr:col>5</xdr:col>
      <xdr:colOff>114300</xdr:colOff>
      <xdr:row>41</xdr:row>
      <xdr:rowOff>123825</xdr:rowOff>
    </xdr:from>
    <xdr:to>
      <xdr:col>43</xdr:col>
      <xdr:colOff>114300</xdr:colOff>
      <xdr:row>45</xdr:row>
      <xdr:rowOff>76200</xdr:rowOff>
    </xdr:to>
    <xdr:sp>
      <xdr:nvSpPr>
        <xdr:cNvPr id="19" name="テキスト ボックス 7"/>
        <xdr:cNvSpPr txBox="1">
          <a:spLocks noChangeArrowheads="1"/>
        </xdr:cNvSpPr>
      </xdr:nvSpPr>
      <xdr:spPr>
        <a:xfrm>
          <a:off x="876300" y="8763000"/>
          <a:ext cx="5791200" cy="714375"/>
        </a:xfrm>
        <a:prstGeom prst="rect">
          <a:avLst/>
        </a:prstGeom>
        <a:noFill/>
        <a:ln w="9525" cmpd="sng">
          <a:noFill/>
        </a:ln>
      </xdr:spPr>
      <xdr:txBody>
        <a:bodyPr vertOverflow="clip" wrap="square" lIns="91380" tIns="45691" rIns="91380" bIns="45691"/>
        <a:p>
          <a:pPr algn="l">
            <a:defRPr/>
          </a:pPr>
          <a:r>
            <a:rPr lang="en-US" cap="none" sz="1200" b="0" i="0" u="none" baseline="0">
              <a:solidFill>
                <a:srgbClr val="000000"/>
              </a:solidFill>
              <a:latin typeface="メイリオ"/>
              <a:ea typeface="メイリオ"/>
              <a:cs typeface="メイリオ"/>
            </a:rPr>
            <a:t>　自社の女性の活躍に関する情報（</a:t>
          </a:r>
          <a:r>
            <a:rPr lang="en-US" cap="none" sz="1200" b="0" i="0" u="none" baseline="0">
              <a:solidFill>
                <a:srgbClr val="FF0000"/>
              </a:solidFill>
              <a:latin typeface="メイリオ"/>
              <a:ea typeface="メイリオ"/>
              <a:cs typeface="メイリオ"/>
            </a:rPr>
            <a:t>情報公表シート</a:t>
          </a:r>
          <a:r>
            <a:rPr lang="en-US" cap="none" sz="1200" b="0" i="0" u="none" baseline="0">
              <a:solidFill>
                <a:srgbClr val="000000"/>
              </a:solidFill>
              <a:latin typeface="メイリオ"/>
              <a:ea typeface="メイリオ"/>
              <a:cs typeface="メイリオ"/>
            </a:rPr>
            <a:t>）を、求職者が簡単に閲覧できるように「女性の活躍・両立支援総合サイト」に</a:t>
          </a:r>
          <a:r>
            <a:rPr lang="en-US" cap="none" sz="1200" b="1" i="0" u="none" baseline="0">
              <a:solidFill>
                <a:srgbClr val="000000"/>
              </a:solidFill>
              <a:latin typeface="メイリオ"/>
              <a:ea typeface="メイリオ"/>
              <a:cs typeface="メイリオ"/>
            </a:rPr>
            <a:t>公表</a:t>
          </a:r>
          <a:r>
            <a:rPr lang="en-US" cap="none" sz="1200" b="0" i="0" u="none" baseline="0">
              <a:solidFill>
                <a:srgbClr val="000000"/>
              </a:solidFill>
              <a:latin typeface="メイリオ"/>
              <a:ea typeface="メイリオ"/>
              <a:cs typeface="メイリオ"/>
            </a:rPr>
            <a:t>しましょう。</a:t>
          </a:r>
          <a:r>
            <a:rPr lang="en-US" cap="none" sz="1200" b="0" i="0" u="none" baseline="0">
              <a:solidFill>
                <a:srgbClr val="000000"/>
              </a:solidFill>
              <a:latin typeface="メイリオ"/>
              <a:ea typeface="メイリオ"/>
              <a:cs typeface="メイリオ"/>
            </a:rPr>
            <a:t>
</a:t>
          </a:r>
          <a:r>
            <a:rPr lang="en-US" cap="none" sz="1200" b="0" i="0" u="none" baseline="0">
              <a:solidFill>
                <a:srgbClr val="000000"/>
              </a:solidFill>
              <a:latin typeface="メイリオ"/>
              <a:ea typeface="メイリオ"/>
              <a:cs typeface="メイリオ"/>
            </a:rPr>
            <a:t>　いつの情報なのか、時点を明らかにして、</a:t>
          </a:r>
          <a:r>
            <a:rPr lang="en-US" cap="none" sz="1200" b="1" i="0" u="none" baseline="0">
              <a:solidFill>
                <a:srgbClr val="003366"/>
              </a:solidFill>
              <a:latin typeface="メイリオ"/>
              <a:ea typeface="メイリオ"/>
              <a:cs typeface="メイリオ"/>
            </a:rPr>
            <a:t>毎年更新</a:t>
          </a:r>
          <a:r>
            <a:rPr lang="en-US" cap="none" sz="1200" b="0" i="0" u="none" baseline="0">
              <a:solidFill>
                <a:srgbClr val="000000"/>
              </a:solidFill>
              <a:latin typeface="メイリオ"/>
              <a:ea typeface="メイリオ"/>
              <a:cs typeface="メイリオ"/>
            </a:rPr>
            <a:t>して</a:t>
          </a:r>
          <a:r>
            <a:rPr lang="en-US" cap="none" sz="1200" b="0" i="0" u="none" baseline="0">
              <a:solidFill>
                <a:srgbClr val="000000"/>
              </a:solidFill>
              <a:latin typeface="メイリオ"/>
              <a:ea typeface="メイリオ"/>
              <a:cs typeface="メイリオ"/>
            </a:rPr>
            <a:t>
</a:t>
          </a:r>
          <a:r>
            <a:rPr lang="en-US" cap="none" sz="1200" b="0" i="0" u="none" baseline="0">
              <a:solidFill>
                <a:srgbClr val="000000"/>
              </a:solidFill>
              <a:latin typeface="メイリオ"/>
              <a:ea typeface="メイリオ"/>
              <a:cs typeface="メイリオ"/>
            </a:rPr>
            <a:t>ください</a:t>
          </a:r>
          <a:r>
            <a:rPr lang="en-US" cap="none" sz="800" b="0" i="0" u="none" baseline="0">
              <a:solidFill>
                <a:srgbClr val="000000"/>
              </a:solidFill>
              <a:latin typeface="メイリオ"/>
              <a:ea typeface="メイリオ"/>
              <a:cs typeface="メイリオ"/>
            </a:rPr>
            <a:t>。</a:t>
          </a:r>
        </a:p>
      </xdr:txBody>
    </xdr:sp>
    <xdr:clientData/>
  </xdr:twoCellAnchor>
  <xdr:twoCellAnchor>
    <xdr:from>
      <xdr:col>2</xdr:col>
      <xdr:colOff>0</xdr:colOff>
      <xdr:row>46</xdr:row>
      <xdr:rowOff>19050</xdr:rowOff>
    </xdr:from>
    <xdr:to>
      <xdr:col>38</xdr:col>
      <xdr:colOff>38100</xdr:colOff>
      <xdr:row>48</xdr:row>
      <xdr:rowOff>19050</xdr:rowOff>
    </xdr:to>
    <xdr:sp>
      <xdr:nvSpPr>
        <xdr:cNvPr id="20" name="正方形/長方形 42"/>
        <xdr:cNvSpPr>
          <a:spLocks/>
        </xdr:cNvSpPr>
      </xdr:nvSpPr>
      <xdr:spPr>
        <a:xfrm>
          <a:off x="304800" y="9610725"/>
          <a:ext cx="5524500" cy="381000"/>
        </a:xfrm>
        <a:prstGeom prst="rect">
          <a:avLst/>
        </a:prstGeom>
        <a:solidFill>
          <a:srgbClr val="B7DEE8"/>
        </a:solidFill>
        <a:ln w="25400" cmpd="sng">
          <a:noFill/>
        </a:ln>
      </xdr:spPr>
      <xdr:txBody>
        <a:bodyPr vertOverflow="clip" wrap="square" lIns="95130" tIns="71956" rIns="95130" bIns="47565" anchor="ctr"/>
        <a:p>
          <a:pPr algn="just">
            <a:defRPr/>
          </a:pPr>
          <a:r>
            <a:rPr lang="en-US" cap="none" sz="1400" b="1" i="0" u="none" baseline="0">
              <a:solidFill>
                <a:srgbClr val="3366FF"/>
              </a:solidFill>
            </a:rPr>
            <a:t>＜ステップ３＞　行動計画を策定した旨の届出</a:t>
          </a:r>
        </a:p>
      </xdr:txBody>
    </xdr:sp>
    <xdr:clientData/>
  </xdr:twoCellAnchor>
  <xdr:twoCellAnchor>
    <xdr:from>
      <xdr:col>2</xdr:col>
      <xdr:colOff>0</xdr:colOff>
      <xdr:row>48</xdr:row>
      <xdr:rowOff>38100</xdr:rowOff>
    </xdr:from>
    <xdr:to>
      <xdr:col>38</xdr:col>
      <xdr:colOff>9525</xdr:colOff>
      <xdr:row>51</xdr:row>
      <xdr:rowOff>0</xdr:rowOff>
    </xdr:to>
    <xdr:sp>
      <xdr:nvSpPr>
        <xdr:cNvPr id="21" name="正方形/長方形 44"/>
        <xdr:cNvSpPr>
          <a:spLocks/>
        </xdr:cNvSpPr>
      </xdr:nvSpPr>
      <xdr:spPr>
        <a:xfrm>
          <a:off x="304800" y="10010775"/>
          <a:ext cx="5495925" cy="533400"/>
        </a:xfrm>
        <a:prstGeom prst="rect">
          <a:avLst/>
        </a:prstGeom>
        <a:noFill/>
        <a:ln w="28575" cmpd="sng">
          <a:solidFill>
            <a:srgbClr val="0099FF"/>
          </a:solidFill>
          <a:headEnd type="none"/>
          <a:tailEnd type="none"/>
        </a:ln>
      </xdr:spPr>
      <xdr:txBody>
        <a:bodyPr vertOverflow="clip" wrap="square" lIns="91380" tIns="45691" rIns="91380" bIns="45691" anchor="ctr"/>
        <a:p>
          <a:pPr algn="ctr">
            <a:defRPr/>
          </a:pPr>
          <a:r>
            <a:rPr lang="en-US" cap="none" u="none" baseline="0">
              <a:latin typeface="Calibri"/>
              <a:ea typeface="Calibri"/>
              <a:cs typeface="Calibri"/>
            </a:rPr>
            <a:t/>
          </a:r>
        </a:p>
      </xdr:txBody>
    </xdr:sp>
    <xdr:clientData/>
  </xdr:twoCellAnchor>
  <xdr:twoCellAnchor>
    <xdr:from>
      <xdr:col>2</xdr:col>
      <xdr:colOff>0</xdr:colOff>
      <xdr:row>48</xdr:row>
      <xdr:rowOff>152400</xdr:rowOff>
    </xdr:from>
    <xdr:to>
      <xdr:col>26</xdr:col>
      <xdr:colOff>38100</xdr:colOff>
      <xdr:row>51</xdr:row>
      <xdr:rowOff>19050</xdr:rowOff>
    </xdr:to>
    <xdr:sp>
      <xdr:nvSpPr>
        <xdr:cNvPr id="22" name="正方形/長方形 45"/>
        <xdr:cNvSpPr>
          <a:spLocks/>
        </xdr:cNvSpPr>
      </xdr:nvSpPr>
      <xdr:spPr>
        <a:xfrm>
          <a:off x="304800" y="10125075"/>
          <a:ext cx="3695700" cy="438150"/>
        </a:xfrm>
        <a:prstGeom prst="rect">
          <a:avLst/>
        </a:prstGeom>
        <a:noFill/>
        <a:ln w="9525" cmpd="sng">
          <a:noFill/>
        </a:ln>
      </xdr:spPr>
      <xdr:txBody>
        <a:bodyPr vertOverflow="clip" wrap="square" lIns="91380" tIns="45691" rIns="91380" bIns="45691"/>
        <a:p>
          <a:pPr algn="l">
            <a:defRPr/>
          </a:pPr>
          <a:r>
            <a:rPr lang="en-US" cap="none" sz="1200" b="0" i="0" u="none" baseline="0">
              <a:solidFill>
                <a:srgbClr val="000000"/>
              </a:solidFill>
            </a:rPr>
            <a:t>　行動計画が策定できたら、行動計画を策定した旨を</a:t>
          </a:r>
          <a:r>
            <a:rPr lang="en-US" cap="none" sz="1200" b="1" i="0" u="none" baseline="0">
              <a:solidFill>
                <a:srgbClr val="000000"/>
              </a:solidFill>
            </a:rPr>
            <a:t>岐阜労働局へ届け出</a:t>
          </a:r>
          <a:r>
            <a:rPr lang="en-US" cap="none" sz="1200" b="0" i="0" u="none" baseline="0">
              <a:solidFill>
                <a:srgbClr val="000000"/>
              </a:solidFill>
            </a:rPr>
            <a:t>ましょう。</a:t>
          </a:r>
        </a:p>
      </xdr:txBody>
    </xdr:sp>
    <xdr:clientData/>
  </xdr:twoCellAnchor>
  <xdr:twoCellAnchor>
    <xdr:from>
      <xdr:col>2</xdr:col>
      <xdr:colOff>28575</xdr:colOff>
      <xdr:row>54</xdr:row>
      <xdr:rowOff>0</xdr:rowOff>
    </xdr:from>
    <xdr:to>
      <xdr:col>42</xdr:col>
      <xdr:colOff>114300</xdr:colOff>
      <xdr:row>56</xdr:row>
      <xdr:rowOff>9525</xdr:rowOff>
    </xdr:to>
    <xdr:sp>
      <xdr:nvSpPr>
        <xdr:cNvPr id="23" name="正方形/長方形 46"/>
        <xdr:cNvSpPr>
          <a:spLocks/>
        </xdr:cNvSpPr>
      </xdr:nvSpPr>
      <xdr:spPr>
        <a:xfrm>
          <a:off x="333375" y="11125200"/>
          <a:ext cx="6181725" cy="390525"/>
        </a:xfrm>
        <a:prstGeom prst="rect">
          <a:avLst/>
        </a:prstGeom>
        <a:solidFill>
          <a:srgbClr val="B7DEE8"/>
        </a:solidFill>
        <a:ln w="25400" cmpd="sng">
          <a:noFill/>
        </a:ln>
      </xdr:spPr>
      <xdr:txBody>
        <a:bodyPr vertOverflow="clip" wrap="square" lIns="95130" tIns="71956" rIns="95130" bIns="47565" anchor="ctr"/>
        <a:p>
          <a:pPr algn="just">
            <a:defRPr/>
          </a:pPr>
          <a:r>
            <a:rPr lang="en-US" cap="none" sz="1400" b="1" i="0" u="none" baseline="0">
              <a:solidFill>
                <a:srgbClr val="3366FF"/>
              </a:solidFill>
            </a:rPr>
            <a:t>＜ステップ４＞　取組の実施、効果の測定</a:t>
          </a:r>
        </a:p>
      </xdr:txBody>
    </xdr:sp>
    <xdr:clientData/>
  </xdr:twoCellAnchor>
  <xdr:twoCellAnchor>
    <xdr:from>
      <xdr:col>2</xdr:col>
      <xdr:colOff>9525</xdr:colOff>
      <xdr:row>55</xdr:row>
      <xdr:rowOff>180975</xdr:rowOff>
    </xdr:from>
    <xdr:to>
      <xdr:col>43</xdr:col>
      <xdr:colOff>38100</xdr:colOff>
      <xdr:row>58</xdr:row>
      <xdr:rowOff>0</xdr:rowOff>
    </xdr:to>
    <xdr:sp>
      <xdr:nvSpPr>
        <xdr:cNvPr id="24" name="テキスト ボックス 7"/>
        <xdr:cNvSpPr txBox="1">
          <a:spLocks noChangeArrowheads="1"/>
        </xdr:cNvSpPr>
      </xdr:nvSpPr>
      <xdr:spPr>
        <a:xfrm>
          <a:off x="314325" y="11496675"/>
          <a:ext cx="6276975" cy="390525"/>
        </a:xfrm>
        <a:prstGeom prst="rect">
          <a:avLst/>
        </a:prstGeom>
        <a:noFill/>
        <a:ln w="9525" cmpd="sng">
          <a:noFill/>
        </a:ln>
      </xdr:spPr>
      <xdr:txBody>
        <a:bodyPr vertOverflow="clip" wrap="square" lIns="91380" tIns="45691" rIns="91380" bIns="45691"/>
        <a:p>
          <a:pPr algn="l">
            <a:defRPr/>
          </a:pPr>
          <a:r>
            <a:rPr lang="en-US" cap="none" sz="1200" b="0" i="0" u="none" baseline="0">
              <a:solidFill>
                <a:srgbClr val="000000"/>
              </a:solidFill>
              <a:latin typeface="メイリオ"/>
              <a:ea typeface="メイリオ"/>
              <a:cs typeface="メイリオ"/>
            </a:rPr>
            <a:t>定期的に、数値目標の達成状況や、行動計画に基づく取組の実施状況を</a:t>
          </a:r>
          <a:r>
            <a:rPr lang="en-US" cap="none" sz="1200" b="1" i="0" u="none" baseline="0">
              <a:solidFill>
                <a:srgbClr val="000000"/>
              </a:solidFill>
              <a:latin typeface="メイリオ"/>
              <a:ea typeface="メイリオ"/>
              <a:cs typeface="メイリオ"/>
            </a:rPr>
            <a:t>点検・評価</a:t>
          </a:r>
          <a:r>
            <a:rPr lang="en-US" cap="none" sz="1200" b="0" i="0" u="none" baseline="0">
              <a:solidFill>
                <a:srgbClr val="000000"/>
              </a:solidFill>
              <a:latin typeface="メイリオ"/>
              <a:ea typeface="メイリオ"/>
              <a:cs typeface="メイリオ"/>
            </a:rPr>
            <a:t>しましょ</a:t>
          </a:r>
          <a:r>
            <a:rPr lang="en-US" cap="none" sz="1200" b="0" i="0" u="none" baseline="0">
              <a:solidFill>
                <a:srgbClr val="000000"/>
              </a:solidFill>
              <a:latin typeface="メイリオ"/>
              <a:ea typeface="メイリオ"/>
              <a:cs typeface="メイリオ"/>
            </a:rPr>
            <a:t>う。</a:t>
          </a:r>
        </a:p>
      </xdr:txBody>
    </xdr:sp>
    <xdr:clientData/>
  </xdr:twoCellAnchor>
  <xdr:twoCellAnchor>
    <xdr:from>
      <xdr:col>2</xdr:col>
      <xdr:colOff>28575</xdr:colOff>
      <xdr:row>56</xdr:row>
      <xdr:rowOff>9525</xdr:rowOff>
    </xdr:from>
    <xdr:to>
      <xdr:col>42</xdr:col>
      <xdr:colOff>104775</xdr:colOff>
      <xdr:row>58</xdr:row>
      <xdr:rowOff>0</xdr:rowOff>
    </xdr:to>
    <xdr:sp>
      <xdr:nvSpPr>
        <xdr:cNvPr id="25" name="正方形/長方形 49"/>
        <xdr:cNvSpPr>
          <a:spLocks/>
        </xdr:cNvSpPr>
      </xdr:nvSpPr>
      <xdr:spPr>
        <a:xfrm>
          <a:off x="333375" y="11515725"/>
          <a:ext cx="6172200" cy="371475"/>
        </a:xfrm>
        <a:prstGeom prst="rect">
          <a:avLst/>
        </a:prstGeom>
        <a:noFill/>
        <a:ln w="28575" cmpd="sng">
          <a:solidFill>
            <a:srgbClr val="0099FF"/>
          </a:solidFill>
          <a:headEnd type="none"/>
          <a:tailEnd type="none"/>
        </a:ln>
      </xdr:spPr>
      <xdr:txBody>
        <a:bodyPr vertOverflow="clip" wrap="square" lIns="91380" tIns="45691" rIns="91380" bIns="45691" anchor="ctr"/>
        <a:p>
          <a:pPr algn="ctr">
            <a:defRPr/>
          </a:pPr>
          <a:r>
            <a:rPr lang="en-US" cap="none" u="none" baseline="0">
              <a:latin typeface="Calibri"/>
              <a:ea typeface="Calibri"/>
              <a:cs typeface="Calibri"/>
            </a:rPr>
            <a:t/>
          </a:r>
        </a:p>
      </xdr:txBody>
    </xdr:sp>
    <xdr:clientData/>
  </xdr:twoCellAnchor>
  <xdr:twoCellAnchor>
    <xdr:from>
      <xdr:col>3</xdr:col>
      <xdr:colOff>114300</xdr:colOff>
      <xdr:row>38</xdr:row>
      <xdr:rowOff>95250</xdr:rowOff>
    </xdr:from>
    <xdr:to>
      <xdr:col>5</xdr:col>
      <xdr:colOff>57150</xdr:colOff>
      <xdr:row>45</xdr:row>
      <xdr:rowOff>161925</xdr:rowOff>
    </xdr:to>
    <xdr:sp>
      <xdr:nvSpPr>
        <xdr:cNvPr id="26" name="下矢印 51"/>
        <xdr:cNvSpPr>
          <a:spLocks/>
        </xdr:cNvSpPr>
      </xdr:nvSpPr>
      <xdr:spPr>
        <a:xfrm>
          <a:off x="571500" y="8162925"/>
          <a:ext cx="247650" cy="1400175"/>
        </a:xfrm>
        <a:prstGeom prst="downArrow">
          <a:avLst>
            <a:gd name="adj" fmla="val 39416"/>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85725</xdr:colOff>
      <xdr:row>4</xdr:row>
      <xdr:rowOff>104775</xdr:rowOff>
    </xdr:from>
    <xdr:to>
      <xdr:col>44</xdr:col>
      <xdr:colOff>38100</xdr:colOff>
      <xdr:row>39</xdr:row>
      <xdr:rowOff>0</xdr:rowOff>
    </xdr:to>
    <xdr:sp>
      <xdr:nvSpPr>
        <xdr:cNvPr id="27" name="下矢印 53"/>
        <xdr:cNvSpPr>
          <a:spLocks/>
        </xdr:cNvSpPr>
      </xdr:nvSpPr>
      <xdr:spPr>
        <a:xfrm>
          <a:off x="6486525" y="866775"/>
          <a:ext cx="257175" cy="7391400"/>
        </a:xfrm>
        <a:prstGeom prst="downArrow">
          <a:avLst>
            <a:gd name="adj" fmla="val 47921"/>
          </a:avLst>
        </a:prstGeom>
        <a:solidFill>
          <a:srgbClr val="92D05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47625</xdr:colOff>
      <xdr:row>3</xdr:row>
      <xdr:rowOff>66675</xdr:rowOff>
    </xdr:from>
    <xdr:to>
      <xdr:col>2</xdr:col>
      <xdr:colOff>123825</xdr:colOff>
      <xdr:row>55</xdr:row>
      <xdr:rowOff>104775</xdr:rowOff>
    </xdr:to>
    <xdr:sp>
      <xdr:nvSpPr>
        <xdr:cNvPr id="28" name="下カーブ矢印 57"/>
        <xdr:cNvSpPr>
          <a:spLocks/>
        </xdr:cNvSpPr>
      </xdr:nvSpPr>
      <xdr:spPr>
        <a:xfrm rot="16200000">
          <a:off x="47625" y="638175"/>
          <a:ext cx="381000" cy="10782300"/>
        </a:xfrm>
        <a:prstGeom prst="curvedDownArrow">
          <a:avLst>
            <a:gd name="adj1" fmla="val 47824"/>
            <a:gd name="adj2" fmla="val 49453"/>
            <a:gd name="adj3" fmla="val 25000"/>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95250</xdr:colOff>
      <xdr:row>53</xdr:row>
      <xdr:rowOff>76200</xdr:rowOff>
    </xdr:from>
    <xdr:to>
      <xdr:col>44</xdr:col>
      <xdr:colOff>66675</xdr:colOff>
      <xdr:row>53</xdr:row>
      <xdr:rowOff>104775</xdr:rowOff>
    </xdr:to>
    <xdr:sp>
      <xdr:nvSpPr>
        <xdr:cNvPr id="29" name="直線コネクタ 59"/>
        <xdr:cNvSpPr>
          <a:spLocks/>
        </xdr:cNvSpPr>
      </xdr:nvSpPr>
      <xdr:spPr>
        <a:xfrm flipV="1">
          <a:off x="95250" y="11001375"/>
          <a:ext cx="6677025" cy="28575"/>
        </a:xfrm>
        <a:prstGeom prst="line">
          <a:avLst/>
        </a:prstGeom>
        <a:noFill/>
        <a:ln w="76200" cmpd="sng">
          <a:solidFill>
            <a:srgbClr val="4A7EBB"/>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114300</xdr:colOff>
      <xdr:row>51</xdr:row>
      <xdr:rowOff>19050</xdr:rowOff>
    </xdr:from>
    <xdr:to>
      <xdr:col>5</xdr:col>
      <xdr:colOff>47625</xdr:colOff>
      <xdr:row>53</xdr:row>
      <xdr:rowOff>171450</xdr:rowOff>
    </xdr:to>
    <xdr:sp>
      <xdr:nvSpPr>
        <xdr:cNvPr id="30" name="下矢印 56"/>
        <xdr:cNvSpPr>
          <a:spLocks/>
        </xdr:cNvSpPr>
      </xdr:nvSpPr>
      <xdr:spPr>
        <a:xfrm>
          <a:off x="571500" y="10563225"/>
          <a:ext cx="238125" cy="533400"/>
        </a:xfrm>
        <a:prstGeom prst="downArrow">
          <a:avLst>
            <a:gd name="adj" fmla="val 21875"/>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95250</xdr:colOff>
      <xdr:row>51</xdr:row>
      <xdr:rowOff>85725</xdr:rowOff>
    </xdr:from>
    <xdr:to>
      <xdr:col>44</xdr:col>
      <xdr:colOff>104775</xdr:colOff>
      <xdr:row>53</xdr:row>
      <xdr:rowOff>76200</xdr:rowOff>
    </xdr:to>
    <xdr:sp>
      <xdr:nvSpPr>
        <xdr:cNvPr id="31" name="角丸四角形吹き出し 34"/>
        <xdr:cNvSpPr>
          <a:spLocks/>
        </xdr:cNvSpPr>
      </xdr:nvSpPr>
      <xdr:spPr>
        <a:xfrm>
          <a:off x="1162050" y="10629900"/>
          <a:ext cx="5648325" cy="371475"/>
        </a:xfrm>
        <a:prstGeom prst="wedgeRoundRectCallout">
          <a:avLst>
            <a:gd name="adj1" fmla="val -19907"/>
            <a:gd name="adj2" fmla="val 29574"/>
          </a:avLst>
        </a:prstGeom>
        <a:solidFill>
          <a:srgbClr val="FFFFFF"/>
        </a:solidFill>
        <a:ln w="12700" cmpd="sng">
          <a:solidFill>
            <a:srgbClr val="FF0066"/>
          </a:solidFill>
          <a:headEnd type="none"/>
          <a:tailEnd type="none"/>
        </a:ln>
      </xdr:spPr>
      <xdr:txBody>
        <a:bodyPr vertOverflow="clip" wrap="square"/>
        <a:p>
          <a:pPr algn="l">
            <a:defRPr/>
          </a:pPr>
          <a:r>
            <a:rPr lang="en-US" cap="none" sz="1400" b="0" i="0" u="none" baseline="0">
              <a:solidFill>
                <a:srgbClr val="000000"/>
              </a:solidFill>
            </a:rPr>
            <a:t>情報公表及びステップ３までを平成２８年３月３１日までに行ってください。</a:t>
          </a:r>
        </a:p>
      </xdr:txBody>
    </xdr:sp>
    <xdr:clientData/>
  </xdr:twoCellAnchor>
  <xdr:twoCellAnchor>
    <xdr:from>
      <xdr:col>2</xdr:col>
      <xdr:colOff>114300</xdr:colOff>
      <xdr:row>34</xdr:row>
      <xdr:rowOff>19050</xdr:rowOff>
    </xdr:from>
    <xdr:to>
      <xdr:col>31</xdr:col>
      <xdr:colOff>19050</xdr:colOff>
      <xdr:row>38</xdr:row>
      <xdr:rowOff>66675</xdr:rowOff>
    </xdr:to>
    <xdr:sp>
      <xdr:nvSpPr>
        <xdr:cNvPr id="32" name="テキスト ボックス 7"/>
        <xdr:cNvSpPr txBox="1">
          <a:spLocks noChangeArrowheads="1"/>
        </xdr:cNvSpPr>
      </xdr:nvSpPr>
      <xdr:spPr>
        <a:xfrm>
          <a:off x="419100" y="7324725"/>
          <a:ext cx="4324350" cy="809625"/>
        </a:xfrm>
        <a:prstGeom prst="rect">
          <a:avLst/>
        </a:prstGeom>
        <a:noFill/>
        <a:ln w="9525" cmpd="sng">
          <a:noFill/>
        </a:ln>
      </xdr:spPr>
      <xdr:txBody>
        <a:bodyPr vertOverflow="clip" wrap="square" lIns="91380" tIns="45691" rIns="91380" bIns="45691"/>
        <a:p>
          <a:pPr algn="l">
            <a:defRPr/>
          </a:pPr>
          <a:r>
            <a:rPr lang="en-US" cap="none" sz="1200" b="1" i="0" u="none" baseline="0">
              <a:solidFill>
                <a:srgbClr val="3366FF"/>
              </a:solidFill>
              <a:latin typeface="メイリオ"/>
              <a:ea typeface="メイリオ"/>
              <a:cs typeface="メイリオ"/>
            </a:rPr>
            <a:t>○　行動計画の社内周知、公表</a:t>
          </a:r>
          <a:r>
            <a:rPr lang="en-US" cap="none" sz="1200" b="1" i="0" u="none" baseline="0">
              <a:solidFill>
                <a:srgbClr val="3366FF"/>
              </a:solidFill>
              <a:latin typeface="メイリオ"/>
              <a:ea typeface="メイリオ"/>
              <a:cs typeface="メイリオ"/>
            </a:rPr>
            <a:t>
</a:t>
          </a:r>
          <a:r>
            <a:rPr lang="en-US" cap="none" sz="1200" b="0" i="0" u="none" baseline="0">
              <a:solidFill>
                <a:srgbClr val="3366FF"/>
              </a:solidFill>
              <a:latin typeface="メイリオ"/>
              <a:ea typeface="メイリオ"/>
              <a:cs typeface="メイリオ"/>
            </a:rPr>
            <a:t>　</a:t>
          </a:r>
          <a:r>
            <a:rPr lang="en-US" cap="none" sz="1200" b="0" i="0" u="none" baseline="0">
              <a:solidFill>
                <a:srgbClr val="000000"/>
              </a:solidFill>
              <a:latin typeface="メイリオ"/>
              <a:ea typeface="メイリオ"/>
              <a:cs typeface="メイリオ"/>
            </a:rPr>
            <a:t>行動計画を社内の全労働者に</a:t>
          </a:r>
          <a:r>
            <a:rPr lang="en-US" cap="none" sz="1200" b="1" i="0" u="none" baseline="0">
              <a:solidFill>
                <a:srgbClr val="000000"/>
              </a:solidFill>
              <a:latin typeface="メイリオ"/>
              <a:ea typeface="メイリオ"/>
              <a:cs typeface="メイリオ"/>
            </a:rPr>
            <a:t>周知</a:t>
          </a:r>
          <a:r>
            <a:rPr lang="en-US" cap="none" sz="1200" b="0" i="0" u="none" baseline="0">
              <a:solidFill>
                <a:srgbClr val="000000"/>
              </a:solidFill>
              <a:latin typeface="メイリオ"/>
              <a:ea typeface="メイリオ"/>
              <a:cs typeface="メイリオ"/>
            </a:rPr>
            <a:t>するとともに</a:t>
          </a:r>
          <a:r>
            <a:rPr lang="en-US" cap="none" sz="1200" b="0" i="0" u="none" baseline="0">
              <a:solidFill>
                <a:srgbClr val="000000"/>
              </a:solidFill>
              <a:latin typeface="メイリオ"/>
              <a:ea typeface="メイリオ"/>
              <a:cs typeface="メイリオ"/>
            </a:rPr>
            <a:t>、</a:t>
          </a:r>
          <a:r>
            <a:rPr lang="en-US" cap="none" sz="1200" b="0" i="0" u="none" baseline="0">
              <a:solidFill>
                <a:srgbClr val="000000"/>
              </a:solidFill>
              <a:latin typeface="メイリオ"/>
              <a:ea typeface="メイリオ"/>
              <a:cs typeface="メイリオ"/>
            </a:rPr>
            <a:t>
</a:t>
          </a:r>
          <a:r>
            <a:rPr lang="en-US" cap="none" sz="1200" b="0" i="0" u="none" baseline="0">
              <a:solidFill>
                <a:srgbClr val="000000"/>
              </a:solidFill>
              <a:latin typeface="メイリオ"/>
              <a:ea typeface="メイリオ"/>
              <a:cs typeface="メイリオ"/>
            </a:rPr>
            <a:t>　「女性の活躍・両立支援総合サイト」や自社のホームペー</a:t>
          </a:r>
          <a:r>
            <a:rPr lang="en-US" cap="none" sz="1200" b="0" i="0" u="none" baseline="0">
              <a:solidFill>
                <a:srgbClr val="000000"/>
              </a:solidFill>
              <a:latin typeface="HG丸ｺﾞｼｯｸM-PRO"/>
              <a:ea typeface="HG丸ｺﾞｼｯｸM-PRO"/>
              <a:cs typeface="HG丸ｺﾞｼｯｸM-PRO"/>
            </a:rPr>
            <a:t>ジ等に掲載</a:t>
          </a:r>
          <a:r>
            <a:rPr lang="en-US" cap="none" sz="1200" b="0" i="0" u="none" baseline="0">
              <a:solidFill>
                <a:srgbClr val="000000"/>
              </a:solidFill>
              <a:latin typeface="メイリオ"/>
              <a:ea typeface="メイリオ"/>
              <a:cs typeface="メイリオ"/>
            </a:rPr>
            <a:t>して外部に</a:t>
          </a:r>
          <a:r>
            <a:rPr lang="en-US" cap="none" sz="1200" b="1" i="0" u="none" baseline="0">
              <a:solidFill>
                <a:srgbClr val="000000"/>
              </a:solidFill>
              <a:latin typeface="メイリオ"/>
              <a:ea typeface="メイリオ"/>
              <a:cs typeface="メイリオ"/>
            </a:rPr>
            <a:t>公表</a:t>
          </a:r>
          <a:r>
            <a:rPr lang="en-US" cap="none" sz="1200" b="0" i="0" u="none" baseline="0">
              <a:solidFill>
                <a:srgbClr val="000000"/>
              </a:solidFill>
              <a:latin typeface="メイリオ"/>
              <a:ea typeface="メイリオ"/>
              <a:cs typeface="メイリオ"/>
            </a:rPr>
            <a:t>しましょう。</a:t>
          </a:r>
        </a:p>
      </xdr:txBody>
    </xdr:sp>
    <xdr:clientData/>
  </xdr:twoCellAnchor>
  <xdr:twoCellAnchor>
    <xdr:from>
      <xdr:col>33</xdr:col>
      <xdr:colOff>95250</xdr:colOff>
      <xdr:row>43</xdr:row>
      <xdr:rowOff>38100</xdr:rowOff>
    </xdr:from>
    <xdr:to>
      <xdr:col>44</xdr:col>
      <xdr:colOff>66675</xdr:colOff>
      <xdr:row>45</xdr:row>
      <xdr:rowOff>85725</xdr:rowOff>
    </xdr:to>
    <xdr:sp>
      <xdr:nvSpPr>
        <xdr:cNvPr id="33" name="角丸四角形吹き出し 38"/>
        <xdr:cNvSpPr>
          <a:spLocks/>
        </xdr:cNvSpPr>
      </xdr:nvSpPr>
      <xdr:spPr>
        <a:xfrm>
          <a:off x="5124450" y="9058275"/>
          <a:ext cx="1647825" cy="428625"/>
        </a:xfrm>
        <a:prstGeom prst="wedgeRoundRectCallout">
          <a:avLst>
            <a:gd name="adj1" fmla="val -19907"/>
            <a:gd name="adj2" fmla="val 29574"/>
          </a:avLst>
        </a:prstGeom>
        <a:noFill/>
        <a:ln w="9525" cmpd="sng">
          <a:solidFill>
            <a:srgbClr val="3366FF"/>
          </a:solidFill>
          <a:headEnd type="none"/>
          <a:tailEnd type="none"/>
        </a:ln>
      </xdr:spPr>
      <xdr:txBody>
        <a:bodyPr vertOverflow="clip" wrap="square"/>
        <a:p>
          <a:pPr algn="r">
            <a:defRPr/>
          </a:pPr>
          <a:r>
            <a:rPr lang="en-US" cap="none" sz="2100" b="0" i="0" u="none" baseline="0">
              <a:solidFill>
                <a:srgbClr val="000000"/>
              </a:solidFill>
            </a:rPr>
            <a:t>　　</a:t>
          </a:r>
          <a:r>
            <a:rPr lang="en-US" cap="none" sz="1400" b="0" i="0" u="none" baseline="0">
              <a:solidFill>
                <a:srgbClr val="000000"/>
              </a:solidFill>
            </a:rPr>
            <a:t>月　　日まで</a:t>
          </a:r>
        </a:p>
      </xdr:txBody>
    </xdr:sp>
    <xdr:clientData/>
  </xdr:twoCellAnchor>
  <xdr:twoCellAnchor>
    <xdr:from>
      <xdr:col>27</xdr:col>
      <xdr:colOff>123825</xdr:colOff>
      <xdr:row>48</xdr:row>
      <xdr:rowOff>104775</xdr:rowOff>
    </xdr:from>
    <xdr:to>
      <xdr:col>37</xdr:col>
      <xdr:colOff>123825</xdr:colOff>
      <xdr:row>50</xdr:row>
      <xdr:rowOff>152400</xdr:rowOff>
    </xdr:to>
    <xdr:sp>
      <xdr:nvSpPr>
        <xdr:cNvPr id="34" name="角丸四角形吹き出し 43"/>
        <xdr:cNvSpPr>
          <a:spLocks/>
        </xdr:cNvSpPr>
      </xdr:nvSpPr>
      <xdr:spPr>
        <a:xfrm>
          <a:off x="4238625" y="10077450"/>
          <a:ext cx="1524000" cy="428625"/>
        </a:xfrm>
        <a:prstGeom prst="wedgeRoundRectCallout">
          <a:avLst>
            <a:gd name="adj1" fmla="val -19907"/>
            <a:gd name="adj2" fmla="val 29574"/>
          </a:avLst>
        </a:prstGeom>
        <a:noFill/>
        <a:ln w="9525" cmpd="sng">
          <a:solidFill>
            <a:srgbClr val="3366FF"/>
          </a:solidFill>
          <a:headEnd type="none"/>
          <a:tailEnd type="none"/>
        </a:ln>
      </xdr:spPr>
      <xdr:txBody>
        <a:bodyPr vertOverflow="clip" wrap="square"/>
        <a:p>
          <a:pPr algn="r">
            <a:defRPr/>
          </a:pPr>
          <a:r>
            <a:rPr lang="en-US" cap="none" sz="2100" b="0" i="0" u="none" baseline="0">
              <a:solidFill>
                <a:srgbClr val="000000"/>
              </a:solidFill>
            </a:rPr>
            <a:t>　　</a:t>
          </a:r>
          <a:r>
            <a:rPr lang="en-US" cap="none" sz="1400" b="0" i="0" u="none" baseline="0">
              <a:solidFill>
                <a:srgbClr val="000000"/>
              </a:solidFill>
            </a:rPr>
            <a:t>月　　日まで</a:t>
          </a:r>
        </a:p>
      </xdr:txBody>
    </xdr:sp>
    <xdr:clientData/>
  </xdr:twoCellAnchor>
  <xdr:twoCellAnchor>
    <xdr:from>
      <xdr:col>37</xdr:col>
      <xdr:colOff>38100</xdr:colOff>
      <xdr:row>3</xdr:row>
      <xdr:rowOff>0</xdr:rowOff>
    </xdr:from>
    <xdr:to>
      <xdr:col>44</xdr:col>
      <xdr:colOff>104775</xdr:colOff>
      <xdr:row>5</xdr:row>
      <xdr:rowOff>85725</xdr:rowOff>
    </xdr:to>
    <xdr:sp>
      <xdr:nvSpPr>
        <xdr:cNvPr id="35" name="テキスト ボックス 2"/>
        <xdr:cNvSpPr txBox="1">
          <a:spLocks noChangeArrowheads="1"/>
        </xdr:cNvSpPr>
      </xdr:nvSpPr>
      <xdr:spPr>
        <a:xfrm>
          <a:off x="5676900" y="571500"/>
          <a:ext cx="1133475" cy="466725"/>
        </a:xfrm>
        <a:prstGeom prst="rect">
          <a:avLst/>
        </a:prstGeom>
        <a:solidFill>
          <a:srgbClr val="FFFFFF"/>
        </a:solidFill>
        <a:ln w="9525" cmpd="sng">
          <a:solidFill>
            <a:srgbClr val="00B050"/>
          </a:solidFill>
          <a:headEnd type="none"/>
          <a:tailEnd type="none"/>
        </a:ln>
      </xdr:spPr>
      <xdr:txBody>
        <a:bodyPr vertOverflow="clip" wrap="square"/>
        <a:p>
          <a:pPr algn="ctr">
            <a:defRPr/>
          </a:pPr>
          <a:r>
            <a:rPr lang="en-US" cap="none" sz="2000" b="1" i="0" u="none" baseline="0">
              <a:solidFill>
                <a:srgbClr val="008000"/>
              </a:solidFill>
            </a:rPr>
            <a:t>START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1200150</xdr:colOff>
      <xdr:row>5</xdr:row>
      <xdr:rowOff>0</xdr:rowOff>
    </xdr:from>
    <xdr:to>
      <xdr:col>1</xdr:col>
      <xdr:colOff>1200150</xdr:colOff>
      <xdr:row>6</xdr:row>
      <xdr:rowOff>9525</xdr:rowOff>
    </xdr:to>
    <xdr:sp>
      <xdr:nvSpPr>
        <xdr:cNvPr id="1" name="直線矢印コネクタ 1"/>
        <xdr:cNvSpPr>
          <a:spLocks/>
        </xdr:cNvSpPr>
      </xdr:nvSpPr>
      <xdr:spPr>
        <a:xfrm>
          <a:off x="1343025" y="1666875"/>
          <a:ext cx="0" cy="219075"/>
        </a:xfrm>
        <a:prstGeom prst="straightConnector1">
          <a:avLst/>
        </a:prstGeom>
        <a:noFill/>
        <a:ln w="44450" cmpd="sng">
          <a:solidFill>
            <a:srgbClr val="1F497D"/>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142875</xdr:colOff>
      <xdr:row>4</xdr:row>
      <xdr:rowOff>200025</xdr:rowOff>
    </xdr:from>
    <xdr:to>
      <xdr:col>4</xdr:col>
      <xdr:colOff>295275</xdr:colOff>
      <xdr:row>4</xdr:row>
      <xdr:rowOff>504825</xdr:rowOff>
    </xdr:to>
    <xdr:sp>
      <xdr:nvSpPr>
        <xdr:cNvPr id="2" name="二等辺三角形 12"/>
        <xdr:cNvSpPr>
          <a:spLocks/>
        </xdr:cNvSpPr>
      </xdr:nvSpPr>
      <xdr:spPr>
        <a:xfrm rot="16200000">
          <a:off x="2857500" y="1162050"/>
          <a:ext cx="161925" cy="304800"/>
        </a:xfrm>
        <a:prstGeom prst="triangle">
          <a:avLst/>
        </a:prstGeom>
        <a:solidFill>
          <a:srgbClr val="1F497D"/>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133350</xdr:colOff>
      <xdr:row>6</xdr:row>
      <xdr:rowOff>209550</xdr:rowOff>
    </xdr:from>
    <xdr:to>
      <xdr:col>4</xdr:col>
      <xdr:colOff>295275</xdr:colOff>
      <xdr:row>6</xdr:row>
      <xdr:rowOff>514350</xdr:rowOff>
    </xdr:to>
    <xdr:sp>
      <xdr:nvSpPr>
        <xdr:cNvPr id="3" name="二等辺三角形 13"/>
        <xdr:cNvSpPr>
          <a:spLocks/>
        </xdr:cNvSpPr>
      </xdr:nvSpPr>
      <xdr:spPr>
        <a:xfrm rot="16200000">
          <a:off x="2847975" y="2085975"/>
          <a:ext cx="161925" cy="304800"/>
        </a:xfrm>
        <a:prstGeom prst="triangle">
          <a:avLst/>
        </a:prstGeom>
        <a:solidFill>
          <a:srgbClr val="1F497D"/>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447675</xdr:colOff>
      <xdr:row>20</xdr:row>
      <xdr:rowOff>0</xdr:rowOff>
    </xdr:from>
    <xdr:to>
      <xdr:col>13</xdr:col>
      <xdr:colOff>447675</xdr:colOff>
      <xdr:row>21</xdr:row>
      <xdr:rowOff>9525</xdr:rowOff>
    </xdr:to>
    <xdr:sp>
      <xdr:nvSpPr>
        <xdr:cNvPr id="4" name="角丸四角形 6"/>
        <xdr:cNvSpPr>
          <a:spLocks/>
        </xdr:cNvSpPr>
      </xdr:nvSpPr>
      <xdr:spPr>
        <a:xfrm>
          <a:off x="2705100" y="6391275"/>
          <a:ext cx="4572000" cy="276225"/>
        </a:xfrm>
        <a:prstGeom prst="roundRect">
          <a:avLst/>
        </a:prstGeom>
        <a:noFill/>
        <a:ln w="1905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133350</xdr:colOff>
      <xdr:row>16</xdr:row>
      <xdr:rowOff>38100</xdr:rowOff>
    </xdr:from>
    <xdr:to>
      <xdr:col>15</xdr:col>
      <xdr:colOff>28575</xdr:colOff>
      <xdr:row>17</xdr:row>
      <xdr:rowOff>238125</xdr:rowOff>
    </xdr:to>
    <xdr:sp>
      <xdr:nvSpPr>
        <xdr:cNvPr id="5" name="テキスト ボックス 7"/>
        <xdr:cNvSpPr txBox="1">
          <a:spLocks noChangeArrowheads="1"/>
        </xdr:cNvSpPr>
      </xdr:nvSpPr>
      <xdr:spPr>
        <a:xfrm>
          <a:off x="6048375" y="5495925"/>
          <a:ext cx="1724025" cy="4667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全体および雇用管理区分ごとの数字を入力ください</a:t>
          </a:r>
        </a:p>
      </xdr:txBody>
    </xdr:sp>
    <xdr:clientData/>
  </xdr:twoCellAnchor>
  <xdr:twoCellAnchor>
    <xdr:from>
      <xdr:col>3</xdr:col>
      <xdr:colOff>19050</xdr:colOff>
      <xdr:row>21</xdr:row>
      <xdr:rowOff>9525</xdr:rowOff>
    </xdr:from>
    <xdr:to>
      <xdr:col>13</xdr:col>
      <xdr:colOff>457200</xdr:colOff>
      <xdr:row>22</xdr:row>
      <xdr:rowOff>371475</xdr:rowOff>
    </xdr:to>
    <xdr:sp>
      <xdr:nvSpPr>
        <xdr:cNvPr id="6" name="角丸四角形 8"/>
        <xdr:cNvSpPr>
          <a:spLocks/>
        </xdr:cNvSpPr>
      </xdr:nvSpPr>
      <xdr:spPr>
        <a:xfrm>
          <a:off x="2276475" y="6667500"/>
          <a:ext cx="5010150" cy="742950"/>
        </a:xfrm>
        <a:prstGeom prst="roundRect">
          <a:avLst/>
        </a:prstGeom>
        <a:noFill/>
        <a:ln w="1905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390525</xdr:colOff>
      <xdr:row>16</xdr:row>
      <xdr:rowOff>38100</xdr:rowOff>
    </xdr:from>
    <xdr:to>
      <xdr:col>10</xdr:col>
      <xdr:colOff>285750</xdr:colOff>
      <xdr:row>17</xdr:row>
      <xdr:rowOff>238125</xdr:rowOff>
    </xdr:to>
    <xdr:sp>
      <xdr:nvSpPr>
        <xdr:cNvPr id="7" name="テキスト ボックス 10"/>
        <xdr:cNvSpPr txBox="1">
          <a:spLocks noChangeArrowheads="1"/>
        </xdr:cNvSpPr>
      </xdr:nvSpPr>
      <xdr:spPr>
        <a:xfrm>
          <a:off x="4019550" y="5495925"/>
          <a:ext cx="1724025" cy="4667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ゴシック"/>
              <a:ea typeface="ＭＳ ゴシック"/>
              <a:cs typeface="ＭＳ ゴシック"/>
            </a:rPr>
            <a:t>自社</a:t>
          </a:r>
          <a:r>
            <a:rPr lang="en-US" cap="none" sz="900" b="0" i="0" u="none" baseline="0">
              <a:solidFill>
                <a:srgbClr val="000000"/>
              </a:solidFill>
              <a:latin typeface="ＭＳ ゴシック"/>
              <a:ea typeface="ＭＳ ゴシック"/>
              <a:cs typeface="ＭＳ ゴシック"/>
            </a:rPr>
            <a:t>で設定している</a:t>
          </a:r>
          <a:r>
            <a:rPr lang="en-US" cap="none" sz="900" b="0" i="0" u="none" baseline="0">
              <a:solidFill>
                <a:srgbClr val="000000"/>
              </a:solidFill>
              <a:latin typeface="ＭＳ ゴシック"/>
              <a:ea typeface="ＭＳ ゴシック"/>
              <a:cs typeface="ＭＳ ゴシック"/>
            </a:rPr>
            <a:t>雇用管理区分名を入力ください</a:t>
          </a:r>
          <a:r>
            <a:rPr lang="en-US" cap="none" sz="900" b="0" i="0" u="none" baseline="0">
              <a:solidFill>
                <a:srgbClr val="000000"/>
              </a:solidFill>
              <a:latin typeface="ＭＳ ゴシック"/>
              <a:ea typeface="ＭＳ ゴシック"/>
              <a:cs typeface="ＭＳ ゴシック"/>
            </a:rPr>
            <a:t>
</a:t>
          </a:r>
        </a:p>
      </xdr:txBody>
    </xdr:sp>
    <xdr:clientData/>
  </xdr:twoCellAnchor>
  <xdr:twoCellAnchor>
    <xdr:from>
      <xdr:col>3</xdr:col>
      <xdr:colOff>19050</xdr:colOff>
      <xdr:row>23</xdr:row>
      <xdr:rowOff>19050</xdr:rowOff>
    </xdr:from>
    <xdr:to>
      <xdr:col>14</xdr:col>
      <xdr:colOff>0</xdr:colOff>
      <xdr:row>24</xdr:row>
      <xdr:rowOff>0</xdr:rowOff>
    </xdr:to>
    <xdr:sp>
      <xdr:nvSpPr>
        <xdr:cNvPr id="8" name="角丸四角形 11"/>
        <xdr:cNvSpPr>
          <a:spLocks/>
        </xdr:cNvSpPr>
      </xdr:nvSpPr>
      <xdr:spPr>
        <a:xfrm>
          <a:off x="2276475" y="7439025"/>
          <a:ext cx="5010150" cy="361950"/>
        </a:xfrm>
        <a:prstGeom prst="roundRect">
          <a:avLst/>
        </a:prstGeom>
        <a:noFill/>
        <a:ln w="1905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19050</xdr:colOff>
      <xdr:row>24</xdr:row>
      <xdr:rowOff>9525</xdr:rowOff>
    </xdr:from>
    <xdr:to>
      <xdr:col>14</xdr:col>
      <xdr:colOff>0</xdr:colOff>
      <xdr:row>24</xdr:row>
      <xdr:rowOff>371475</xdr:rowOff>
    </xdr:to>
    <xdr:sp>
      <xdr:nvSpPr>
        <xdr:cNvPr id="9" name="角丸四角形 15"/>
        <xdr:cNvSpPr>
          <a:spLocks/>
        </xdr:cNvSpPr>
      </xdr:nvSpPr>
      <xdr:spPr>
        <a:xfrm>
          <a:off x="2276475" y="7810500"/>
          <a:ext cx="5010150" cy="361950"/>
        </a:xfrm>
        <a:prstGeom prst="roundRect">
          <a:avLst/>
        </a:prstGeom>
        <a:noFill/>
        <a:ln w="1905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1571625</xdr:colOff>
      <xdr:row>25</xdr:row>
      <xdr:rowOff>57150</xdr:rowOff>
    </xdr:from>
    <xdr:to>
      <xdr:col>6</xdr:col>
      <xdr:colOff>304800</xdr:colOff>
      <xdr:row>27</xdr:row>
      <xdr:rowOff>104775</xdr:rowOff>
    </xdr:to>
    <xdr:sp>
      <xdr:nvSpPr>
        <xdr:cNvPr id="10" name="テキスト ボックス 16"/>
        <xdr:cNvSpPr txBox="1">
          <a:spLocks noChangeArrowheads="1"/>
        </xdr:cNvSpPr>
      </xdr:nvSpPr>
      <xdr:spPr>
        <a:xfrm>
          <a:off x="1714500" y="8239125"/>
          <a:ext cx="2219325" cy="4667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ゴシック"/>
              <a:ea typeface="ＭＳ ゴシック"/>
              <a:cs typeface="ＭＳ ゴシック"/>
            </a:rPr>
            <a:t>A</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B</a:t>
          </a:r>
          <a:r>
            <a:rPr lang="en-US" cap="none" sz="900" b="0" i="0" u="none" baseline="0">
              <a:solidFill>
                <a:srgbClr val="000000"/>
              </a:solidFill>
              <a:latin typeface="ＭＳ ゴシック"/>
              <a:ea typeface="ＭＳ ゴシック"/>
              <a:cs typeface="ＭＳ ゴシック"/>
            </a:rPr>
            <a:t>両方の数字が入力された場合、計算結果が表示されます（入力不要）</a:t>
          </a:r>
        </a:p>
      </xdr:txBody>
    </xdr:sp>
    <xdr:clientData/>
  </xdr:twoCellAnchor>
  <xdr:twoCellAnchor>
    <xdr:from>
      <xdr:col>7</xdr:col>
      <xdr:colOff>161925</xdr:colOff>
      <xdr:row>25</xdr:row>
      <xdr:rowOff>76200</xdr:rowOff>
    </xdr:from>
    <xdr:to>
      <xdr:col>15</xdr:col>
      <xdr:colOff>85725</xdr:colOff>
      <xdr:row>27</xdr:row>
      <xdr:rowOff>123825</xdr:rowOff>
    </xdr:to>
    <xdr:sp>
      <xdr:nvSpPr>
        <xdr:cNvPr id="11" name="テキスト ボックス 17"/>
        <xdr:cNvSpPr txBox="1">
          <a:spLocks noChangeArrowheads="1"/>
        </xdr:cNvSpPr>
      </xdr:nvSpPr>
      <xdr:spPr>
        <a:xfrm>
          <a:off x="4248150" y="8258175"/>
          <a:ext cx="3581400" cy="4667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ゴシック"/>
              <a:ea typeface="ＭＳ ゴシック"/>
              <a:cs typeface="ＭＳ ゴシック"/>
            </a:rPr>
            <a:t>D</a:t>
          </a:r>
          <a:r>
            <a:rPr lang="en-US" cap="none" sz="900" b="0" i="0" u="none" baseline="0">
              <a:solidFill>
                <a:srgbClr val="000000"/>
              </a:solidFill>
              <a:latin typeface="ＭＳ ゴシック"/>
              <a:ea typeface="ＭＳ ゴシック"/>
              <a:cs typeface="ＭＳ ゴシック"/>
            </a:rPr>
            <a:t>列の基準に基づき判定を行います。判定は、シート下部「判定結果」欄に連動します（入力不要）</a:t>
          </a:r>
        </a:p>
      </xdr:txBody>
    </xdr:sp>
    <xdr:clientData/>
  </xdr:twoCellAnchor>
  <xdr:twoCellAnchor>
    <xdr:from>
      <xdr:col>8</xdr:col>
      <xdr:colOff>314325</xdr:colOff>
      <xdr:row>17</xdr:row>
      <xdr:rowOff>247650</xdr:rowOff>
    </xdr:from>
    <xdr:to>
      <xdr:col>8</xdr:col>
      <xdr:colOff>314325</xdr:colOff>
      <xdr:row>19</xdr:row>
      <xdr:rowOff>247650</xdr:rowOff>
    </xdr:to>
    <xdr:sp>
      <xdr:nvSpPr>
        <xdr:cNvPr id="12" name="直線矢印コネクタ 19"/>
        <xdr:cNvSpPr>
          <a:spLocks/>
        </xdr:cNvSpPr>
      </xdr:nvSpPr>
      <xdr:spPr>
        <a:xfrm>
          <a:off x="4857750" y="5972175"/>
          <a:ext cx="0" cy="4000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17</xdr:row>
      <xdr:rowOff>247650</xdr:rowOff>
    </xdr:from>
    <xdr:to>
      <xdr:col>14</xdr:col>
      <xdr:colOff>304800</xdr:colOff>
      <xdr:row>21</xdr:row>
      <xdr:rowOff>371475</xdr:rowOff>
    </xdr:to>
    <xdr:sp>
      <xdr:nvSpPr>
        <xdr:cNvPr id="13" name="フリーフォーム 22"/>
        <xdr:cNvSpPr>
          <a:spLocks/>
        </xdr:cNvSpPr>
      </xdr:nvSpPr>
      <xdr:spPr>
        <a:xfrm>
          <a:off x="7305675" y="5972175"/>
          <a:ext cx="295275" cy="1057275"/>
        </a:xfrm>
        <a:custGeom>
          <a:pathLst>
            <a:path h="555625" w="333375">
              <a:moveTo>
                <a:pt x="333375" y="0"/>
              </a:moveTo>
              <a:lnTo>
                <a:pt x="333375" y="555625"/>
              </a:lnTo>
              <a:lnTo>
                <a:pt x="0" y="555625"/>
              </a:lnTo>
            </a:path>
          </a:pathLst>
        </a:custGeom>
        <a:noFill/>
        <a:ln w="19050"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24</xdr:row>
      <xdr:rowOff>190500</xdr:rowOff>
    </xdr:from>
    <xdr:to>
      <xdr:col>14</xdr:col>
      <xdr:colOff>295275</xdr:colOff>
      <xdr:row>25</xdr:row>
      <xdr:rowOff>85725</xdr:rowOff>
    </xdr:to>
    <xdr:sp>
      <xdr:nvSpPr>
        <xdr:cNvPr id="14" name="フリーフォーム 23"/>
        <xdr:cNvSpPr>
          <a:spLocks/>
        </xdr:cNvSpPr>
      </xdr:nvSpPr>
      <xdr:spPr>
        <a:xfrm flipV="1">
          <a:off x="7286625" y="7991475"/>
          <a:ext cx="295275" cy="276225"/>
        </a:xfrm>
        <a:custGeom>
          <a:pathLst>
            <a:path h="555625" w="333375">
              <a:moveTo>
                <a:pt x="333375" y="0"/>
              </a:moveTo>
              <a:lnTo>
                <a:pt x="333375" y="555625"/>
              </a:lnTo>
              <a:lnTo>
                <a:pt x="0" y="555625"/>
              </a:lnTo>
            </a:path>
          </a:pathLst>
        </a:custGeom>
        <a:noFill/>
        <a:ln w="19050"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123825</xdr:colOff>
      <xdr:row>23</xdr:row>
      <xdr:rowOff>209550</xdr:rowOff>
    </xdr:from>
    <xdr:to>
      <xdr:col>3</xdr:col>
      <xdr:colOff>0</xdr:colOff>
      <xdr:row>25</xdr:row>
      <xdr:rowOff>66675</xdr:rowOff>
    </xdr:to>
    <xdr:sp>
      <xdr:nvSpPr>
        <xdr:cNvPr id="15" name="フリーフォーム 24"/>
        <xdr:cNvSpPr>
          <a:spLocks/>
        </xdr:cNvSpPr>
      </xdr:nvSpPr>
      <xdr:spPr>
        <a:xfrm flipH="1" flipV="1">
          <a:off x="1971675" y="7629525"/>
          <a:ext cx="285750" cy="619125"/>
        </a:xfrm>
        <a:custGeom>
          <a:pathLst>
            <a:path h="555625" w="333375">
              <a:moveTo>
                <a:pt x="333375" y="0"/>
              </a:moveTo>
              <a:lnTo>
                <a:pt x="333375" y="555625"/>
              </a:lnTo>
              <a:lnTo>
                <a:pt x="0" y="555625"/>
              </a:lnTo>
            </a:path>
          </a:pathLst>
        </a:custGeom>
        <a:noFill/>
        <a:ln w="19050"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447675</xdr:colOff>
      <xdr:row>31</xdr:row>
      <xdr:rowOff>0</xdr:rowOff>
    </xdr:from>
    <xdr:to>
      <xdr:col>13</xdr:col>
      <xdr:colOff>447675</xdr:colOff>
      <xdr:row>32</xdr:row>
      <xdr:rowOff>9525</xdr:rowOff>
    </xdr:to>
    <xdr:sp>
      <xdr:nvSpPr>
        <xdr:cNvPr id="16" name="角丸四角形 18"/>
        <xdr:cNvSpPr>
          <a:spLocks/>
        </xdr:cNvSpPr>
      </xdr:nvSpPr>
      <xdr:spPr>
        <a:xfrm>
          <a:off x="2705100" y="9458325"/>
          <a:ext cx="4572000" cy="276225"/>
        </a:xfrm>
        <a:prstGeom prst="roundRect">
          <a:avLst/>
        </a:prstGeom>
        <a:noFill/>
        <a:ln w="1905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0</xdr:colOff>
      <xdr:row>34</xdr:row>
      <xdr:rowOff>123825</xdr:rowOff>
    </xdr:from>
    <xdr:to>
      <xdr:col>13</xdr:col>
      <xdr:colOff>19050</xdr:colOff>
      <xdr:row>38</xdr:row>
      <xdr:rowOff>95250</xdr:rowOff>
    </xdr:to>
    <xdr:sp>
      <xdr:nvSpPr>
        <xdr:cNvPr id="17" name="テキスト ボックス 21"/>
        <xdr:cNvSpPr txBox="1">
          <a:spLocks noChangeArrowheads="1"/>
        </xdr:cNvSpPr>
      </xdr:nvSpPr>
      <xdr:spPr>
        <a:xfrm>
          <a:off x="3171825" y="10610850"/>
          <a:ext cx="3676650" cy="7334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非正社員内でも雇用管理区分が分かれている場合は、区分ごとに入力ください。（派）の表示がある項目については、自社で受け入れている派遣社員についても入力ください</a:t>
          </a:r>
        </a:p>
      </xdr:txBody>
    </xdr:sp>
    <xdr:clientData/>
  </xdr:twoCellAnchor>
  <xdr:twoCellAnchor>
    <xdr:from>
      <xdr:col>9</xdr:col>
      <xdr:colOff>9525</xdr:colOff>
      <xdr:row>32</xdr:row>
      <xdr:rowOff>9525</xdr:rowOff>
    </xdr:from>
    <xdr:to>
      <xdr:col>9</xdr:col>
      <xdr:colOff>9525</xdr:colOff>
      <xdr:row>34</xdr:row>
      <xdr:rowOff>123825</xdr:rowOff>
    </xdr:to>
    <xdr:sp>
      <xdr:nvSpPr>
        <xdr:cNvPr id="18" name="直線矢印コネクタ 25"/>
        <xdr:cNvSpPr>
          <a:spLocks/>
        </xdr:cNvSpPr>
      </xdr:nvSpPr>
      <xdr:spPr>
        <a:xfrm flipV="1">
          <a:off x="5010150" y="9734550"/>
          <a:ext cx="0" cy="8763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0</xdr:colOff>
      <xdr:row>44</xdr:row>
      <xdr:rowOff>0</xdr:rowOff>
    </xdr:from>
    <xdr:to>
      <xdr:col>15</xdr:col>
      <xdr:colOff>0</xdr:colOff>
      <xdr:row>45</xdr:row>
      <xdr:rowOff>361950</xdr:rowOff>
    </xdr:to>
    <xdr:sp>
      <xdr:nvSpPr>
        <xdr:cNvPr id="19" name="角丸四角形 31"/>
        <xdr:cNvSpPr>
          <a:spLocks/>
        </xdr:cNvSpPr>
      </xdr:nvSpPr>
      <xdr:spPr>
        <a:xfrm>
          <a:off x="2257425" y="12687300"/>
          <a:ext cx="5486400" cy="742950"/>
        </a:xfrm>
        <a:prstGeom prst="roundRect">
          <a:avLst/>
        </a:prstGeom>
        <a:noFill/>
        <a:ln w="1905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42</xdr:row>
      <xdr:rowOff>0</xdr:rowOff>
    </xdr:from>
    <xdr:to>
      <xdr:col>2</xdr:col>
      <xdr:colOff>9525</xdr:colOff>
      <xdr:row>43</xdr:row>
      <xdr:rowOff>0</xdr:rowOff>
    </xdr:to>
    <xdr:sp>
      <xdr:nvSpPr>
        <xdr:cNvPr id="20" name="角丸四角形 33"/>
        <xdr:cNvSpPr>
          <a:spLocks/>
        </xdr:cNvSpPr>
      </xdr:nvSpPr>
      <xdr:spPr>
        <a:xfrm>
          <a:off x="142875" y="12030075"/>
          <a:ext cx="1714500" cy="276225"/>
        </a:xfrm>
        <a:prstGeom prst="roundRect">
          <a:avLst/>
        </a:prstGeom>
        <a:noFill/>
        <a:ln w="1905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304800</xdr:colOff>
      <xdr:row>48</xdr:row>
      <xdr:rowOff>0</xdr:rowOff>
    </xdr:from>
    <xdr:to>
      <xdr:col>9</xdr:col>
      <xdr:colOff>447675</xdr:colOff>
      <xdr:row>51</xdr:row>
      <xdr:rowOff>114300</xdr:rowOff>
    </xdr:to>
    <xdr:sp>
      <xdr:nvSpPr>
        <xdr:cNvPr id="21" name="テキスト ボックス 35"/>
        <xdr:cNvSpPr txBox="1">
          <a:spLocks noChangeArrowheads="1"/>
        </xdr:cNvSpPr>
      </xdr:nvSpPr>
      <xdr:spPr>
        <a:xfrm>
          <a:off x="447675" y="13916025"/>
          <a:ext cx="5000625" cy="7048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自社で設定している雇用管理区分名を入力し、対象区分に係る数字を各月ごとに入力ください。雇用管理区分が多数（シートに設定されている以上）ある場合は、上記結果を別シートにコピーし、再度、雇用管理区分を上記セルに入力して算出ください</a:t>
          </a:r>
        </a:p>
      </xdr:txBody>
    </xdr:sp>
    <xdr:clientData/>
  </xdr:twoCellAnchor>
  <xdr:twoCellAnchor>
    <xdr:from>
      <xdr:col>1</xdr:col>
      <xdr:colOff>847725</xdr:colOff>
      <xdr:row>43</xdr:row>
      <xdr:rowOff>9525</xdr:rowOff>
    </xdr:from>
    <xdr:to>
      <xdr:col>1</xdr:col>
      <xdr:colOff>857250</xdr:colOff>
      <xdr:row>48</xdr:row>
      <xdr:rowOff>9525</xdr:rowOff>
    </xdr:to>
    <xdr:sp>
      <xdr:nvSpPr>
        <xdr:cNvPr id="22" name="直線矢印コネクタ 36"/>
        <xdr:cNvSpPr>
          <a:spLocks/>
        </xdr:cNvSpPr>
      </xdr:nvSpPr>
      <xdr:spPr>
        <a:xfrm flipV="1">
          <a:off x="990600" y="12315825"/>
          <a:ext cx="9525" cy="16097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1209675</xdr:colOff>
      <xdr:row>44</xdr:row>
      <xdr:rowOff>371475</xdr:rowOff>
    </xdr:from>
    <xdr:to>
      <xdr:col>3</xdr:col>
      <xdr:colOff>0</xdr:colOff>
      <xdr:row>48</xdr:row>
      <xdr:rowOff>0</xdr:rowOff>
    </xdr:to>
    <xdr:sp>
      <xdr:nvSpPr>
        <xdr:cNvPr id="23" name="直線矢印コネクタ 39"/>
        <xdr:cNvSpPr>
          <a:spLocks/>
        </xdr:cNvSpPr>
      </xdr:nvSpPr>
      <xdr:spPr>
        <a:xfrm flipV="1">
          <a:off x="1352550" y="13058775"/>
          <a:ext cx="904875" cy="8572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0</xdr:colOff>
      <xdr:row>43</xdr:row>
      <xdr:rowOff>0</xdr:rowOff>
    </xdr:from>
    <xdr:to>
      <xdr:col>15</xdr:col>
      <xdr:colOff>9525</xdr:colOff>
      <xdr:row>43</xdr:row>
      <xdr:rowOff>361950</xdr:rowOff>
    </xdr:to>
    <xdr:sp>
      <xdr:nvSpPr>
        <xdr:cNvPr id="24" name="角丸四角形 38"/>
        <xdr:cNvSpPr>
          <a:spLocks/>
        </xdr:cNvSpPr>
      </xdr:nvSpPr>
      <xdr:spPr>
        <a:xfrm>
          <a:off x="2257425" y="12306300"/>
          <a:ext cx="5495925" cy="361950"/>
        </a:xfrm>
        <a:prstGeom prst="roundRect">
          <a:avLst/>
        </a:prstGeom>
        <a:noFill/>
        <a:ln w="1905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228600</xdr:colOff>
      <xdr:row>39</xdr:row>
      <xdr:rowOff>171450</xdr:rowOff>
    </xdr:from>
    <xdr:to>
      <xdr:col>15</xdr:col>
      <xdr:colOff>9525</xdr:colOff>
      <xdr:row>42</xdr:row>
      <xdr:rowOff>142875</xdr:rowOff>
    </xdr:to>
    <xdr:sp>
      <xdr:nvSpPr>
        <xdr:cNvPr id="25" name="テキスト ボックス 40"/>
        <xdr:cNvSpPr txBox="1">
          <a:spLocks noChangeArrowheads="1"/>
        </xdr:cNvSpPr>
      </xdr:nvSpPr>
      <xdr:spPr>
        <a:xfrm>
          <a:off x="4772025" y="11610975"/>
          <a:ext cx="2981325" cy="5619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ゴシック"/>
              <a:ea typeface="ＭＳ ゴシック"/>
              <a:cs typeface="ＭＳ ゴシック"/>
            </a:rPr>
            <a:t>4</a:t>
          </a:r>
          <a:r>
            <a:rPr lang="en-US" cap="none" sz="900" b="0" i="0" u="none" baseline="0">
              <a:solidFill>
                <a:srgbClr val="000000"/>
              </a:solidFill>
              <a:latin typeface="ＭＳ ゴシック"/>
              <a:ea typeface="ＭＳ ゴシック"/>
              <a:cs typeface="ＭＳ ゴシック"/>
            </a:rPr>
            <a:t>月から入力を開始する形式となっています。</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月からとするなど、開始月を変更したい場合は、自社の把握の状況に応じて、適宜変更してください</a:t>
          </a:r>
        </a:p>
      </xdr:txBody>
    </xdr:sp>
    <xdr:clientData/>
  </xdr:twoCellAnchor>
  <xdr:twoCellAnchor>
    <xdr:from>
      <xdr:col>11</xdr:col>
      <xdr:colOff>0</xdr:colOff>
      <xdr:row>42</xdr:row>
      <xdr:rowOff>142875</xdr:rowOff>
    </xdr:from>
    <xdr:to>
      <xdr:col>11</xdr:col>
      <xdr:colOff>0</xdr:colOff>
      <xdr:row>43</xdr:row>
      <xdr:rowOff>9525</xdr:rowOff>
    </xdr:to>
    <xdr:sp>
      <xdr:nvSpPr>
        <xdr:cNvPr id="26" name="直線矢印コネクタ 41"/>
        <xdr:cNvSpPr>
          <a:spLocks/>
        </xdr:cNvSpPr>
      </xdr:nvSpPr>
      <xdr:spPr>
        <a:xfrm>
          <a:off x="5915025" y="12172950"/>
          <a:ext cx="0" cy="1428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1200150</xdr:colOff>
      <xdr:row>7</xdr:row>
      <xdr:rowOff>0</xdr:rowOff>
    </xdr:from>
    <xdr:to>
      <xdr:col>1</xdr:col>
      <xdr:colOff>1200150</xdr:colOff>
      <xdr:row>8</xdr:row>
      <xdr:rowOff>9525</xdr:rowOff>
    </xdr:to>
    <xdr:sp>
      <xdr:nvSpPr>
        <xdr:cNvPr id="27" name="直線矢印コネクタ 27"/>
        <xdr:cNvSpPr>
          <a:spLocks/>
        </xdr:cNvSpPr>
      </xdr:nvSpPr>
      <xdr:spPr>
        <a:xfrm>
          <a:off x="1343025" y="2581275"/>
          <a:ext cx="0" cy="219075"/>
        </a:xfrm>
        <a:prstGeom prst="straightConnector1">
          <a:avLst/>
        </a:prstGeom>
        <a:noFill/>
        <a:ln w="44450" cmpd="sng">
          <a:solidFill>
            <a:srgbClr val="1F497D"/>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133350</xdr:colOff>
      <xdr:row>8</xdr:row>
      <xdr:rowOff>209550</xdr:rowOff>
    </xdr:from>
    <xdr:to>
      <xdr:col>4</xdr:col>
      <xdr:colOff>295275</xdr:colOff>
      <xdr:row>8</xdr:row>
      <xdr:rowOff>514350</xdr:rowOff>
    </xdr:to>
    <xdr:sp>
      <xdr:nvSpPr>
        <xdr:cNvPr id="28" name="二等辺三角形 28"/>
        <xdr:cNvSpPr>
          <a:spLocks/>
        </xdr:cNvSpPr>
      </xdr:nvSpPr>
      <xdr:spPr>
        <a:xfrm rot="16200000">
          <a:off x="2847975" y="3000375"/>
          <a:ext cx="161925" cy="304800"/>
        </a:xfrm>
        <a:prstGeom prst="triangle">
          <a:avLst/>
        </a:prstGeom>
        <a:solidFill>
          <a:srgbClr val="1F497D"/>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1200150</xdr:colOff>
      <xdr:row>9</xdr:row>
      <xdr:rowOff>0</xdr:rowOff>
    </xdr:from>
    <xdr:to>
      <xdr:col>1</xdr:col>
      <xdr:colOff>1200150</xdr:colOff>
      <xdr:row>10</xdr:row>
      <xdr:rowOff>9525</xdr:rowOff>
    </xdr:to>
    <xdr:sp>
      <xdr:nvSpPr>
        <xdr:cNvPr id="29" name="直線矢印コネクタ 32"/>
        <xdr:cNvSpPr>
          <a:spLocks/>
        </xdr:cNvSpPr>
      </xdr:nvSpPr>
      <xdr:spPr>
        <a:xfrm>
          <a:off x="1343025" y="3495675"/>
          <a:ext cx="0" cy="295275"/>
        </a:xfrm>
        <a:prstGeom prst="straightConnector1">
          <a:avLst/>
        </a:prstGeom>
        <a:noFill/>
        <a:ln w="44450" cmpd="sng">
          <a:solidFill>
            <a:srgbClr val="1F497D"/>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133350</xdr:colOff>
      <xdr:row>10</xdr:row>
      <xdr:rowOff>209550</xdr:rowOff>
    </xdr:from>
    <xdr:to>
      <xdr:col>4</xdr:col>
      <xdr:colOff>295275</xdr:colOff>
      <xdr:row>10</xdr:row>
      <xdr:rowOff>514350</xdr:rowOff>
    </xdr:to>
    <xdr:sp>
      <xdr:nvSpPr>
        <xdr:cNvPr id="30" name="二等辺三角形 34"/>
        <xdr:cNvSpPr>
          <a:spLocks/>
        </xdr:cNvSpPr>
      </xdr:nvSpPr>
      <xdr:spPr>
        <a:xfrm rot="16200000">
          <a:off x="2847975" y="3990975"/>
          <a:ext cx="161925" cy="304800"/>
        </a:xfrm>
        <a:prstGeom prst="triangle">
          <a:avLst/>
        </a:prstGeom>
        <a:solidFill>
          <a:srgbClr val="1F497D"/>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82</xdr:row>
      <xdr:rowOff>152400</xdr:rowOff>
    </xdr:from>
    <xdr:to>
      <xdr:col>6</xdr:col>
      <xdr:colOff>361950</xdr:colOff>
      <xdr:row>83</xdr:row>
      <xdr:rowOff>247650</xdr:rowOff>
    </xdr:to>
    <xdr:sp>
      <xdr:nvSpPr>
        <xdr:cNvPr id="1" name="二等辺三角形 2"/>
        <xdr:cNvSpPr>
          <a:spLocks/>
        </xdr:cNvSpPr>
      </xdr:nvSpPr>
      <xdr:spPr>
        <a:xfrm rot="5400000">
          <a:off x="3771900" y="23060025"/>
          <a:ext cx="228600" cy="476250"/>
        </a:xfrm>
        <a:prstGeom prst="triangle">
          <a:avLst/>
        </a:prstGeom>
        <a:solidFill>
          <a:srgbClr val="558ED5"/>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142875</xdr:colOff>
      <xdr:row>85</xdr:row>
      <xdr:rowOff>266700</xdr:rowOff>
    </xdr:from>
    <xdr:to>
      <xdr:col>6</xdr:col>
      <xdr:colOff>371475</xdr:colOff>
      <xdr:row>86</xdr:row>
      <xdr:rowOff>361950</xdr:rowOff>
    </xdr:to>
    <xdr:sp>
      <xdr:nvSpPr>
        <xdr:cNvPr id="2" name="二等辺三角形 3"/>
        <xdr:cNvSpPr>
          <a:spLocks/>
        </xdr:cNvSpPr>
      </xdr:nvSpPr>
      <xdr:spPr>
        <a:xfrm rot="5400000">
          <a:off x="3771900" y="24203025"/>
          <a:ext cx="228600" cy="476250"/>
        </a:xfrm>
        <a:prstGeom prst="triangle">
          <a:avLst/>
        </a:prstGeom>
        <a:solidFill>
          <a:srgbClr val="558ED5"/>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142875</xdr:colOff>
      <xdr:row>85</xdr:row>
      <xdr:rowOff>266700</xdr:rowOff>
    </xdr:from>
    <xdr:to>
      <xdr:col>6</xdr:col>
      <xdr:colOff>371475</xdr:colOff>
      <xdr:row>86</xdr:row>
      <xdr:rowOff>361950</xdr:rowOff>
    </xdr:to>
    <xdr:sp>
      <xdr:nvSpPr>
        <xdr:cNvPr id="3" name="二等辺三角形 4"/>
        <xdr:cNvSpPr>
          <a:spLocks/>
        </xdr:cNvSpPr>
      </xdr:nvSpPr>
      <xdr:spPr>
        <a:xfrm rot="5400000">
          <a:off x="3771900" y="24203025"/>
          <a:ext cx="228600" cy="476250"/>
        </a:xfrm>
        <a:prstGeom prst="triangle">
          <a:avLst/>
        </a:prstGeom>
        <a:solidFill>
          <a:srgbClr val="558ED5"/>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D6:AP18"/>
  <sheetViews>
    <sheetView tabSelected="1" view="pageBreakPreview" zoomScaleSheetLayoutView="100" zoomScalePageLayoutView="0" workbookViewId="0" topLeftCell="A1">
      <selection activeCell="AF6" sqref="AF6"/>
    </sheetView>
  </sheetViews>
  <sheetFormatPr defaultColWidth="2.28125" defaultRowHeight="15"/>
  <sheetData>
    <row r="6" ht="19.5">
      <c r="D6" s="207" t="s">
        <v>442</v>
      </c>
    </row>
    <row r="7" ht="19.5">
      <c r="D7" s="208" t="s">
        <v>443</v>
      </c>
    </row>
    <row r="8" spans="4:42" ht="32.25" customHeight="1">
      <c r="D8" s="208"/>
      <c r="F8" s="277" t="s">
        <v>447</v>
      </c>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
      <c r="AO8" s="2"/>
      <c r="AP8" s="2"/>
    </row>
    <row r="9" ht="19.5">
      <c r="D9" s="208"/>
    </row>
    <row r="10" ht="19.5">
      <c r="D10" s="208"/>
    </row>
    <row r="11" ht="19.5">
      <c r="D11" s="208"/>
    </row>
    <row r="12" ht="19.5">
      <c r="D12" s="208"/>
    </row>
    <row r="13" ht="19.5">
      <c r="D13" s="208"/>
    </row>
    <row r="14" ht="19.5">
      <c r="D14" s="208"/>
    </row>
    <row r="15" ht="19.5">
      <c r="D15" s="208"/>
    </row>
    <row r="16" ht="19.5">
      <c r="D16" s="207" t="s">
        <v>444</v>
      </c>
    </row>
    <row r="17" ht="19.5">
      <c r="D17" s="209" t="s">
        <v>445</v>
      </c>
    </row>
    <row r="18" ht="13.5">
      <c r="F18" t="s">
        <v>446</v>
      </c>
    </row>
    <row r="54" ht="15.75" customHeight="1"/>
  </sheetData>
  <sheetProtection/>
  <mergeCells count="1">
    <mergeCell ref="F8:AM8"/>
  </mergeCells>
  <printOptions/>
  <pageMargins left="0.51" right="0.2" top="0.34" bottom="0.2" header="0.3" footer="0.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S49"/>
  <sheetViews>
    <sheetView showGridLines="0" view="pageBreakPreview" zoomScale="80" zoomScaleSheetLayoutView="80" zoomScalePageLayoutView="0" workbookViewId="0" topLeftCell="A1">
      <selection activeCell="N10" sqref="N10"/>
    </sheetView>
  </sheetViews>
  <sheetFormatPr defaultColWidth="9.140625" defaultRowHeight="15"/>
  <cols>
    <col min="1" max="1" width="2.140625" style="0" customWidth="1"/>
    <col min="2" max="2" width="25.57421875" style="0" customWidth="1"/>
    <col min="3" max="3" width="6.140625" style="0" customWidth="1"/>
    <col min="4" max="15" width="6.8515625" style="0" customWidth="1"/>
    <col min="16" max="16" width="2.140625" style="0" customWidth="1"/>
  </cols>
  <sheetData>
    <row r="1" spans="1:19" ht="30.75" customHeight="1">
      <c r="A1" s="290" t="s">
        <v>536</v>
      </c>
      <c r="B1" s="291"/>
      <c r="C1" s="291"/>
      <c r="D1" s="291"/>
      <c r="E1" s="291"/>
      <c r="F1" s="291"/>
      <c r="G1" s="291"/>
      <c r="H1" s="291"/>
      <c r="I1" s="291"/>
      <c r="J1" s="291"/>
      <c r="K1" s="291"/>
      <c r="L1" s="291"/>
      <c r="M1" s="291"/>
      <c r="N1" s="291"/>
      <c r="O1" s="291"/>
      <c r="P1" s="292"/>
      <c r="Q1" s="270"/>
      <c r="R1" s="270"/>
      <c r="S1" s="270"/>
    </row>
    <row r="2" spans="1:13" ht="13.5" customHeight="1">
      <c r="A2" s="6"/>
      <c r="B2" s="177"/>
      <c r="C2" s="178"/>
      <c r="D2" s="6"/>
      <c r="E2" s="6"/>
      <c r="F2" s="6"/>
      <c r="G2" s="6"/>
      <c r="H2" s="6"/>
      <c r="I2" s="6"/>
      <c r="J2" s="6"/>
      <c r="K2" s="6"/>
      <c r="L2" s="6"/>
      <c r="M2" s="6"/>
    </row>
    <row r="3" spans="1:16" ht="21" customHeight="1">
      <c r="A3" s="40" t="s">
        <v>206</v>
      </c>
      <c r="B3" s="42"/>
      <c r="C3" s="42"/>
      <c r="D3" s="42"/>
      <c r="E3" s="42"/>
      <c r="F3" s="42"/>
      <c r="G3" s="42"/>
      <c r="H3" s="42"/>
      <c r="I3" s="42"/>
      <c r="J3" s="42"/>
      <c r="K3" s="42"/>
      <c r="L3" s="42"/>
      <c r="M3" s="42"/>
      <c r="N3" s="42"/>
      <c r="O3" s="42"/>
      <c r="P3" s="43"/>
    </row>
    <row r="4" spans="1:13" ht="10.5" customHeight="1" thickBot="1">
      <c r="A4" s="6"/>
      <c r="B4" s="6"/>
      <c r="C4" s="6"/>
      <c r="D4" s="6"/>
      <c r="E4" s="6"/>
      <c r="F4" s="6"/>
      <c r="G4" s="6"/>
      <c r="H4" s="6"/>
      <c r="I4" s="6"/>
      <c r="J4" s="6"/>
      <c r="K4" s="6"/>
      <c r="L4" s="6"/>
      <c r="M4" s="6"/>
    </row>
    <row r="5" spans="1:16" ht="55.5" customHeight="1" thickBot="1" thickTop="1">
      <c r="A5" s="6"/>
      <c r="B5" s="287" t="s">
        <v>473</v>
      </c>
      <c r="C5" s="288"/>
      <c r="D5" s="289"/>
      <c r="E5" s="181"/>
      <c r="F5" s="284" t="s">
        <v>475</v>
      </c>
      <c r="G5" s="285"/>
      <c r="H5" s="285"/>
      <c r="I5" s="285"/>
      <c r="J5" s="285"/>
      <c r="K5" s="285"/>
      <c r="L5" s="285"/>
      <c r="M5" s="285"/>
      <c r="N5" s="285"/>
      <c r="O5" s="285"/>
      <c r="P5" s="286"/>
    </row>
    <row r="6" spans="1:13" ht="16.5" customHeight="1" thickBot="1" thickTop="1">
      <c r="A6" s="6"/>
      <c r="B6" s="179"/>
      <c r="C6" s="179"/>
      <c r="D6" s="6"/>
      <c r="E6" s="180"/>
      <c r="F6" s="6"/>
      <c r="G6" s="6"/>
      <c r="H6" s="6"/>
      <c r="I6" s="6"/>
      <c r="J6" s="6"/>
      <c r="K6" s="6"/>
      <c r="L6" s="6"/>
      <c r="M6" s="6"/>
    </row>
    <row r="7" spans="1:16" ht="55.5" customHeight="1" thickBot="1" thickTop="1">
      <c r="A7" s="6"/>
      <c r="B7" s="281" t="s">
        <v>474</v>
      </c>
      <c r="C7" s="282"/>
      <c r="D7" s="283"/>
      <c r="E7" s="180"/>
      <c r="F7" s="278" t="s">
        <v>522</v>
      </c>
      <c r="G7" s="279"/>
      <c r="H7" s="279"/>
      <c r="I7" s="279"/>
      <c r="J7" s="279"/>
      <c r="K7" s="279"/>
      <c r="L7" s="279"/>
      <c r="M7" s="279"/>
      <c r="N7" s="279"/>
      <c r="O7" s="279"/>
      <c r="P7" s="280"/>
    </row>
    <row r="8" spans="1:13" ht="16.5" customHeight="1" thickBot="1" thickTop="1">
      <c r="A8" s="6"/>
      <c r="B8" s="197" t="s">
        <v>396</v>
      </c>
      <c r="C8" s="100"/>
      <c r="D8" s="100"/>
      <c r="E8" s="180"/>
      <c r="F8" s="6"/>
      <c r="G8" s="6"/>
      <c r="H8" s="6"/>
      <c r="I8" s="6"/>
      <c r="J8" s="6"/>
      <c r="K8" s="6"/>
      <c r="L8" s="6"/>
      <c r="M8" s="6"/>
    </row>
    <row r="9" spans="1:16" ht="55.5" customHeight="1" thickBot="1" thickTop="1">
      <c r="A9" s="6"/>
      <c r="B9" s="281" t="s">
        <v>448</v>
      </c>
      <c r="C9" s="282"/>
      <c r="D9" s="283"/>
      <c r="E9" s="180"/>
      <c r="F9" s="278" t="s">
        <v>527</v>
      </c>
      <c r="G9" s="279"/>
      <c r="H9" s="279"/>
      <c r="I9" s="279"/>
      <c r="J9" s="279"/>
      <c r="K9" s="279"/>
      <c r="L9" s="279"/>
      <c r="M9" s="279"/>
      <c r="N9" s="279"/>
      <c r="O9" s="279"/>
      <c r="P9" s="280"/>
    </row>
    <row r="10" spans="1:16" ht="22.5" customHeight="1" thickBot="1" thickTop="1">
      <c r="A10" s="6"/>
      <c r="B10" s="238"/>
      <c r="C10" s="239"/>
      <c r="D10" s="239"/>
      <c r="E10" s="180"/>
      <c r="F10" s="233"/>
      <c r="G10" s="233"/>
      <c r="H10" s="233"/>
      <c r="I10" s="233"/>
      <c r="J10" s="233"/>
      <c r="K10" s="233"/>
      <c r="L10" s="233"/>
      <c r="M10" s="233"/>
      <c r="N10" s="233"/>
      <c r="O10" s="233"/>
      <c r="P10" s="233"/>
    </row>
    <row r="11" spans="1:16" ht="55.5" customHeight="1" thickBot="1" thickTop="1">
      <c r="A11" s="6"/>
      <c r="B11" s="281" t="s">
        <v>476</v>
      </c>
      <c r="C11" s="282"/>
      <c r="D11" s="283"/>
      <c r="E11" s="180"/>
      <c r="F11" s="278" t="s">
        <v>477</v>
      </c>
      <c r="G11" s="279"/>
      <c r="H11" s="279"/>
      <c r="I11" s="279"/>
      <c r="J11" s="279"/>
      <c r="K11" s="279"/>
      <c r="L11" s="279"/>
      <c r="M11" s="279"/>
      <c r="N11" s="279"/>
      <c r="O11" s="279"/>
      <c r="P11" s="280"/>
    </row>
    <row r="12" spans="1:16" ht="12" customHeight="1" thickTop="1">
      <c r="A12" s="6"/>
      <c r="B12" s="238"/>
      <c r="C12" s="239"/>
      <c r="D12" s="239"/>
      <c r="E12" s="180"/>
      <c r="F12" s="233"/>
      <c r="G12" s="233"/>
      <c r="H12" s="233"/>
      <c r="I12" s="233"/>
      <c r="J12" s="233"/>
      <c r="K12" s="233"/>
      <c r="L12" s="233"/>
      <c r="M12" s="233"/>
      <c r="N12" s="233"/>
      <c r="O12" s="233"/>
      <c r="P12" s="233"/>
    </row>
    <row r="13" spans="1:16" ht="21" customHeight="1">
      <c r="A13" s="40" t="s">
        <v>207</v>
      </c>
      <c r="B13" s="42"/>
      <c r="C13" s="42"/>
      <c r="D13" s="42"/>
      <c r="E13" s="42"/>
      <c r="F13" s="42"/>
      <c r="G13" s="42"/>
      <c r="H13" s="42"/>
      <c r="I13" s="42"/>
      <c r="J13" s="42"/>
      <c r="K13" s="42"/>
      <c r="L13" s="42"/>
      <c r="M13" s="42"/>
      <c r="N13" s="42"/>
      <c r="O13" s="42"/>
      <c r="P13" s="43"/>
    </row>
    <row r="14" spans="1:13" ht="10.5" customHeight="1">
      <c r="A14" s="6"/>
      <c r="B14" s="6"/>
      <c r="C14" s="6"/>
      <c r="D14" s="6"/>
      <c r="E14" s="6"/>
      <c r="F14" s="6"/>
      <c r="G14" s="6"/>
      <c r="H14" s="6"/>
      <c r="I14" s="6"/>
      <c r="J14" s="6"/>
      <c r="K14" s="6"/>
      <c r="L14" s="6"/>
      <c r="M14" s="6"/>
    </row>
    <row r="15" spans="1:13" ht="16.5" customHeight="1">
      <c r="A15" s="6" t="s">
        <v>371</v>
      </c>
      <c r="B15" s="6"/>
      <c r="C15" s="6"/>
      <c r="D15" s="6"/>
      <c r="E15" s="6"/>
      <c r="F15" s="6"/>
      <c r="G15" s="6"/>
      <c r="H15" s="6"/>
      <c r="I15" s="6"/>
      <c r="J15" s="6"/>
      <c r="K15" s="6"/>
      <c r="L15" s="6"/>
      <c r="M15" s="6"/>
    </row>
    <row r="16" spans="1:13" ht="16.5" customHeight="1">
      <c r="A16" s="6" t="s">
        <v>209</v>
      </c>
      <c r="B16" s="6"/>
      <c r="C16" s="6"/>
      <c r="D16" s="6"/>
      <c r="E16" s="6"/>
      <c r="F16" s="6"/>
      <c r="G16" s="6"/>
      <c r="H16" s="6"/>
      <c r="I16" s="6"/>
      <c r="J16" s="6"/>
      <c r="K16" s="6"/>
      <c r="L16" s="6"/>
      <c r="M16" s="6"/>
    </row>
    <row r="17" spans="1:13" ht="21" customHeight="1">
      <c r="A17" s="6"/>
      <c r="B17" s="179"/>
      <c r="C17" s="178"/>
      <c r="D17" s="6"/>
      <c r="E17" s="6"/>
      <c r="F17" s="6"/>
      <c r="G17" s="6"/>
      <c r="H17" s="6"/>
      <c r="I17" s="6"/>
      <c r="J17" s="6"/>
      <c r="K17" s="6"/>
      <c r="L17" s="6"/>
      <c r="M17" s="6"/>
    </row>
    <row r="18" spans="1:13" ht="21" customHeight="1">
      <c r="A18" s="6" t="s">
        <v>397</v>
      </c>
      <c r="B18" s="6"/>
      <c r="C18" s="6"/>
      <c r="D18" s="6"/>
      <c r="E18" s="6"/>
      <c r="F18" s="6"/>
      <c r="G18" s="6"/>
      <c r="H18" s="6"/>
      <c r="I18" s="6"/>
      <c r="J18" s="6"/>
      <c r="K18" s="6"/>
      <c r="L18" s="6"/>
      <c r="M18" s="6"/>
    </row>
    <row r="19" spans="1:13" ht="10.5" customHeight="1">
      <c r="A19" s="6"/>
      <c r="B19" s="6"/>
      <c r="C19" s="6"/>
      <c r="D19" s="6"/>
      <c r="E19" s="6"/>
      <c r="F19" s="6"/>
      <c r="G19" s="6"/>
      <c r="H19" s="6"/>
      <c r="I19" s="6"/>
      <c r="J19" s="6"/>
      <c r="K19" s="6"/>
      <c r="L19" s="6"/>
      <c r="M19" s="6"/>
    </row>
    <row r="20" spans="1:14" ht="21" customHeight="1">
      <c r="A20" s="6"/>
      <c r="B20" s="293"/>
      <c r="C20" s="88"/>
      <c r="D20" s="295" t="s">
        <v>0</v>
      </c>
      <c r="E20" s="9" t="s">
        <v>1</v>
      </c>
      <c r="F20" s="175" t="s">
        <v>2</v>
      </c>
      <c r="G20" s="175" t="s">
        <v>3</v>
      </c>
      <c r="H20" s="175" t="s">
        <v>4</v>
      </c>
      <c r="I20" s="175" t="s">
        <v>5</v>
      </c>
      <c r="J20" s="175" t="s">
        <v>21</v>
      </c>
      <c r="K20" s="175" t="s">
        <v>22</v>
      </c>
      <c r="L20" s="175" t="s">
        <v>23</v>
      </c>
      <c r="M20" s="175" t="s">
        <v>66</v>
      </c>
      <c r="N20" s="175" t="s">
        <v>67</v>
      </c>
    </row>
    <row r="21" spans="1:14" ht="21" customHeight="1">
      <c r="A21" s="6"/>
      <c r="B21" s="294"/>
      <c r="C21" s="89"/>
      <c r="D21" s="296"/>
      <c r="E21" s="11" t="s">
        <v>44</v>
      </c>
      <c r="F21" s="12" t="s">
        <v>45</v>
      </c>
      <c r="G21" s="12" t="s">
        <v>208</v>
      </c>
      <c r="H21" s="198" t="s">
        <v>46</v>
      </c>
      <c r="I21" s="12" t="s">
        <v>38</v>
      </c>
      <c r="J21" s="12" t="s">
        <v>111</v>
      </c>
      <c r="K21" s="12"/>
      <c r="L21" s="12"/>
      <c r="M21" s="12"/>
      <c r="N21" s="12"/>
    </row>
    <row r="22" spans="1:14" ht="30" customHeight="1">
      <c r="A22" s="6"/>
      <c r="B22" s="83" t="s">
        <v>29</v>
      </c>
      <c r="C22" s="90" t="s">
        <v>53</v>
      </c>
      <c r="D22" s="13">
        <v>23</v>
      </c>
      <c r="E22" s="14">
        <v>15</v>
      </c>
      <c r="F22" s="15">
        <v>8</v>
      </c>
      <c r="G22" s="15">
        <v>0</v>
      </c>
      <c r="H22" s="15">
        <v>2</v>
      </c>
      <c r="I22" s="15">
        <v>10</v>
      </c>
      <c r="J22" s="15">
        <v>2</v>
      </c>
      <c r="K22" s="15"/>
      <c r="L22" s="15"/>
      <c r="M22" s="15"/>
      <c r="N22" s="15"/>
    </row>
    <row r="23" spans="1:14" ht="30" customHeight="1" thickBot="1">
      <c r="A23" s="6"/>
      <c r="B23" s="84" t="s">
        <v>30</v>
      </c>
      <c r="C23" s="91" t="s">
        <v>54</v>
      </c>
      <c r="D23" s="16">
        <v>100</v>
      </c>
      <c r="E23" s="17">
        <v>80</v>
      </c>
      <c r="F23" s="18">
        <v>10</v>
      </c>
      <c r="G23" s="18">
        <v>10</v>
      </c>
      <c r="H23" s="18">
        <v>2</v>
      </c>
      <c r="I23" s="18">
        <v>10</v>
      </c>
      <c r="J23" s="18">
        <v>4</v>
      </c>
      <c r="K23" s="18"/>
      <c r="L23" s="18"/>
      <c r="M23" s="18"/>
      <c r="N23" s="18"/>
    </row>
    <row r="24" spans="1:14" ht="30" customHeight="1">
      <c r="A24" s="6"/>
      <c r="B24" s="87" t="s">
        <v>6</v>
      </c>
      <c r="C24" s="92" t="s">
        <v>55</v>
      </c>
      <c r="D24" s="112">
        <f aca="true" t="shared" si="0" ref="D24:N24">IF(OR(D22="",D23="",),"",IF(D23=0,"-",D22/D23))</f>
        <v>0.23</v>
      </c>
      <c r="E24" s="19">
        <f t="shared" si="0"/>
        <v>0.1875</v>
      </c>
      <c r="F24" s="20">
        <f t="shared" si="0"/>
        <v>0.8</v>
      </c>
      <c r="G24" s="20">
        <f t="shared" si="0"/>
        <v>0</v>
      </c>
      <c r="H24" s="20">
        <f t="shared" si="0"/>
        <v>1</v>
      </c>
      <c r="I24" s="20">
        <f t="shared" si="0"/>
        <v>1</v>
      </c>
      <c r="J24" s="20">
        <f t="shared" si="0"/>
        <v>0.5</v>
      </c>
      <c r="K24" s="20">
        <f t="shared" si="0"/>
      </c>
      <c r="L24" s="20">
        <f t="shared" si="0"/>
      </c>
      <c r="M24" s="20">
        <f t="shared" si="0"/>
      </c>
      <c r="N24" s="21">
        <f t="shared" si="0"/>
      </c>
    </row>
    <row r="25" spans="1:14" ht="30" customHeight="1" thickBot="1">
      <c r="A25" s="6"/>
      <c r="B25" s="173" t="s">
        <v>57</v>
      </c>
      <c r="C25" s="93" t="s">
        <v>56</v>
      </c>
      <c r="D25" s="22" t="str">
        <f>IF(OR(D24&gt;=0.2,D24="",D24="-"),"○","×")</f>
        <v>○</v>
      </c>
      <c r="E25" s="23" t="str">
        <f aca="true" t="shared" si="1" ref="E25:N25">IF(OR(E24&gt;=0.2,E24="",E24="-"),"○","×")</f>
        <v>×</v>
      </c>
      <c r="F25" s="24" t="str">
        <f t="shared" si="1"/>
        <v>○</v>
      </c>
      <c r="G25" s="24" t="str">
        <f t="shared" si="1"/>
        <v>×</v>
      </c>
      <c r="H25" s="24" t="str">
        <f t="shared" si="1"/>
        <v>○</v>
      </c>
      <c r="I25" s="24" t="str">
        <f t="shared" si="1"/>
        <v>○</v>
      </c>
      <c r="J25" s="24" t="str">
        <f t="shared" si="1"/>
        <v>○</v>
      </c>
      <c r="K25" s="24" t="str">
        <f t="shared" si="1"/>
        <v>○</v>
      </c>
      <c r="L25" s="22" t="str">
        <f t="shared" si="1"/>
        <v>○</v>
      </c>
      <c r="M25" s="24" t="str">
        <f t="shared" si="1"/>
        <v>○</v>
      </c>
      <c r="N25" s="174" t="str">
        <f t="shared" si="1"/>
        <v>○</v>
      </c>
    </row>
    <row r="26" spans="1:13" ht="16.5" customHeight="1">
      <c r="A26" s="6"/>
      <c r="B26" s="6"/>
      <c r="C26" s="6"/>
      <c r="D26" s="6"/>
      <c r="E26" s="6"/>
      <c r="F26" s="6"/>
      <c r="G26" s="6"/>
      <c r="H26" s="6"/>
      <c r="I26" s="6"/>
      <c r="J26" s="6"/>
      <c r="K26" s="6"/>
      <c r="L26" s="6"/>
      <c r="M26" s="6"/>
    </row>
    <row r="27" spans="1:13" ht="16.5" customHeight="1">
      <c r="A27" s="6"/>
      <c r="B27" s="6"/>
      <c r="C27" s="6"/>
      <c r="D27" s="6"/>
      <c r="E27" s="6"/>
      <c r="F27" s="6"/>
      <c r="G27" s="6"/>
      <c r="H27" s="6"/>
      <c r="I27" s="6"/>
      <c r="J27" s="6"/>
      <c r="K27" s="6"/>
      <c r="L27" s="6"/>
      <c r="M27" s="6"/>
    </row>
    <row r="29" spans="1:13" ht="21" customHeight="1">
      <c r="A29" s="6" t="s">
        <v>398</v>
      </c>
      <c r="B29" s="6"/>
      <c r="C29" s="6"/>
      <c r="D29" s="6"/>
      <c r="E29" s="6"/>
      <c r="F29" s="6"/>
      <c r="G29" s="6"/>
      <c r="H29" s="6"/>
      <c r="I29" s="6"/>
      <c r="J29" s="6"/>
      <c r="K29" s="6"/>
      <c r="L29" s="6"/>
      <c r="M29" s="6"/>
    </row>
    <row r="30" spans="1:13" ht="10.5" customHeight="1">
      <c r="A30" s="6"/>
      <c r="B30" s="6"/>
      <c r="C30" s="6"/>
      <c r="D30" s="6"/>
      <c r="E30" s="6"/>
      <c r="F30" s="6"/>
      <c r="G30" s="6"/>
      <c r="H30" s="6"/>
      <c r="I30" s="6"/>
      <c r="J30" s="6"/>
      <c r="K30" s="6"/>
      <c r="L30" s="6"/>
      <c r="M30" s="6"/>
    </row>
    <row r="31" spans="1:14" ht="21" customHeight="1">
      <c r="A31" s="6"/>
      <c r="B31" s="293"/>
      <c r="C31" s="94"/>
      <c r="D31" s="295" t="s">
        <v>0</v>
      </c>
      <c r="E31" s="9" t="s">
        <v>1</v>
      </c>
      <c r="F31" s="176" t="s">
        <v>2</v>
      </c>
      <c r="G31" s="176" t="s">
        <v>3</v>
      </c>
      <c r="H31" s="176" t="s">
        <v>4</v>
      </c>
      <c r="I31" s="176" t="s">
        <v>5</v>
      </c>
      <c r="J31" s="176" t="s">
        <v>21</v>
      </c>
      <c r="K31" s="176" t="s">
        <v>22</v>
      </c>
      <c r="L31" s="176" t="s">
        <v>23</v>
      </c>
      <c r="M31" s="176" t="s">
        <v>66</v>
      </c>
      <c r="N31" s="176" t="s">
        <v>67</v>
      </c>
    </row>
    <row r="32" spans="1:14" ht="21" customHeight="1">
      <c r="A32" s="6"/>
      <c r="B32" s="294"/>
      <c r="C32" s="95"/>
      <c r="D32" s="296"/>
      <c r="E32" s="11" t="s">
        <v>44</v>
      </c>
      <c r="F32" s="12" t="s">
        <v>45</v>
      </c>
      <c r="G32" s="12" t="s">
        <v>208</v>
      </c>
      <c r="H32" s="198" t="s">
        <v>46</v>
      </c>
      <c r="I32" s="12" t="s">
        <v>38</v>
      </c>
      <c r="J32" s="12" t="s">
        <v>111</v>
      </c>
      <c r="K32" s="12"/>
      <c r="L32" s="12"/>
      <c r="M32" s="12"/>
      <c r="N32" s="12"/>
    </row>
    <row r="33" spans="1:14" ht="30" customHeight="1">
      <c r="A33" s="6"/>
      <c r="B33" s="83" t="s">
        <v>89</v>
      </c>
      <c r="C33" s="90" t="s">
        <v>53</v>
      </c>
      <c r="D33" s="44">
        <v>5</v>
      </c>
      <c r="E33" s="14">
        <v>1</v>
      </c>
      <c r="F33" s="15">
        <v>8</v>
      </c>
      <c r="G33" s="15">
        <v>0</v>
      </c>
      <c r="H33" s="45">
        <v>3</v>
      </c>
      <c r="I33" s="45">
        <v>1</v>
      </c>
      <c r="J33" s="45">
        <v>1</v>
      </c>
      <c r="K33" s="39"/>
      <c r="L33" s="39"/>
      <c r="M33" s="51"/>
      <c r="N33" s="51"/>
    </row>
    <row r="34" spans="1:14" ht="30" customHeight="1">
      <c r="A34" s="6"/>
      <c r="B34" s="83" t="s">
        <v>90</v>
      </c>
      <c r="C34" s="90" t="s">
        <v>54</v>
      </c>
      <c r="D34" s="44">
        <v>1</v>
      </c>
      <c r="E34" s="14">
        <v>8</v>
      </c>
      <c r="F34" s="15">
        <v>10</v>
      </c>
      <c r="G34" s="15">
        <v>1</v>
      </c>
      <c r="H34" s="45">
        <v>1</v>
      </c>
      <c r="I34" s="45">
        <v>0</v>
      </c>
      <c r="J34" s="45">
        <v>0</v>
      </c>
      <c r="K34" s="39"/>
      <c r="L34" s="39"/>
      <c r="M34" s="51"/>
      <c r="N34" s="51"/>
    </row>
    <row r="41" spans="1:13" ht="21" customHeight="1">
      <c r="A41" s="6" t="s">
        <v>399</v>
      </c>
      <c r="B41" s="6"/>
      <c r="C41" s="6"/>
      <c r="D41" s="6"/>
      <c r="E41" s="6"/>
      <c r="F41" s="6"/>
      <c r="G41" s="6"/>
      <c r="H41" s="6"/>
      <c r="I41" s="6"/>
      <c r="J41" s="6"/>
      <c r="K41" s="6"/>
      <c r="L41" s="6"/>
      <c r="M41" s="6"/>
    </row>
    <row r="42" spans="1:13" ht="10.5" customHeight="1">
      <c r="A42" s="6"/>
      <c r="B42" s="6"/>
      <c r="C42" s="6"/>
      <c r="D42" s="6"/>
      <c r="E42" s="6"/>
      <c r="F42" s="6"/>
      <c r="G42" s="6"/>
      <c r="H42" s="6"/>
      <c r="I42" s="6"/>
      <c r="J42" s="6"/>
      <c r="K42" s="6"/>
      <c r="L42" s="6"/>
      <c r="M42" s="6"/>
    </row>
    <row r="43" spans="1:13" ht="21.75" customHeight="1">
      <c r="A43" s="6"/>
      <c r="B43" s="139" t="s">
        <v>339</v>
      </c>
      <c r="C43" s="6"/>
      <c r="D43" s="6"/>
      <c r="E43" s="6"/>
      <c r="F43" s="6"/>
      <c r="G43" s="6"/>
      <c r="H43" s="6"/>
      <c r="I43" s="6"/>
      <c r="J43" s="6"/>
      <c r="K43" s="6"/>
      <c r="L43" s="6"/>
      <c r="M43" s="6"/>
    </row>
    <row r="44" spans="1:15" ht="30" customHeight="1">
      <c r="A44" s="6"/>
      <c r="B44" s="85"/>
      <c r="C44" s="96"/>
      <c r="D44" s="192">
        <v>4</v>
      </c>
      <c r="E44" s="192">
        <v>5</v>
      </c>
      <c r="F44" s="192">
        <v>6</v>
      </c>
      <c r="G44" s="192">
        <v>7</v>
      </c>
      <c r="H44" s="192">
        <v>8</v>
      </c>
      <c r="I44" s="192">
        <v>9</v>
      </c>
      <c r="J44" s="192">
        <v>10</v>
      </c>
      <c r="K44" s="192">
        <v>11</v>
      </c>
      <c r="L44" s="192">
        <v>12</v>
      </c>
      <c r="M44" s="192">
        <v>1</v>
      </c>
      <c r="N44" s="192">
        <v>2</v>
      </c>
      <c r="O44" s="193">
        <v>3</v>
      </c>
    </row>
    <row r="45" spans="1:15" ht="30" customHeight="1">
      <c r="A45" s="6"/>
      <c r="B45" s="86" t="s">
        <v>27</v>
      </c>
      <c r="C45" s="90" t="s">
        <v>53</v>
      </c>
      <c r="D45" s="13">
        <v>25000</v>
      </c>
      <c r="E45" s="13">
        <v>20000</v>
      </c>
      <c r="F45" s="13">
        <v>30000</v>
      </c>
      <c r="G45" s="13">
        <v>20000</v>
      </c>
      <c r="H45" s="13">
        <v>15000</v>
      </c>
      <c r="I45" s="13">
        <v>20000</v>
      </c>
      <c r="J45" s="13">
        <v>20000</v>
      </c>
      <c r="K45" s="13">
        <v>30000</v>
      </c>
      <c r="L45" s="13">
        <v>45000</v>
      </c>
      <c r="M45" s="13">
        <v>40000</v>
      </c>
      <c r="N45" s="13">
        <v>40000</v>
      </c>
      <c r="O45" s="15">
        <v>60000</v>
      </c>
    </row>
    <row r="46" spans="1:15" ht="30" customHeight="1" thickBot="1">
      <c r="A46" s="6"/>
      <c r="B46" s="84" t="s">
        <v>10</v>
      </c>
      <c r="C46" s="91" t="s">
        <v>54</v>
      </c>
      <c r="D46" s="37">
        <v>1250</v>
      </c>
      <c r="E46" s="37">
        <v>1250</v>
      </c>
      <c r="F46" s="37">
        <v>1250</v>
      </c>
      <c r="G46" s="37">
        <v>1250</v>
      </c>
      <c r="H46" s="37">
        <v>1250</v>
      </c>
      <c r="I46" s="37">
        <v>1250</v>
      </c>
      <c r="J46" s="37">
        <v>1250</v>
      </c>
      <c r="K46" s="37">
        <v>1250</v>
      </c>
      <c r="L46" s="37">
        <v>1250</v>
      </c>
      <c r="M46" s="37">
        <v>1250</v>
      </c>
      <c r="N46" s="37">
        <v>1250</v>
      </c>
      <c r="O46" s="66">
        <v>1250</v>
      </c>
    </row>
    <row r="47" spans="1:15" ht="30" customHeight="1" thickBot="1">
      <c r="A47" s="6"/>
      <c r="B47" s="138" t="s">
        <v>33</v>
      </c>
      <c r="C47" s="124" t="s">
        <v>55</v>
      </c>
      <c r="D47" s="135">
        <f>IF(OR(D45="",D46="",),"",IF(D46=0,"-",D45/D46))</f>
        <v>20</v>
      </c>
      <c r="E47" s="135">
        <f aca="true" t="shared" si="2" ref="E47:O47">IF(OR(E45="",E46="",),"",IF(E46=0,"-",E45/E46))</f>
        <v>16</v>
      </c>
      <c r="F47" s="135">
        <f t="shared" si="2"/>
        <v>24</v>
      </c>
      <c r="G47" s="135">
        <f t="shared" si="2"/>
        <v>16</v>
      </c>
      <c r="H47" s="135">
        <f t="shared" si="2"/>
        <v>12</v>
      </c>
      <c r="I47" s="135">
        <f t="shared" si="2"/>
        <v>16</v>
      </c>
      <c r="J47" s="135">
        <f t="shared" si="2"/>
        <v>16</v>
      </c>
      <c r="K47" s="135">
        <f t="shared" si="2"/>
        <v>24</v>
      </c>
      <c r="L47" s="135">
        <f t="shared" si="2"/>
        <v>36</v>
      </c>
      <c r="M47" s="135">
        <f t="shared" si="2"/>
        <v>32</v>
      </c>
      <c r="N47" s="135">
        <f t="shared" si="2"/>
        <v>32</v>
      </c>
      <c r="O47" s="136">
        <f t="shared" si="2"/>
        <v>48</v>
      </c>
    </row>
    <row r="48" spans="1:13" ht="6.75" customHeight="1">
      <c r="A48" s="6"/>
      <c r="B48" s="6"/>
      <c r="C48" s="6"/>
      <c r="D48" s="6"/>
      <c r="E48" s="6"/>
      <c r="F48" s="6"/>
      <c r="G48" s="6"/>
      <c r="H48" s="6"/>
      <c r="I48" s="6"/>
      <c r="J48" s="6"/>
      <c r="K48" s="6"/>
      <c r="L48" s="6"/>
      <c r="M48" s="6"/>
    </row>
    <row r="49" spans="1:13" ht="16.5" customHeight="1">
      <c r="A49" s="6"/>
      <c r="B49" s="6"/>
      <c r="C49" s="6"/>
      <c r="D49" s="6"/>
      <c r="E49" s="6"/>
      <c r="F49" s="6"/>
      <c r="G49" s="6"/>
      <c r="H49" s="6"/>
      <c r="I49" s="6"/>
      <c r="J49" s="6"/>
      <c r="K49" s="6"/>
      <c r="L49" s="6"/>
      <c r="M49" s="6"/>
    </row>
  </sheetData>
  <sheetProtection/>
  <mergeCells count="13">
    <mergeCell ref="A1:P1"/>
    <mergeCell ref="B31:B32"/>
    <mergeCell ref="D31:D32"/>
    <mergeCell ref="F7:P7"/>
    <mergeCell ref="B20:B21"/>
    <mergeCell ref="D20:D21"/>
    <mergeCell ref="B9:D9"/>
    <mergeCell ref="F9:P9"/>
    <mergeCell ref="B11:D11"/>
    <mergeCell ref="F11:P11"/>
    <mergeCell ref="F5:P5"/>
    <mergeCell ref="B7:D7"/>
    <mergeCell ref="B5:D5"/>
  </mergeCells>
  <printOptions/>
  <pageMargins left="0.49" right="0.31496062992125984" top="0.2362204724409449" bottom="0.2362204724409449" header="0.1968503937007874" footer="0.1968503937007874"/>
  <pageSetup fitToHeight="0" horizontalDpi="600" verticalDpi="600" orientation="portrait" paperSize="9" scale="75" r:id="rId2"/>
  <headerFooter>
    <oddFooter>&amp;C&amp;P／&amp;N&amp;R&amp;A</oddFooter>
  </headerFooter>
  <drawing r:id="rId1"/>
</worksheet>
</file>

<file path=xl/worksheets/sheet3.xml><?xml version="1.0" encoding="utf-8"?>
<worksheet xmlns="http://schemas.openxmlformats.org/spreadsheetml/2006/main" xmlns:r="http://schemas.openxmlformats.org/officeDocument/2006/relationships">
  <dimension ref="A1:S90"/>
  <sheetViews>
    <sheetView showGridLines="0" view="pageBreakPreview" zoomScaleSheetLayoutView="100" zoomScalePageLayoutView="0" workbookViewId="0" topLeftCell="A1">
      <selection activeCell="A2" sqref="A2"/>
    </sheetView>
  </sheetViews>
  <sheetFormatPr defaultColWidth="9.140625" defaultRowHeight="15"/>
  <cols>
    <col min="1" max="1" width="2.140625" style="0" customWidth="1"/>
    <col min="2" max="2" width="25.57421875" style="0" customWidth="1"/>
    <col min="3" max="3" width="6.140625" style="0" customWidth="1"/>
    <col min="4" max="15" width="6.8515625" style="0" customWidth="1"/>
    <col min="16" max="16" width="2.140625" style="0" customWidth="1"/>
  </cols>
  <sheetData>
    <row r="1" spans="1:19" ht="30.75" customHeight="1">
      <c r="A1" s="290" t="s">
        <v>530</v>
      </c>
      <c r="B1" s="291"/>
      <c r="C1" s="291"/>
      <c r="D1" s="291"/>
      <c r="E1" s="291"/>
      <c r="F1" s="291"/>
      <c r="G1" s="291"/>
      <c r="H1" s="291"/>
      <c r="I1" s="291"/>
      <c r="J1" s="291"/>
      <c r="K1" s="291"/>
      <c r="L1" s="291"/>
      <c r="M1" s="291"/>
      <c r="N1" s="291"/>
      <c r="O1" s="291"/>
      <c r="P1" s="292"/>
      <c r="Q1" s="270"/>
      <c r="R1" s="270"/>
      <c r="S1" s="270"/>
    </row>
    <row r="2" spans="1:13" ht="10.5" customHeight="1">
      <c r="A2" s="6"/>
      <c r="B2" s="6"/>
      <c r="C2" s="6"/>
      <c r="D2" s="6"/>
      <c r="E2" s="6"/>
      <c r="F2" s="6"/>
      <c r="G2" s="6"/>
      <c r="H2" s="6"/>
      <c r="I2" s="6"/>
      <c r="J2" s="6"/>
      <c r="K2" s="6"/>
      <c r="L2" s="6"/>
      <c r="M2" s="6"/>
    </row>
    <row r="3" spans="1:13" ht="16.5" customHeight="1">
      <c r="A3" s="6" t="s">
        <v>394</v>
      </c>
      <c r="B3" s="6"/>
      <c r="C3" s="6"/>
      <c r="D3" s="6"/>
      <c r="E3" s="6"/>
      <c r="F3" s="6"/>
      <c r="G3" s="6"/>
      <c r="H3" s="6"/>
      <c r="I3" s="6"/>
      <c r="J3" s="6"/>
      <c r="K3" s="6"/>
      <c r="L3" s="6"/>
      <c r="M3" s="6"/>
    </row>
    <row r="4" spans="1:13" ht="16.5" customHeight="1">
      <c r="A4" s="6" t="s">
        <v>62</v>
      </c>
      <c r="B4" s="6"/>
      <c r="C4" s="6"/>
      <c r="D4" s="6"/>
      <c r="E4" s="6"/>
      <c r="F4" s="6"/>
      <c r="G4" s="6"/>
      <c r="H4" s="6"/>
      <c r="I4" s="6"/>
      <c r="J4" s="6"/>
      <c r="K4" s="6"/>
      <c r="L4" s="6"/>
      <c r="M4" s="6"/>
    </row>
    <row r="5" spans="1:13" ht="16.5" customHeight="1">
      <c r="A5" s="6" t="s">
        <v>372</v>
      </c>
      <c r="B5" s="6"/>
      <c r="C5" s="6"/>
      <c r="D5" s="6"/>
      <c r="E5" s="6"/>
      <c r="F5" s="6"/>
      <c r="G5" s="6"/>
      <c r="H5" s="6"/>
      <c r="I5" s="6"/>
      <c r="J5" s="6"/>
      <c r="K5" s="6"/>
      <c r="L5" s="6"/>
      <c r="M5" s="6"/>
    </row>
    <row r="6" spans="1:13" ht="10.5" customHeight="1">
      <c r="A6" s="6"/>
      <c r="B6" s="6"/>
      <c r="C6" s="6"/>
      <c r="D6" s="6"/>
      <c r="E6" s="6"/>
      <c r="F6" s="6"/>
      <c r="G6" s="6"/>
      <c r="H6" s="6"/>
      <c r="I6" s="6"/>
      <c r="J6" s="6"/>
      <c r="K6" s="6"/>
      <c r="L6" s="6"/>
      <c r="M6" s="6"/>
    </row>
    <row r="7" spans="1:15" ht="16.5" customHeight="1">
      <c r="A7" s="6"/>
      <c r="B7" s="76" t="s">
        <v>52</v>
      </c>
      <c r="C7" s="82"/>
      <c r="D7" s="77"/>
      <c r="E7" s="77"/>
      <c r="F7" s="77"/>
      <c r="G7" s="77"/>
      <c r="H7" s="77"/>
      <c r="I7" s="77"/>
      <c r="J7" s="77"/>
      <c r="K7" s="77"/>
      <c r="L7" s="77"/>
      <c r="M7" s="97"/>
      <c r="N7" s="98"/>
      <c r="O7" s="99"/>
    </row>
    <row r="8" spans="1:15" ht="16.5" customHeight="1">
      <c r="A8" s="6"/>
      <c r="B8" s="78" t="s">
        <v>63</v>
      </c>
      <c r="C8" s="79"/>
      <c r="D8" s="79"/>
      <c r="E8" s="79"/>
      <c r="F8" s="79"/>
      <c r="G8" s="79"/>
      <c r="H8" s="79"/>
      <c r="I8" s="79"/>
      <c r="J8" s="79"/>
      <c r="K8" s="79"/>
      <c r="L8" s="79"/>
      <c r="M8" s="27"/>
      <c r="N8" s="100"/>
      <c r="O8" s="101"/>
    </row>
    <row r="9" spans="1:15" ht="16.5" customHeight="1">
      <c r="A9" s="6"/>
      <c r="B9" s="78" t="s">
        <v>449</v>
      </c>
      <c r="C9" s="79"/>
      <c r="D9" s="79"/>
      <c r="E9" s="79"/>
      <c r="F9" s="79"/>
      <c r="G9" s="79"/>
      <c r="H9" s="79"/>
      <c r="I9" s="79"/>
      <c r="J9" s="79"/>
      <c r="K9" s="79"/>
      <c r="L9" s="79"/>
      <c r="M9" s="27"/>
      <c r="N9" s="100"/>
      <c r="O9" s="101"/>
    </row>
    <row r="10" spans="1:15" ht="16.5" customHeight="1">
      <c r="A10" s="6"/>
      <c r="B10" s="80" t="s">
        <v>464</v>
      </c>
      <c r="C10" s="81"/>
      <c r="D10" s="81"/>
      <c r="E10" s="81"/>
      <c r="F10" s="81"/>
      <c r="G10" s="81"/>
      <c r="H10" s="81"/>
      <c r="I10" s="81"/>
      <c r="J10" s="81"/>
      <c r="K10" s="81"/>
      <c r="L10" s="81"/>
      <c r="M10" s="102"/>
      <c r="N10" s="103"/>
      <c r="O10" s="104"/>
    </row>
    <row r="11" spans="1:13" ht="12" customHeight="1">
      <c r="A11" s="6"/>
      <c r="B11" s="6"/>
      <c r="C11" s="6"/>
      <c r="D11" s="6"/>
      <c r="E11" s="6"/>
      <c r="F11" s="6"/>
      <c r="G11" s="6"/>
      <c r="H11" s="6"/>
      <c r="I11" s="6"/>
      <c r="J11" s="6"/>
      <c r="K11" s="6"/>
      <c r="L11" s="6"/>
      <c r="M11" s="6"/>
    </row>
    <row r="12" spans="1:16" ht="21" customHeight="1">
      <c r="A12" s="234" t="s">
        <v>34</v>
      </c>
      <c r="B12" s="235"/>
      <c r="C12" s="235"/>
      <c r="D12" s="235"/>
      <c r="E12" s="235"/>
      <c r="F12" s="235"/>
      <c r="G12" s="235"/>
      <c r="H12" s="235"/>
      <c r="I12" s="235"/>
      <c r="J12" s="235"/>
      <c r="K12" s="235"/>
      <c r="L12" s="235"/>
      <c r="M12" s="235"/>
      <c r="N12" s="235"/>
      <c r="O12" s="235"/>
      <c r="P12" s="236"/>
    </row>
    <row r="13" spans="1:16" ht="31.5" customHeight="1">
      <c r="A13" s="237"/>
      <c r="B13" s="309" t="s">
        <v>471</v>
      </c>
      <c r="C13" s="309"/>
      <c r="D13" s="309"/>
      <c r="E13" s="309"/>
      <c r="F13" s="309"/>
      <c r="G13" s="309"/>
      <c r="H13" s="309"/>
      <c r="I13" s="309"/>
      <c r="J13" s="309"/>
      <c r="K13" s="309"/>
      <c r="L13" s="309"/>
      <c r="M13" s="309"/>
      <c r="N13" s="309"/>
      <c r="O13" s="309"/>
      <c r="P13" s="310"/>
    </row>
    <row r="14" spans="1:13" ht="10.5" customHeight="1">
      <c r="A14" s="6"/>
      <c r="B14" s="6"/>
      <c r="C14" s="6"/>
      <c r="D14" s="6"/>
      <c r="E14" s="6"/>
      <c r="F14" s="6"/>
      <c r="G14" s="6"/>
      <c r="H14" s="6"/>
      <c r="I14" s="6"/>
      <c r="J14" s="6"/>
      <c r="K14" s="6"/>
      <c r="L14" s="6"/>
      <c r="M14" s="6"/>
    </row>
    <row r="15" spans="1:14" ht="21" customHeight="1">
      <c r="A15" s="6"/>
      <c r="B15" s="293"/>
      <c r="C15" s="88"/>
      <c r="D15" s="295" t="s">
        <v>0</v>
      </c>
      <c r="E15" s="9" t="s">
        <v>1</v>
      </c>
      <c r="F15" s="10" t="s">
        <v>2</v>
      </c>
      <c r="G15" s="10" t="s">
        <v>3</v>
      </c>
      <c r="H15" s="10" t="s">
        <v>4</v>
      </c>
      <c r="I15" s="10" t="s">
        <v>5</v>
      </c>
      <c r="J15" s="10" t="s">
        <v>21</v>
      </c>
      <c r="K15" s="10" t="s">
        <v>22</v>
      </c>
      <c r="L15" s="10" t="s">
        <v>23</v>
      </c>
      <c r="M15" s="69" t="s">
        <v>66</v>
      </c>
      <c r="N15" s="69" t="s">
        <v>67</v>
      </c>
    </row>
    <row r="16" spans="1:14" ht="21" customHeight="1">
      <c r="A16" s="6"/>
      <c r="B16" s="294"/>
      <c r="C16" s="89"/>
      <c r="D16" s="296"/>
      <c r="E16" s="11"/>
      <c r="F16" s="12"/>
      <c r="G16" s="12"/>
      <c r="H16" s="12"/>
      <c r="I16" s="12"/>
      <c r="J16" s="12"/>
      <c r="K16" s="12"/>
      <c r="L16" s="12"/>
      <c r="M16" s="12"/>
      <c r="N16" s="12"/>
    </row>
    <row r="17" spans="1:14" ht="30" customHeight="1">
      <c r="A17" s="6"/>
      <c r="B17" s="83" t="s">
        <v>29</v>
      </c>
      <c r="C17" s="90" t="s">
        <v>53</v>
      </c>
      <c r="D17" s="13">
        <f>SUM(E17:N17)</f>
        <v>0</v>
      </c>
      <c r="E17" s="14"/>
      <c r="F17" s="15"/>
      <c r="G17" s="15"/>
      <c r="H17" s="15"/>
      <c r="I17" s="15"/>
      <c r="J17" s="15"/>
      <c r="K17" s="15"/>
      <c r="L17" s="15"/>
      <c r="M17" s="15"/>
      <c r="N17" s="15"/>
    </row>
    <row r="18" spans="1:14" ht="30" customHeight="1" thickBot="1">
      <c r="A18" s="6"/>
      <c r="B18" s="84" t="s">
        <v>30</v>
      </c>
      <c r="C18" s="91" t="s">
        <v>54</v>
      </c>
      <c r="D18" s="16">
        <f>SUM(E18:N18)</f>
        <v>0</v>
      </c>
      <c r="E18" s="17"/>
      <c r="F18" s="18"/>
      <c r="G18" s="18"/>
      <c r="H18" s="18"/>
      <c r="I18" s="18"/>
      <c r="J18" s="18"/>
      <c r="K18" s="18"/>
      <c r="L18" s="18"/>
      <c r="M18" s="18"/>
      <c r="N18" s="18"/>
    </row>
    <row r="19" spans="1:14" ht="30" customHeight="1">
      <c r="A19" s="6"/>
      <c r="B19" s="87" t="s">
        <v>6</v>
      </c>
      <c r="C19" s="92" t="s">
        <v>55</v>
      </c>
      <c r="D19" s="112" t="str">
        <f aca="true" t="shared" si="0" ref="D19:N19">IF(OR(D17="",D18="",),"",IF(D18=0,"-",D17/D18))</f>
        <v>-</v>
      </c>
      <c r="E19" s="19">
        <f t="shared" si="0"/>
      </c>
      <c r="F19" s="20">
        <f t="shared" si="0"/>
      </c>
      <c r="G19" s="20">
        <f t="shared" si="0"/>
      </c>
      <c r="H19" s="20">
        <f t="shared" si="0"/>
      </c>
      <c r="I19" s="20">
        <f t="shared" si="0"/>
      </c>
      <c r="J19" s="20">
        <f t="shared" si="0"/>
      </c>
      <c r="K19" s="20">
        <f t="shared" si="0"/>
      </c>
      <c r="L19" s="20">
        <f t="shared" si="0"/>
      </c>
      <c r="M19" s="20">
        <f t="shared" si="0"/>
      </c>
      <c r="N19" s="21">
        <f t="shared" si="0"/>
      </c>
    </row>
    <row r="20" spans="1:14" ht="30" customHeight="1" thickBot="1">
      <c r="A20" s="6"/>
      <c r="B20" s="173" t="s">
        <v>57</v>
      </c>
      <c r="C20" s="93" t="s">
        <v>465</v>
      </c>
      <c r="D20" s="22" t="str">
        <f>IF(OR(D19&gt;=0.4,D19="",D19="-"),"○","×")</f>
        <v>○</v>
      </c>
      <c r="E20" s="23" t="str">
        <f>IF(OR(E19&gt;=0.4,E19="",E19="-"),"○","×")</f>
        <v>○</v>
      </c>
      <c r="F20" s="24" t="str">
        <f>IF(OR(F19&gt;=0.4,F19="",F19="-"),"○","×")</f>
        <v>○</v>
      </c>
      <c r="G20" s="24" t="str">
        <f aca="true" t="shared" si="1" ref="G20:N20">IF(OR(G19&gt;=0.4,G19="",G19="-"),"○","×")</f>
        <v>○</v>
      </c>
      <c r="H20" s="24" t="str">
        <f t="shared" si="1"/>
        <v>○</v>
      </c>
      <c r="I20" s="24" t="str">
        <f t="shared" si="1"/>
        <v>○</v>
      </c>
      <c r="J20" s="24" t="str">
        <f t="shared" si="1"/>
        <v>○</v>
      </c>
      <c r="K20" s="24" t="str">
        <f t="shared" si="1"/>
        <v>○</v>
      </c>
      <c r="L20" s="24" t="str">
        <f t="shared" si="1"/>
        <v>○</v>
      </c>
      <c r="M20" s="24" t="str">
        <f t="shared" si="1"/>
        <v>○</v>
      </c>
      <c r="N20" s="25" t="str">
        <f t="shared" si="1"/>
        <v>○</v>
      </c>
    </row>
    <row r="21" spans="1:13" ht="16.5" customHeight="1">
      <c r="A21" s="6"/>
      <c r="B21" s="6" t="s">
        <v>351</v>
      </c>
      <c r="C21" s="6"/>
      <c r="D21" s="6"/>
      <c r="E21" s="6"/>
      <c r="F21" s="6"/>
      <c r="G21" s="6"/>
      <c r="H21" s="6"/>
      <c r="I21" s="6"/>
      <c r="J21" s="6"/>
      <c r="K21" s="6"/>
      <c r="L21" s="6"/>
      <c r="M21" s="6"/>
    </row>
    <row r="22" spans="1:13" ht="16.5" customHeight="1">
      <c r="A22" s="6"/>
      <c r="B22" s="6" t="s">
        <v>76</v>
      </c>
      <c r="C22" s="6"/>
      <c r="D22" s="6"/>
      <c r="E22" s="6"/>
      <c r="F22" s="6"/>
      <c r="G22" s="6"/>
      <c r="H22" s="6"/>
      <c r="I22" s="6"/>
      <c r="J22" s="6"/>
      <c r="K22" s="6"/>
      <c r="L22" s="6"/>
      <c r="M22" s="6"/>
    </row>
    <row r="23" spans="1:13" ht="11.25" customHeight="1">
      <c r="A23" s="6"/>
      <c r="B23" s="6"/>
      <c r="C23" s="6"/>
      <c r="D23" s="6"/>
      <c r="E23" s="6"/>
      <c r="F23" s="6"/>
      <c r="G23" s="6"/>
      <c r="H23" s="6"/>
      <c r="I23" s="6"/>
      <c r="J23" s="6"/>
      <c r="K23" s="6"/>
      <c r="L23" s="6"/>
      <c r="M23" s="6"/>
    </row>
    <row r="24" spans="1:16" ht="21" customHeight="1">
      <c r="A24" s="234" t="s">
        <v>35</v>
      </c>
      <c r="B24" s="235"/>
      <c r="C24" s="235"/>
      <c r="D24" s="235"/>
      <c r="E24" s="235"/>
      <c r="F24" s="235"/>
      <c r="G24" s="235"/>
      <c r="H24" s="235"/>
      <c r="I24" s="235"/>
      <c r="J24" s="235"/>
      <c r="K24" s="235"/>
      <c r="L24" s="235"/>
      <c r="M24" s="235"/>
      <c r="N24" s="235"/>
      <c r="O24" s="235"/>
      <c r="P24" s="236"/>
    </row>
    <row r="25" spans="1:16" ht="33.75" customHeight="1">
      <c r="A25" s="237"/>
      <c r="B25" s="309" t="s">
        <v>523</v>
      </c>
      <c r="C25" s="309"/>
      <c r="D25" s="309"/>
      <c r="E25" s="309"/>
      <c r="F25" s="309"/>
      <c r="G25" s="309"/>
      <c r="H25" s="309"/>
      <c r="I25" s="309"/>
      <c r="J25" s="309"/>
      <c r="K25" s="309"/>
      <c r="L25" s="309"/>
      <c r="M25" s="309"/>
      <c r="N25" s="309"/>
      <c r="O25" s="309"/>
      <c r="P25" s="310"/>
    </row>
    <row r="26" spans="1:13" ht="10.5" customHeight="1">
      <c r="A26" s="6"/>
      <c r="B26" s="6"/>
      <c r="C26" s="6"/>
      <c r="D26" s="6"/>
      <c r="E26" s="6"/>
      <c r="F26" s="6"/>
      <c r="G26" s="6"/>
      <c r="H26" s="6"/>
      <c r="I26" s="6"/>
      <c r="J26" s="6"/>
      <c r="K26" s="6"/>
      <c r="L26" s="6"/>
      <c r="M26" s="6"/>
    </row>
    <row r="27" spans="1:14" ht="21" customHeight="1">
      <c r="A27" s="6"/>
      <c r="B27" s="293"/>
      <c r="C27" s="94"/>
      <c r="D27" s="295" t="s">
        <v>0</v>
      </c>
      <c r="E27" s="9" t="s">
        <v>1</v>
      </c>
      <c r="F27" s="10" t="s">
        <v>2</v>
      </c>
      <c r="G27" s="10" t="s">
        <v>3</v>
      </c>
      <c r="H27" s="10" t="s">
        <v>4</v>
      </c>
      <c r="I27" s="10" t="s">
        <v>5</v>
      </c>
      <c r="J27" s="10" t="s">
        <v>21</v>
      </c>
      <c r="K27" s="10" t="s">
        <v>22</v>
      </c>
      <c r="L27" s="10" t="s">
        <v>23</v>
      </c>
      <c r="M27" s="69" t="s">
        <v>66</v>
      </c>
      <c r="N27" s="69" t="s">
        <v>67</v>
      </c>
    </row>
    <row r="28" spans="1:14" ht="21" customHeight="1">
      <c r="A28" s="6"/>
      <c r="B28" s="294"/>
      <c r="C28" s="95"/>
      <c r="D28" s="314"/>
      <c r="E28" s="11">
        <f aca="true" t="shared" si="2" ref="E28:N28">E16</f>
        <v>0</v>
      </c>
      <c r="F28" s="12">
        <f t="shared" si="2"/>
        <v>0</v>
      </c>
      <c r="G28" s="12">
        <f t="shared" si="2"/>
        <v>0</v>
      </c>
      <c r="H28" s="12">
        <f t="shared" si="2"/>
        <v>0</v>
      </c>
      <c r="I28" s="12">
        <f t="shared" si="2"/>
        <v>0</v>
      </c>
      <c r="J28" s="12">
        <f t="shared" si="2"/>
        <v>0</v>
      </c>
      <c r="K28" s="12">
        <f t="shared" si="2"/>
        <v>0</v>
      </c>
      <c r="L28" s="12">
        <f t="shared" si="2"/>
        <v>0</v>
      </c>
      <c r="M28" s="12">
        <f t="shared" si="2"/>
        <v>0</v>
      </c>
      <c r="N28" s="12">
        <f t="shared" si="2"/>
        <v>0</v>
      </c>
    </row>
    <row r="29" spans="1:14" ht="30" customHeight="1">
      <c r="A29" s="6"/>
      <c r="B29" s="83" t="s">
        <v>36</v>
      </c>
      <c r="C29" s="90" t="s">
        <v>53</v>
      </c>
      <c r="D29" s="56">
        <f>SUM(E29:N29)</f>
        <v>0</v>
      </c>
      <c r="E29" s="57"/>
      <c r="F29" s="58"/>
      <c r="G29" s="58"/>
      <c r="H29" s="58"/>
      <c r="I29" s="58"/>
      <c r="J29" s="58"/>
      <c r="K29" s="58"/>
      <c r="L29" s="58"/>
      <c r="M29" s="58"/>
      <c r="N29" s="58"/>
    </row>
    <row r="30" spans="1:14" ht="30" customHeight="1" thickBot="1">
      <c r="A30" s="6"/>
      <c r="B30" s="84" t="s">
        <v>37</v>
      </c>
      <c r="C30" s="91" t="s">
        <v>54</v>
      </c>
      <c r="D30" s="59">
        <f>SUM(E30:N30)</f>
        <v>0</v>
      </c>
      <c r="E30" s="60"/>
      <c r="F30" s="61"/>
      <c r="G30" s="61"/>
      <c r="H30" s="61"/>
      <c r="I30" s="61"/>
      <c r="J30" s="61"/>
      <c r="K30" s="61"/>
      <c r="L30" s="61"/>
      <c r="M30" s="61"/>
      <c r="N30" s="61"/>
    </row>
    <row r="31" spans="1:14" ht="30" customHeight="1">
      <c r="A31" s="6"/>
      <c r="B31" s="87" t="s">
        <v>31</v>
      </c>
      <c r="C31" s="92" t="s">
        <v>55</v>
      </c>
      <c r="D31" s="112" t="str">
        <f aca="true" t="shared" si="3" ref="D31:N31">IF(OR(D29="",D30="",),"",IF(D30=0,"-",D29/D30))</f>
        <v>-</v>
      </c>
      <c r="E31" s="19">
        <f t="shared" si="3"/>
      </c>
      <c r="F31" s="20">
        <f t="shared" si="3"/>
      </c>
      <c r="G31" s="20">
        <f t="shared" si="3"/>
      </c>
      <c r="H31" s="20">
        <f t="shared" si="3"/>
      </c>
      <c r="I31" s="20">
        <f t="shared" si="3"/>
      </c>
      <c r="J31" s="20">
        <f t="shared" si="3"/>
      </c>
      <c r="K31" s="20">
        <f t="shared" si="3"/>
      </c>
      <c r="L31" s="20">
        <f t="shared" si="3"/>
      </c>
      <c r="M31" s="20">
        <f t="shared" si="3"/>
      </c>
      <c r="N31" s="21">
        <f t="shared" si="3"/>
      </c>
    </row>
    <row r="32" spans="1:14" ht="30" customHeight="1" thickBot="1">
      <c r="A32" s="6"/>
      <c r="B32" s="173" t="s">
        <v>57</v>
      </c>
      <c r="C32" s="93" t="s">
        <v>466</v>
      </c>
      <c r="D32" s="130" t="str">
        <f>IF(OR(D31&gt;=0.8,D31="",D31="-"),"○","×")</f>
        <v>○</v>
      </c>
      <c r="E32" s="131" t="str">
        <f>IF(OR(E31&gt;=0.8,E31="",E31="-"),"○","×")</f>
        <v>○</v>
      </c>
      <c r="F32" s="132" t="str">
        <f>IF(OR(F31&gt;=0.8,F31="",F31="-"),"○","×")</f>
        <v>○</v>
      </c>
      <c r="G32" s="132" t="str">
        <f aca="true" t="shared" si="4" ref="G32:N32">IF(OR(G31&gt;=0.8,G31="",G31="-"),"○","×")</f>
        <v>○</v>
      </c>
      <c r="H32" s="132" t="str">
        <f t="shared" si="4"/>
        <v>○</v>
      </c>
      <c r="I32" s="132" t="str">
        <f t="shared" si="4"/>
        <v>○</v>
      </c>
      <c r="J32" s="132" t="str">
        <f t="shared" si="4"/>
        <v>○</v>
      </c>
      <c r="K32" s="132" t="str">
        <f t="shared" si="4"/>
        <v>○</v>
      </c>
      <c r="L32" s="132" t="str">
        <f t="shared" si="4"/>
        <v>○</v>
      </c>
      <c r="M32" s="132" t="str">
        <f t="shared" si="4"/>
        <v>○</v>
      </c>
      <c r="N32" s="232" t="str">
        <f t="shared" si="4"/>
        <v>○</v>
      </c>
    </row>
    <row r="33" spans="1:13" ht="16.5" customHeight="1">
      <c r="A33" s="6"/>
      <c r="B33" s="26" t="s">
        <v>77</v>
      </c>
      <c r="C33" s="26"/>
      <c r="D33" s="27"/>
      <c r="E33" s="27"/>
      <c r="F33" s="27"/>
      <c r="G33" s="27"/>
      <c r="H33" s="27"/>
      <c r="I33" s="27"/>
      <c r="J33" s="27"/>
      <c r="K33" s="27"/>
      <c r="L33" s="27"/>
      <c r="M33" s="6"/>
    </row>
    <row r="34" spans="1:13" ht="16.5" customHeight="1">
      <c r="A34" s="6"/>
      <c r="B34" s="26" t="s">
        <v>78</v>
      </c>
      <c r="C34" s="26"/>
      <c r="D34" s="27"/>
      <c r="E34" s="27"/>
      <c r="F34" s="27"/>
      <c r="G34" s="27"/>
      <c r="H34" s="27"/>
      <c r="I34" s="27"/>
      <c r="J34" s="27"/>
      <c r="K34" s="27"/>
      <c r="L34" s="27"/>
      <c r="M34" s="6"/>
    </row>
    <row r="35" spans="1:13" ht="10.5" customHeight="1">
      <c r="A35" s="6"/>
      <c r="B35" s="6"/>
      <c r="C35" s="6"/>
      <c r="D35" s="6"/>
      <c r="E35" s="6"/>
      <c r="F35" s="6"/>
      <c r="G35" s="6"/>
      <c r="H35" s="6"/>
      <c r="I35" s="6"/>
      <c r="J35" s="6"/>
      <c r="K35" s="6"/>
      <c r="L35" s="6"/>
      <c r="M35" s="6"/>
    </row>
    <row r="36" spans="1:16" ht="21" customHeight="1">
      <c r="A36" s="234" t="s">
        <v>7</v>
      </c>
      <c r="B36" s="235"/>
      <c r="C36" s="235"/>
      <c r="D36" s="235"/>
      <c r="E36" s="235"/>
      <c r="F36" s="235"/>
      <c r="G36" s="235"/>
      <c r="H36" s="235"/>
      <c r="I36" s="235"/>
      <c r="J36" s="235"/>
      <c r="K36" s="235"/>
      <c r="L36" s="235"/>
      <c r="M36" s="235"/>
      <c r="N36" s="235"/>
      <c r="O36" s="235"/>
      <c r="P36" s="236"/>
    </row>
    <row r="37" spans="1:16" ht="45.75" customHeight="1">
      <c r="A37" s="237"/>
      <c r="B37" s="309" t="s">
        <v>470</v>
      </c>
      <c r="C37" s="309"/>
      <c r="D37" s="309"/>
      <c r="E37" s="309"/>
      <c r="F37" s="309"/>
      <c r="G37" s="309"/>
      <c r="H37" s="309"/>
      <c r="I37" s="309"/>
      <c r="J37" s="309"/>
      <c r="K37" s="309"/>
      <c r="L37" s="309"/>
      <c r="M37" s="309"/>
      <c r="N37" s="309"/>
      <c r="O37" s="309"/>
      <c r="P37" s="310"/>
    </row>
    <row r="38" spans="1:13" ht="10.5" customHeight="1">
      <c r="A38" s="6"/>
      <c r="B38" s="6"/>
      <c r="C38" s="6"/>
      <c r="D38" s="6"/>
      <c r="E38" s="6"/>
      <c r="F38" s="6"/>
      <c r="G38" s="6"/>
      <c r="H38" s="6"/>
      <c r="I38" s="6"/>
      <c r="J38" s="6"/>
      <c r="K38" s="6"/>
      <c r="L38" s="6"/>
      <c r="M38" s="6"/>
    </row>
    <row r="39" spans="1:13" ht="21" customHeight="1">
      <c r="A39" s="6"/>
      <c r="B39" s="85"/>
      <c r="C39" s="96"/>
      <c r="D39" s="29" t="s">
        <v>0</v>
      </c>
      <c r="E39" s="27"/>
      <c r="F39" s="27"/>
      <c r="G39" s="27"/>
      <c r="H39" s="27"/>
      <c r="I39" s="27"/>
      <c r="J39" s="27"/>
      <c r="K39" s="27"/>
      <c r="L39" s="27"/>
      <c r="M39" s="6"/>
    </row>
    <row r="40" spans="1:13" ht="30" customHeight="1">
      <c r="A40" s="6"/>
      <c r="B40" s="83" t="s">
        <v>8</v>
      </c>
      <c r="C40" s="90" t="s">
        <v>53</v>
      </c>
      <c r="D40" s="15"/>
      <c r="E40" s="27"/>
      <c r="F40" s="27"/>
      <c r="G40" s="27"/>
      <c r="H40" s="27"/>
      <c r="I40" s="27"/>
      <c r="J40" s="27"/>
      <c r="K40" s="27"/>
      <c r="L40" s="27"/>
      <c r="M40" s="6"/>
    </row>
    <row r="41" spans="1:13" ht="30" customHeight="1" thickBot="1">
      <c r="A41" s="6"/>
      <c r="B41" s="84" t="s">
        <v>188</v>
      </c>
      <c r="C41" s="91" t="s">
        <v>54</v>
      </c>
      <c r="D41" s="18"/>
      <c r="E41" s="27"/>
      <c r="F41" s="27"/>
      <c r="G41" s="27"/>
      <c r="H41" s="27"/>
      <c r="I41" s="27"/>
      <c r="J41" s="27"/>
      <c r="K41" s="27"/>
      <c r="L41" s="27"/>
      <c r="M41" s="6"/>
    </row>
    <row r="42" spans="1:13" ht="30" customHeight="1">
      <c r="A42" s="6"/>
      <c r="B42" s="87" t="s">
        <v>32</v>
      </c>
      <c r="C42" s="92" t="s">
        <v>55</v>
      </c>
      <c r="D42" s="21">
        <f>IF(OR(D40="",D41="",),"",IF(D41=0,"-",D40/D41))</f>
      </c>
      <c r="E42" s="27"/>
      <c r="F42" s="27"/>
      <c r="G42" s="27"/>
      <c r="H42" s="27"/>
      <c r="I42" s="27"/>
      <c r="J42" s="27"/>
      <c r="K42" s="27"/>
      <c r="L42" s="27"/>
      <c r="M42" s="6"/>
    </row>
    <row r="43" spans="1:13" ht="30" customHeight="1" thickBot="1">
      <c r="A43" s="6"/>
      <c r="B43" s="67" t="s">
        <v>57</v>
      </c>
      <c r="C43" s="93" t="s">
        <v>465</v>
      </c>
      <c r="D43" s="25" t="str">
        <f>IF(OR(D42&gt;=0.4,D42="",D42="-"),"○","×")</f>
        <v>○</v>
      </c>
      <c r="E43" s="27"/>
      <c r="F43" s="27"/>
      <c r="G43" s="27"/>
      <c r="H43" s="27"/>
      <c r="I43" s="27"/>
      <c r="J43" s="27"/>
      <c r="K43" s="27"/>
      <c r="L43" s="27"/>
      <c r="M43" s="6"/>
    </row>
    <row r="44" spans="1:13" ht="16.5" customHeight="1">
      <c r="A44" s="6"/>
      <c r="B44" s="26" t="s">
        <v>95</v>
      </c>
      <c r="C44" s="26"/>
      <c r="D44" s="27"/>
      <c r="E44" s="27"/>
      <c r="F44" s="27"/>
      <c r="G44" s="27"/>
      <c r="H44" s="27"/>
      <c r="I44" s="27"/>
      <c r="J44" s="27"/>
      <c r="K44" s="27"/>
      <c r="L44" s="27"/>
      <c r="M44" s="6"/>
    </row>
    <row r="45" spans="1:13" ht="16.5" customHeight="1">
      <c r="A45" s="6"/>
      <c r="B45" s="26" t="s">
        <v>28</v>
      </c>
      <c r="C45" s="26"/>
      <c r="D45" s="27"/>
      <c r="E45" s="27"/>
      <c r="F45" s="27"/>
      <c r="G45" s="27"/>
      <c r="H45" s="27"/>
      <c r="I45" s="27"/>
      <c r="J45" s="27"/>
      <c r="K45" s="27"/>
      <c r="L45" s="27"/>
      <c r="M45" s="6"/>
    </row>
    <row r="46" spans="1:13" ht="16.5" customHeight="1">
      <c r="A46" s="6"/>
      <c r="B46" s="26" t="s">
        <v>469</v>
      </c>
      <c r="C46" s="26"/>
      <c r="D46" s="27"/>
      <c r="E46" s="27"/>
      <c r="F46" s="27"/>
      <c r="G46" s="27"/>
      <c r="H46" s="27"/>
      <c r="I46" s="27"/>
      <c r="J46" s="27"/>
      <c r="K46" s="27"/>
      <c r="L46" s="27"/>
      <c r="M46" s="6"/>
    </row>
    <row r="47" spans="1:13" ht="16.5" customHeight="1">
      <c r="A47" s="6"/>
      <c r="B47" s="26" t="s">
        <v>75</v>
      </c>
      <c r="C47" s="26"/>
      <c r="D47" s="27"/>
      <c r="E47" s="27"/>
      <c r="F47" s="27"/>
      <c r="G47" s="27"/>
      <c r="H47" s="27"/>
      <c r="I47" s="27"/>
      <c r="J47" s="27"/>
      <c r="K47" s="27"/>
      <c r="L47" s="27"/>
      <c r="M47" s="6"/>
    </row>
    <row r="48" spans="1:16" ht="21" customHeight="1">
      <c r="A48" s="234" t="s">
        <v>9</v>
      </c>
      <c r="B48" s="235"/>
      <c r="C48" s="235"/>
      <c r="D48" s="235"/>
      <c r="E48" s="235"/>
      <c r="F48" s="235"/>
      <c r="G48" s="235"/>
      <c r="H48" s="235"/>
      <c r="I48" s="235"/>
      <c r="J48" s="235"/>
      <c r="K48" s="235"/>
      <c r="L48" s="235"/>
      <c r="M48" s="235"/>
      <c r="N48" s="235"/>
      <c r="O48" s="235"/>
      <c r="P48" s="236"/>
    </row>
    <row r="49" spans="1:16" ht="33.75" customHeight="1">
      <c r="A49" s="237"/>
      <c r="B49" s="309" t="s">
        <v>472</v>
      </c>
      <c r="C49" s="309"/>
      <c r="D49" s="309"/>
      <c r="E49" s="309"/>
      <c r="F49" s="309"/>
      <c r="G49" s="309"/>
      <c r="H49" s="309"/>
      <c r="I49" s="309"/>
      <c r="J49" s="309"/>
      <c r="K49" s="309"/>
      <c r="L49" s="309"/>
      <c r="M49" s="309"/>
      <c r="N49" s="309"/>
      <c r="O49" s="309"/>
      <c r="P49" s="310"/>
    </row>
    <row r="50" spans="1:13" ht="10.5" customHeight="1">
      <c r="A50" s="6"/>
      <c r="B50" s="6"/>
      <c r="C50" s="6"/>
      <c r="D50" s="6"/>
      <c r="E50" s="6"/>
      <c r="F50" s="6"/>
      <c r="G50" s="6"/>
      <c r="H50" s="6"/>
      <c r="I50" s="6"/>
      <c r="J50" s="6"/>
      <c r="K50" s="6"/>
      <c r="L50" s="6"/>
      <c r="M50" s="6"/>
    </row>
    <row r="51" spans="1:13" ht="16.5" customHeight="1">
      <c r="A51" s="6" t="s">
        <v>189</v>
      </c>
      <c r="B51" s="6"/>
      <c r="C51" s="6"/>
      <c r="D51" s="6"/>
      <c r="E51" s="6"/>
      <c r="F51" s="6"/>
      <c r="G51" s="6"/>
      <c r="H51" s="6"/>
      <c r="I51" s="6"/>
      <c r="J51" s="6"/>
      <c r="K51" s="6"/>
      <c r="L51" s="6"/>
      <c r="M51" s="6"/>
    </row>
    <row r="52" spans="1:13" ht="16.5" customHeight="1">
      <c r="A52" s="6"/>
      <c r="B52" s="26" t="s">
        <v>213</v>
      </c>
      <c r="C52" s="26"/>
      <c r="D52" s="27"/>
      <c r="E52" s="27"/>
      <c r="F52" s="27"/>
      <c r="G52" s="27"/>
      <c r="H52" s="27"/>
      <c r="I52" s="27"/>
      <c r="J52" s="27"/>
      <c r="K52" s="27"/>
      <c r="L52" s="27"/>
      <c r="M52" s="6"/>
    </row>
    <row r="53" spans="1:13" ht="16.5" customHeight="1">
      <c r="A53" s="6"/>
      <c r="B53" s="26" t="s">
        <v>64</v>
      </c>
      <c r="C53" s="26"/>
      <c r="D53" s="27"/>
      <c r="E53" s="27"/>
      <c r="F53" s="27"/>
      <c r="G53" s="27"/>
      <c r="H53" s="27"/>
      <c r="I53" s="27"/>
      <c r="J53" s="27"/>
      <c r="K53" s="27"/>
      <c r="L53" s="27"/>
      <c r="M53" s="6"/>
    </row>
    <row r="54" spans="1:13" ht="16.5" customHeight="1">
      <c r="A54" s="6"/>
      <c r="B54" s="26" t="s">
        <v>211</v>
      </c>
      <c r="C54" s="26"/>
      <c r="D54" s="27"/>
      <c r="E54" s="27"/>
      <c r="F54" s="27"/>
      <c r="G54" s="27"/>
      <c r="H54" s="27"/>
      <c r="I54" s="27"/>
      <c r="J54" s="27"/>
      <c r="K54" s="27"/>
      <c r="L54" s="27"/>
      <c r="M54" s="6"/>
    </row>
    <row r="55" spans="1:13" ht="16.5" customHeight="1">
      <c r="A55" s="6"/>
      <c r="B55" s="6" t="s">
        <v>212</v>
      </c>
      <c r="C55" s="6"/>
      <c r="D55" s="6"/>
      <c r="E55" s="6"/>
      <c r="F55" s="6"/>
      <c r="G55" s="6"/>
      <c r="H55" s="6"/>
      <c r="I55" s="6"/>
      <c r="J55" s="6"/>
      <c r="K55" s="6"/>
      <c r="L55" s="6"/>
      <c r="M55" s="6"/>
    </row>
    <row r="56" spans="1:13" ht="16.5" customHeight="1">
      <c r="A56" s="6"/>
      <c r="B56" s="6" t="s">
        <v>96</v>
      </c>
      <c r="C56" s="6"/>
      <c r="D56" s="6"/>
      <c r="E56" s="6"/>
      <c r="F56" s="6"/>
      <c r="G56" s="6"/>
      <c r="H56" s="6"/>
      <c r="I56" s="6"/>
      <c r="J56" s="6"/>
      <c r="K56" s="6"/>
      <c r="L56" s="6"/>
      <c r="M56" s="6"/>
    </row>
    <row r="57" spans="1:13" ht="16.5" customHeight="1">
      <c r="A57" s="6"/>
      <c r="B57" s="6" t="s">
        <v>97</v>
      </c>
      <c r="C57" s="6"/>
      <c r="D57" s="6"/>
      <c r="E57" s="6"/>
      <c r="F57" s="6"/>
      <c r="G57" s="6"/>
      <c r="H57" s="6"/>
      <c r="I57" s="6"/>
      <c r="J57" s="6"/>
      <c r="K57" s="6"/>
      <c r="L57" s="6"/>
      <c r="M57" s="6"/>
    </row>
    <row r="58" spans="1:13" ht="16.5" customHeight="1">
      <c r="A58" s="6"/>
      <c r="B58" s="6" t="s">
        <v>98</v>
      </c>
      <c r="C58" s="6"/>
      <c r="D58" s="6"/>
      <c r="E58" s="6"/>
      <c r="F58" s="6"/>
      <c r="G58" s="6"/>
      <c r="H58" s="6"/>
      <c r="I58" s="6"/>
      <c r="J58" s="6"/>
      <c r="K58" s="6"/>
      <c r="L58" s="6"/>
      <c r="M58" s="6"/>
    </row>
    <row r="59" spans="1:13" ht="16.5" customHeight="1">
      <c r="A59" s="6"/>
      <c r="B59" s="6" t="s">
        <v>373</v>
      </c>
      <c r="C59" s="6"/>
      <c r="D59" s="6"/>
      <c r="E59" s="6"/>
      <c r="F59" s="6"/>
      <c r="G59" s="6"/>
      <c r="H59" s="6"/>
      <c r="I59" s="6"/>
      <c r="J59" s="6"/>
      <c r="K59" s="6"/>
      <c r="L59" s="6"/>
      <c r="M59" s="6"/>
    </row>
    <row r="60" spans="1:13" ht="10.5" customHeight="1">
      <c r="A60" s="6"/>
      <c r="B60" s="26"/>
      <c r="C60" s="26"/>
      <c r="D60" s="27"/>
      <c r="E60" s="27"/>
      <c r="F60" s="27"/>
      <c r="G60" s="27"/>
      <c r="H60" s="27"/>
      <c r="I60" s="27"/>
      <c r="J60" s="27"/>
      <c r="K60" s="27"/>
      <c r="L60" s="27"/>
      <c r="M60" s="6"/>
    </row>
    <row r="61" spans="1:13" ht="21" customHeight="1">
      <c r="A61" s="6" t="s">
        <v>59</v>
      </c>
      <c r="B61" s="26"/>
      <c r="C61" s="26"/>
      <c r="D61" s="27"/>
      <c r="E61" s="27"/>
      <c r="F61" s="27"/>
      <c r="G61" s="27"/>
      <c r="H61" s="27"/>
      <c r="I61" s="27"/>
      <c r="J61" s="27"/>
      <c r="K61" s="27"/>
      <c r="L61" s="27"/>
      <c r="M61" s="6"/>
    </row>
    <row r="62" spans="1:15" ht="30" customHeight="1">
      <c r="A62" s="6"/>
      <c r="B62" s="85"/>
      <c r="C62" s="96"/>
      <c r="D62" s="192">
        <v>4</v>
      </c>
      <c r="E62" s="192">
        <v>5</v>
      </c>
      <c r="F62" s="192">
        <v>6</v>
      </c>
      <c r="G62" s="192">
        <v>7</v>
      </c>
      <c r="H62" s="192">
        <v>8</v>
      </c>
      <c r="I62" s="192">
        <v>9</v>
      </c>
      <c r="J62" s="192">
        <v>10</v>
      </c>
      <c r="K62" s="192">
        <v>11</v>
      </c>
      <c r="L62" s="192">
        <v>12</v>
      </c>
      <c r="M62" s="192">
        <v>1</v>
      </c>
      <c r="N62" s="192">
        <v>2</v>
      </c>
      <c r="O62" s="193">
        <v>3</v>
      </c>
    </row>
    <row r="63" spans="1:15" ht="30" customHeight="1">
      <c r="A63" s="6"/>
      <c r="B63" s="86" t="s">
        <v>27</v>
      </c>
      <c r="C63" s="90" t="s">
        <v>53</v>
      </c>
      <c r="D63" s="13"/>
      <c r="E63" s="13"/>
      <c r="F63" s="13"/>
      <c r="G63" s="13"/>
      <c r="H63" s="13"/>
      <c r="I63" s="13"/>
      <c r="J63" s="13"/>
      <c r="K63" s="13"/>
      <c r="L63" s="13"/>
      <c r="M63" s="13"/>
      <c r="N63" s="13"/>
      <c r="O63" s="15"/>
    </row>
    <row r="64" spans="1:15" ht="30" customHeight="1" thickBot="1">
      <c r="A64" s="6"/>
      <c r="B64" s="84" t="s">
        <v>10</v>
      </c>
      <c r="C64" s="91" t="s">
        <v>54</v>
      </c>
      <c r="D64" s="37"/>
      <c r="E64" s="37"/>
      <c r="F64" s="37"/>
      <c r="G64" s="37"/>
      <c r="H64" s="37"/>
      <c r="I64" s="37"/>
      <c r="J64" s="37"/>
      <c r="K64" s="37"/>
      <c r="L64" s="37"/>
      <c r="M64" s="37"/>
      <c r="N64" s="37"/>
      <c r="O64" s="66"/>
    </row>
    <row r="65" spans="1:15" ht="30" customHeight="1">
      <c r="A65" s="6"/>
      <c r="B65" s="87" t="s">
        <v>33</v>
      </c>
      <c r="C65" s="92" t="s">
        <v>55</v>
      </c>
      <c r="D65" s="133">
        <f aca="true" t="shared" si="5" ref="D65:O65">IF(OR(D63="",D64="",),"",IF(D64=0,"-",D63/D64))</f>
      </c>
      <c r="E65" s="133">
        <f t="shared" si="5"/>
      </c>
      <c r="F65" s="133">
        <f t="shared" si="5"/>
      </c>
      <c r="G65" s="133">
        <f t="shared" si="5"/>
      </c>
      <c r="H65" s="133">
        <f t="shared" si="5"/>
      </c>
      <c r="I65" s="133">
        <f t="shared" si="5"/>
      </c>
      <c r="J65" s="133">
        <f t="shared" si="5"/>
      </c>
      <c r="K65" s="133">
        <f t="shared" si="5"/>
      </c>
      <c r="L65" s="133">
        <f t="shared" si="5"/>
      </c>
      <c r="M65" s="133">
        <f t="shared" si="5"/>
      </c>
      <c r="N65" s="133">
        <f t="shared" si="5"/>
      </c>
      <c r="O65" s="134">
        <f t="shared" si="5"/>
      </c>
    </row>
    <row r="66" spans="1:15" ht="30" customHeight="1" thickBot="1">
      <c r="A66" s="6"/>
      <c r="B66" s="67" t="s">
        <v>57</v>
      </c>
      <c r="C66" s="93" t="s">
        <v>58</v>
      </c>
      <c r="D66" s="22" t="str">
        <f>IF(OR(D65&lt;45,D65="",D65="-"),"○","×")</f>
        <v>○</v>
      </c>
      <c r="E66" s="22" t="str">
        <f aca="true" t="shared" si="6" ref="E66:O66">IF(OR(E65&lt;45,E65="",E65="-"),"○","×")</f>
        <v>○</v>
      </c>
      <c r="F66" s="22" t="str">
        <f t="shared" si="6"/>
        <v>○</v>
      </c>
      <c r="G66" s="22" t="str">
        <f t="shared" si="6"/>
        <v>○</v>
      </c>
      <c r="H66" s="22" t="str">
        <f t="shared" si="6"/>
        <v>○</v>
      </c>
      <c r="I66" s="22" t="str">
        <f t="shared" si="6"/>
        <v>○</v>
      </c>
      <c r="J66" s="22" t="str">
        <f t="shared" si="6"/>
        <v>○</v>
      </c>
      <c r="K66" s="22" t="str">
        <f t="shared" si="6"/>
        <v>○</v>
      </c>
      <c r="L66" s="22" t="str">
        <f t="shared" si="6"/>
        <v>○</v>
      </c>
      <c r="M66" s="22" t="str">
        <f t="shared" si="6"/>
        <v>○</v>
      </c>
      <c r="N66" s="22" t="str">
        <f t="shared" si="6"/>
        <v>○</v>
      </c>
      <c r="O66" s="25" t="str">
        <f t="shared" si="6"/>
        <v>○</v>
      </c>
    </row>
    <row r="67" spans="1:13" ht="10.5" customHeight="1">
      <c r="A67" s="6"/>
      <c r="B67" s="26"/>
      <c r="C67" s="26"/>
      <c r="D67" s="27"/>
      <c r="E67" s="27"/>
      <c r="F67" s="27"/>
      <c r="G67" s="27"/>
      <c r="H67" s="27"/>
      <c r="I67" s="27"/>
      <c r="J67" s="27"/>
      <c r="K67" s="27"/>
      <c r="L67" s="27"/>
      <c r="M67" s="6"/>
    </row>
    <row r="68" spans="1:13" ht="21" customHeight="1">
      <c r="A68" s="6" t="s">
        <v>60</v>
      </c>
      <c r="B68" s="26"/>
      <c r="C68" s="26"/>
      <c r="D68" s="27"/>
      <c r="E68" s="27"/>
      <c r="F68" s="27"/>
      <c r="G68" s="27"/>
      <c r="H68" s="27"/>
      <c r="I68" s="27"/>
      <c r="J68" s="27"/>
      <c r="K68" s="27"/>
      <c r="L68" s="27"/>
      <c r="M68" s="6"/>
    </row>
    <row r="69" spans="1:15" ht="30" customHeight="1">
      <c r="A69" s="6"/>
      <c r="B69" s="85"/>
      <c r="C69" s="96"/>
      <c r="D69" s="192">
        <v>4</v>
      </c>
      <c r="E69" s="192">
        <v>5</v>
      </c>
      <c r="F69" s="192">
        <v>6</v>
      </c>
      <c r="G69" s="192">
        <v>7</v>
      </c>
      <c r="H69" s="192">
        <v>8</v>
      </c>
      <c r="I69" s="192">
        <v>9</v>
      </c>
      <c r="J69" s="192">
        <v>10</v>
      </c>
      <c r="K69" s="192">
        <v>11</v>
      </c>
      <c r="L69" s="192">
        <v>12</v>
      </c>
      <c r="M69" s="192">
        <v>1</v>
      </c>
      <c r="N69" s="192">
        <v>2</v>
      </c>
      <c r="O69" s="193">
        <v>3</v>
      </c>
    </row>
    <row r="70" spans="1:15" ht="30" customHeight="1">
      <c r="A70" s="6"/>
      <c r="B70" s="86" t="s">
        <v>27</v>
      </c>
      <c r="C70" s="90" t="s">
        <v>53</v>
      </c>
      <c r="D70" s="13"/>
      <c r="E70" s="13"/>
      <c r="F70" s="13"/>
      <c r="G70" s="13"/>
      <c r="H70" s="13"/>
      <c r="I70" s="13"/>
      <c r="J70" s="13"/>
      <c r="K70" s="13"/>
      <c r="L70" s="13"/>
      <c r="M70" s="13"/>
      <c r="N70" s="13"/>
      <c r="O70" s="15"/>
    </row>
    <row r="71" spans="1:15" ht="30" customHeight="1" thickBot="1">
      <c r="A71" s="6"/>
      <c r="B71" s="84" t="s">
        <v>10</v>
      </c>
      <c r="C71" s="91" t="s">
        <v>54</v>
      </c>
      <c r="D71" s="37"/>
      <c r="E71" s="37"/>
      <c r="F71" s="37"/>
      <c r="G71" s="37"/>
      <c r="H71" s="37"/>
      <c r="I71" s="37"/>
      <c r="J71" s="37"/>
      <c r="K71" s="37"/>
      <c r="L71" s="37"/>
      <c r="M71" s="37"/>
      <c r="N71" s="37"/>
      <c r="O71" s="66"/>
    </row>
    <row r="72" spans="1:15" ht="30" customHeight="1">
      <c r="A72" s="6"/>
      <c r="B72" s="87" t="s">
        <v>33</v>
      </c>
      <c r="C72" s="92" t="s">
        <v>55</v>
      </c>
      <c r="D72" s="133">
        <f aca="true" t="shared" si="7" ref="D72:O72">IF(OR(D70="",D71="",),"",IF(D71=0,"-",D70/D71))</f>
      </c>
      <c r="E72" s="133">
        <f t="shared" si="7"/>
      </c>
      <c r="F72" s="133">
        <f t="shared" si="7"/>
      </c>
      <c r="G72" s="133">
        <f t="shared" si="7"/>
      </c>
      <c r="H72" s="133">
        <f t="shared" si="7"/>
      </c>
      <c r="I72" s="133">
        <f t="shared" si="7"/>
      </c>
      <c r="J72" s="133">
        <f t="shared" si="7"/>
      </c>
      <c r="K72" s="133">
        <f t="shared" si="7"/>
      </c>
      <c r="L72" s="133">
        <f t="shared" si="7"/>
      </c>
      <c r="M72" s="133">
        <f t="shared" si="7"/>
      </c>
      <c r="N72" s="133">
        <f t="shared" si="7"/>
      </c>
      <c r="O72" s="134">
        <f t="shared" si="7"/>
      </c>
    </row>
    <row r="73" spans="1:15" ht="30" customHeight="1" thickBot="1">
      <c r="A73" s="6"/>
      <c r="B73" s="67" t="s">
        <v>57</v>
      </c>
      <c r="C73" s="93" t="s">
        <v>58</v>
      </c>
      <c r="D73" s="22" t="str">
        <f aca="true" t="shared" si="8" ref="D73:O73">IF(OR(D72&lt;45,D72="",D72="-"),"○","×")</f>
        <v>○</v>
      </c>
      <c r="E73" s="22" t="str">
        <f t="shared" si="8"/>
        <v>○</v>
      </c>
      <c r="F73" s="22" t="str">
        <f t="shared" si="8"/>
        <v>○</v>
      </c>
      <c r="G73" s="22" t="str">
        <f t="shared" si="8"/>
        <v>○</v>
      </c>
      <c r="H73" s="22" t="str">
        <f t="shared" si="8"/>
        <v>○</v>
      </c>
      <c r="I73" s="22" t="str">
        <f t="shared" si="8"/>
        <v>○</v>
      </c>
      <c r="J73" s="22" t="str">
        <f t="shared" si="8"/>
        <v>○</v>
      </c>
      <c r="K73" s="22" t="str">
        <f t="shared" si="8"/>
        <v>○</v>
      </c>
      <c r="L73" s="22" t="str">
        <f t="shared" si="8"/>
        <v>○</v>
      </c>
      <c r="M73" s="22" t="str">
        <f t="shared" si="8"/>
        <v>○</v>
      </c>
      <c r="N73" s="22" t="str">
        <f t="shared" si="8"/>
        <v>○</v>
      </c>
      <c r="O73" s="25" t="str">
        <f t="shared" si="8"/>
        <v>○</v>
      </c>
    </row>
    <row r="74" spans="1:13" ht="10.5" customHeight="1">
      <c r="A74" s="6"/>
      <c r="B74" s="26"/>
      <c r="C74" s="26"/>
      <c r="D74" s="27"/>
      <c r="E74" s="27"/>
      <c r="F74" s="27"/>
      <c r="G74" s="27"/>
      <c r="H74" s="27"/>
      <c r="I74" s="27"/>
      <c r="J74" s="27"/>
      <c r="K74" s="27"/>
      <c r="L74" s="27"/>
      <c r="M74" s="6"/>
    </row>
    <row r="75" spans="1:13" ht="21" customHeight="1">
      <c r="A75" s="6" t="s">
        <v>61</v>
      </c>
      <c r="B75" s="26"/>
      <c r="C75" s="26"/>
      <c r="D75" s="27"/>
      <c r="E75" s="27"/>
      <c r="F75" s="27"/>
      <c r="G75" s="27"/>
      <c r="H75" s="27"/>
      <c r="I75" s="27"/>
      <c r="J75" s="27"/>
      <c r="K75" s="27"/>
      <c r="L75" s="27"/>
      <c r="M75" s="6"/>
    </row>
    <row r="76" spans="1:15" ht="30" customHeight="1">
      <c r="A76" s="6"/>
      <c r="B76" s="85"/>
      <c r="C76" s="96"/>
      <c r="D76" s="192">
        <v>4</v>
      </c>
      <c r="E76" s="192">
        <v>5</v>
      </c>
      <c r="F76" s="192">
        <v>6</v>
      </c>
      <c r="G76" s="192">
        <v>7</v>
      </c>
      <c r="H76" s="192">
        <v>8</v>
      </c>
      <c r="I76" s="192">
        <v>9</v>
      </c>
      <c r="J76" s="192">
        <v>10</v>
      </c>
      <c r="K76" s="192">
        <v>11</v>
      </c>
      <c r="L76" s="192">
        <v>12</v>
      </c>
      <c r="M76" s="192">
        <v>1</v>
      </c>
      <c r="N76" s="192">
        <v>2</v>
      </c>
      <c r="O76" s="193">
        <v>3</v>
      </c>
    </row>
    <row r="77" spans="1:15" ht="30" customHeight="1">
      <c r="A77" s="6"/>
      <c r="B77" s="86" t="s">
        <v>27</v>
      </c>
      <c r="C77" s="90" t="s">
        <v>53</v>
      </c>
      <c r="D77" s="13"/>
      <c r="E77" s="13"/>
      <c r="F77" s="13"/>
      <c r="G77" s="13"/>
      <c r="H77" s="13"/>
      <c r="I77" s="13"/>
      <c r="J77" s="13"/>
      <c r="K77" s="13"/>
      <c r="L77" s="13"/>
      <c r="M77" s="13"/>
      <c r="N77" s="13"/>
      <c r="O77" s="15"/>
    </row>
    <row r="78" spans="1:15" ht="30" customHeight="1" thickBot="1">
      <c r="A78" s="6"/>
      <c r="B78" s="84" t="s">
        <v>10</v>
      </c>
      <c r="C78" s="91" t="s">
        <v>54</v>
      </c>
      <c r="D78" s="37"/>
      <c r="E78" s="37"/>
      <c r="F78" s="37"/>
      <c r="G78" s="37"/>
      <c r="H78" s="37"/>
      <c r="I78" s="37"/>
      <c r="J78" s="37"/>
      <c r="K78" s="37"/>
      <c r="L78" s="37"/>
      <c r="M78" s="37"/>
      <c r="N78" s="37"/>
      <c r="O78" s="66"/>
    </row>
    <row r="79" spans="1:15" ht="30" customHeight="1">
      <c r="A79" s="6"/>
      <c r="B79" s="87" t="s">
        <v>33</v>
      </c>
      <c r="C79" s="92" t="s">
        <v>55</v>
      </c>
      <c r="D79" s="133">
        <f aca="true" t="shared" si="9" ref="D79:O79">IF(OR(D77="",D78="",),"",IF(D78=0,"-",D77/D78))</f>
      </c>
      <c r="E79" s="133">
        <f t="shared" si="9"/>
      </c>
      <c r="F79" s="133">
        <f t="shared" si="9"/>
      </c>
      <c r="G79" s="133">
        <f t="shared" si="9"/>
      </c>
      <c r="H79" s="133">
        <f t="shared" si="9"/>
      </c>
      <c r="I79" s="133">
        <f t="shared" si="9"/>
      </c>
      <c r="J79" s="133">
        <f t="shared" si="9"/>
      </c>
      <c r="K79" s="133">
        <f t="shared" si="9"/>
      </c>
      <c r="L79" s="133">
        <f t="shared" si="9"/>
      </c>
      <c r="M79" s="133">
        <f t="shared" si="9"/>
      </c>
      <c r="N79" s="133">
        <f t="shared" si="9"/>
      </c>
      <c r="O79" s="134">
        <f t="shared" si="9"/>
      </c>
    </row>
    <row r="80" spans="1:15" ht="30" customHeight="1" thickBot="1">
      <c r="A80" s="6"/>
      <c r="B80" s="67" t="s">
        <v>57</v>
      </c>
      <c r="C80" s="93" t="s">
        <v>58</v>
      </c>
      <c r="D80" s="22" t="str">
        <f aca="true" t="shared" si="10" ref="D80:O80">IF(OR(D79&lt;45,D79="",D79="-"),"○","×")</f>
        <v>○</v>
      </c>
      <c r="E80" s="22" t="str">
        <f t="shared" si="10"/>
        <v>○</v>
      </c>
      <c r="F80" s="22" t="str">
        <f t="shared" si="10"/>
        <v>○</v>
      </c>
      <c r="G80" s="22" t="str">
        <f t="shared" si="10"/>
        <v>○</v>
      </c>
      <c r="H80" s="22" t="str">
        <f t="shared" si="10"/>
        <v>○</v>
      </c>
      <c r="I80" s="22" t="str">
        <f t="shared" si="10"/>
        <v>○</v>
      </c>
      <c r="J80" s="22" t="str">
        <f t="shared" si="10"/>
        <v>○</v>
      </c>
      <c r="K80" s="22" t="str">
        <f t="shared" si="10"/>
        <v>○</v>
      </c>
      <c r="L80" s="22" t="str">
        <f t="shared" si="10"/>
        <v>○</v>
      </c>
      <c r="M80" s="22" t="str">
        <f t="shared" si="10"/>
        <v>○</v>
      </c>
      <c r="N80" s="22" t="str">
        <f t="shared" si="10"/>
        <v>○</v>
      </c>
      <c r="O80" s="25" t="str">
        <f t="shared" si="10"/>
        <v>○</v>
      </c>
    </row>
    <row r="81" spans="1:16" ht="21" customHeight="1" thickBot="1">
      <c r="A81" s="6"/>
      <c r="B81" s="317"/>
      <c r="C81" s="317"/>
      <c r="D81" s="317"/>
      <c r="E81" s="317"/>
      <c r="F81" s="317"/>
      <c r="G81" s="317"/>
      <c r="H81" s="317"/>
      <c r="I81" s="317"/>
      <c r="J81" s="317"/>
      <c r="K81" s="317"/>
      <c r="L81" s="317"/>
      <c r="M81" s="317"/>
      <c r="N81" s="317"/>
      <c r="O81" s="317"/>
      <c r="P81" s="317"/>
    </row>
    <row r="82" spans="1:16" ht="21" customHeight="1" thickBot="1" thickTop="1">
      <c r="A82" s="30"/>
      <c r="B82" s="31"/>
      <c r="C82" s="31"/>
      <c r="D82" s="32"/>
      <c r="E82" s="32"/>
      <c r="F82" s="32"/>
      <c r="G82" s="32"/>
      <c r="H82" s="32"/>
      <c r="I82" s="32"/>
      <c r="J82" s="32"/>
      <c r="K82" s="32"/>
      <c r="L82" s="32"/>
      <c r="M82" s="32"/>
      <c r="N82" s="105"/>
      <c r="O82" s="105"/>
      <c r="P82" s="106"/>
    </row>
    <row r="83" spans="1:16" ht="30" customHeight="1">
      <c r="A83" s="5"/>
      <c r="B83" s="301" t="s">
        <v>16</v>
      </c>
      <c r="C83" s="68"/>
      <c r="D83" s="29" t="s">
        <v>11</v>
      </c>
      <c r="E83" s="172" t="s">
        <v>13</v>
      </c>
      <c r="F83" s="29" t="s">
        <v>12</v>
      </c>
      <c r="G83" s="28"/>
      <c r="H83" s="315" t="s">
        <v>14</v>
      </c>
      <c r="I83" s="316"/>
      <c r="J83" s="27"/>
      <c r="K83" s="302"/>
      <c r="L83" s="302"/>
      <c r="M83" s="302"/>
      <c r="N83" s="302"/>
      <c r="O83" s="302"/>
      <c r="P83" s="107"/>
    </row>
    <row r="84" spans="1:16" ht="30" customHeight="1" thickBot="1">
      <c r="A84" s="5"/>
      <c r="B84" s="301"/>
      <c r="C84" s="68"/>
      <c r="D84" s="29" t="str">
        <f>IF(AND(D20="○",E20="○",F20="○",G20="○",H20="○",I20="○",J20="○",K20="○",L20="○",M20="○",N20="○"),"○","×")</f>
        <v>○</v>
      </c>
      <c r="E84" s="189" t="str">
        <f>IF(AND(D32="○",E32="○",F32="○",G32="○",H32="○",I32="○",J32="○",K32="○",L32="○",M32="○",N32="○"),"○","×")</f>
        <v>○</v>
      </c>
      <c r="F84" s="189" t="str">
        <f>IF(D43="○","○","×")</f>
        <v>○</v>
      </c>
      <c r="G84" s="28"/>
      <c r="H84" s="297" t="str">
        <f>IF(AND(D84="○",E84="○",F84="×"),"①",IF(AND(D84="○",E84="×",F84="×"),"②",IF(AND(D84="○",E84="×",F84="○"),"③",IF(AND(D84="×",E84="○"),"④",IF(AND(D84="×",E84="×"),"⑤",IF(AND(D84="○",E84="○",F84="○"),"⑥"))))))</f>
        <v>⑥</v>
      </c>
      <c r="I84" s="298"/>
      <c r="J84" s="299" t="s">
        <v>467</v>
      </c>
      <c r="K84" s="300"/>
      <c r="L84" s="300"/>
      <c r="M84" s="300"/>
      <c r="N84" s="300"/>
      <c r="O84" s="300"/>
      <c r="P84" s="107"/>
    </row>
    <row r="85" spans="1:16" ht="21" customHeight="1" thickBot="1">
      <c r="A85" s="33"/>
      <c r="B85" s="27"/>
      <c r="C85" s="27"/>
      <c r="D85" s="27"/>
      <c r="E85" s="27"/>
      <c r="F85" s="27"/>
      <c r="G85" s="27"/>
      <c r="H85" s="27"/>
      <c r="I85" s="27"/>
      <c r="J85" s="27"/>
      <c r="K85" s="27"/>
      <c r="L85" s="27"/>
      <c r="M85" s="27"/>
      <c r="N85" s="100"/>
      <c r="O85" s="100"/>
      <c r="P85" s="107"/>
    </row>
    <row r="86" spans="1:16" ht="30" customHeight="1">
      <c r="A86" s="5"/>
      <c r="B86" s="301" t="s">
        <v>17</v>
      </c>
      <c r="C86" s="68"/>
      <c r="D86" s="269" t="s">
        <v>15</v>
      </c>
      <c r="E86" s="27"/>
      <c r="F86" s="110"/>
      <c r="G86" s="111"/>
      <c r="H86" s="303" t="str">
        <f>IF(D87="×",'計算用シート'!B3,'計算用シート'!B2)</f>
        <v>労働時間に大きな問題はありません。
引き続き、労働時間を適切に管理し、長時間労働の是正に取組みましょう。</v>
      </c>
      <c r="I86" s="304"/>
      <c r="J86" s="304"/>
      <c r="K86" s="304"/>
      <c r="L86" s="304"/>
      <c r="M86" s="304"/>
      <c r="N86" s="304"/>
      <c r="O86" s="305"/>
      <c r="P86" s="107"/>
    </row>
    <row r="87" spans="1:16" ht="30" customHeight="1">
      <c r="A87" s="5"/>
      <c r="B87" s="301"/>
      <c r="C87" s="68"/>
      <c r="D87" s="194" t="str">
        <f>IF(AND('計算用シート'!B6="○",'計算用シート'!B7="○",'計算用シート'!B8="○"),"○","×")</f>
        <v>○</v>
      </c>
      <c r="E87" s="27"/>
      <c r="F87" s="110"/>
      <c r="G87" s="111"/>
      <c r="H87" s="306"/>
      <c r="I87" s="307"/>
      <c r="J87" s="307"/>
      <c r="K87" s="307"/>
      <c r="L87" s="307"/>
      <c r="M87" s="307"/>
      <c r="N87" s="307"/>
      <c r="O87" s="308"/>
      <c r="P87" s="107"/>
    </row>
    <row r="88" spans="1:16" ht="30" customHeight="1">
      <c r="A88" s="33"/>
      <c r="B88" s="35"/>
      <c r="C88" s="35"/>
      <c r="D88" s="28"/>
      <c r="E88" s="27"/>
      <c r="F88" s="110"/>
      <c r="G88" s="111"/>
      <c r="H88" s="306"/>
      <c r="I88" s="307"/>
      <c r="J88" s="307"/>
      <c r="K88" s="307"/>
      <c r="L88" s="307"/>
      <c r="M88" s="307"/>
      <c r="N88" s="307"/>
      <c r="O88" s="308"/>
      <c r="P88" s="107"/>
    </row>
    <row r="89" spans="1:16" ht="30" customHeight="1" thickBot="1">
      <c r="A89" s="33"/>
      <c r="B89" s="35"/>
      <c r="C89" s="35"/>
      <c r="D89" s="28"/>
      <c r="E89" s="27"/>
      <c r="F89" s="110"/>
      <c r="G89" s="111"/>
      <c r="H89" s="311">
        <f>IF(D87="×",'計算用シート'!B4,"")</f>
      </c>
      <c r="I89" s="312"/>
      <c r="J89" s="312"/>
      <c r="K89" s="312"/>
      <c r="L89" s="312"/>
      <c r="M89" s="312"/>
      <c r="N89" s="312"/>
      <c r="O89" s="313"/>
      <c r="P89" s="107"/>
    </row>
    <row r="90" spans="1:16" ht="6.75" customHeight="1" thickBot="1">
      <c r="A90" s="36"/>
      <c r="B90" s="34"/>
      <c r="C90" s="34"/>
      <c r="D90" s="34"/>
      <c r="E90" s="34"/>
      <c r="F90" s="34"/>
      <c r="G90" s="34"/>
      <c r="H90" s="34"/>
      <c r="I90" s="34"/>
      <c r="J90" s="34"/>
      <c r="K90" s="34"/>
      <c r="L90" s="34"/>
      <c r="M90" s="34"/>
      <c r="N90" s="108"/>
      <c r="O90" s="108"/>
      <c r="P90" s="109"/>
    </row>
    <row r="91" ht="14.25" thickTop="1"/>
  </sheetData>
  <sheetProtection/>
  <mergeCells count="18">
    <mergeCell ref="H89:O89"/>
    <mergeCell ref="B86:B87"/>
    <mergeCell ref="B13:P13"/>
    <mergeCell ref="D15:D16"/>
    <mergeCell ref="B15:B16"/>
    <mergeCell ref="B27:B28"/>
    <mergeCell ref="D27:D28"/>
    <mergeCell ref="H83:I83"/>
    <mergeCell ref="B81:P81"/>
    <mergeCell ref="B25:P25"/>
    <mergeCell ref="A1:P1"/>
    <mergeCell ref="H84:I84"/>
    <mergeCell ref="J84:O84"/>
    <mergeCell ref="B83:B84"/>
    <mergeCell ref="K83:O83"/>
    <mergeCell ref="H86:O88"/>
    <mergeCell ref="B37:P37"/>
    <mergeCell ref="B49:P49"/>
  </mergeCells>
  <printOptions horizontalCentered="1"/>
  <pageMargins left="0.31496062992125984" right="0.31496062992125984" top="0.5511811023622047" bottom="0.5511811023622047" header="0.31496062992125984" footer="0.31496062992125984"/>
  <pageSetup horizontalDpi="600" verticalDpi="600" orientation="portrait" paperSize="9" scale="78" r:id="rId2"/>
  <headerFooter>
    <oddFooter>&amp;C&amp;P／&amp;N&amp;R&amp;A</oddFooter>
  </headerFooter>
  <rowBreaks count="1" manualBreakCount="1">
    <brk id="47" max="15" man="1"/>
  </rowBreaks>
  <drawing r:id="rId1"/>
</worksheet>
</file>

<file path=xl/worksheets/sheet4.xml><?xml version="1.0" encoding="utf-8"?>
<worksheet xmlns="http://schemas.openxmlformats.org/spreadsheetml/2006/main" xmlns:r="http://schemas.openxmlformats.org/officeDocument/2006/relationships">
  <dimension ref="A1:B8"/>
  <sheetViews>
    <sheetView zoomScalePageLayoutView="0" workbookViewId="0" topLeftCell="A1">
      <selection activeCell="B6" sqref="B6"/>
    </sheetView>
  </sheetViews>
  <sheetFormatPr defaultColWidth="9.140625" defaultRowHeight="15"/>
  <cols>
    <col min="1" max="1" width="14.57421875" style="0" customWidth="1"/>
    <col min="2" max="2" width="44.00390625" style="0" customWidth="1"/>
  </cols>
  <sheetData>
    <row r="1" ht="13.5">
      <c r="A1" t="s">
        <v>15</v>
      </c>
    </row>
    <row r="2" spans="1:2" ht="40.5">
      <c r="A2" t="s">
        <v>25</v>
      </c>
      <c r="B2" s="2" t="s">
        <v>24</v>
      </c>
    </row>
    <row r="3" spans="1:2" ht="148.5">
      <c r="A3" t="s">
        <v>26</v>
      </c>
      <c r="B3" s="2" t="s">
        <v>210</v>
      </c>
    </row>
    <row r="4" spans="1:2" ht="46.5" customHeight="1">
      <c r="A4" t="s">
        <v>26</v>
      </c>
      <c r="B4" t="s">
        <v>65</v>
      </c>
    </row>
    <row r="6" spans="1:2" ht="13.5">
      <c r="A6" t="s">
        <v>389</v>
      </c>
      <c r="B6" t="str">
        <f>IF(AND(STEP１－１!D66="○",STEP１－１!E66="○",STEP１－１!F66="○",STEP１－１!G66="○",STEP１－１!H66="○",STEP１－１!I66="○",STEP１－１!J66="○",STEP１－１!K66="○",STEP１－１!L66="○",STEP１－１!M66="○",STEP１－１!N66="○",STEP１－１!O66="○"),"○","×")</f>
        <v>○</v>
      </c>
    </row>
    <row r="7" spans="1:2" ht="13.5">
      <c r="A7" t="s">
        <v>390</v>
      </c>
      <c r="B7" t="str">
        <f>IF(AND(STEP１－１!D73="○",STEP１－１!E73="○",STEP１－１!F73="○",STEP１－１!G73="○",STEP１－１!H73="○",STEP１－１!I73="○",STEP１－１!J73="○",STEP１－１!K73="○",STEP１－１!L73="○",STEP１－１!M73="○",STEP１－１!N73="○",STEP１－１!O73="○"),"○","×")</f>
        <v>○</v>
      </c>
    </row>
    <row r="8" spans="1:2" ht="13.5">
      <c r="A8" t="s">
        <v>391</v>
      </c>
      <c r="B8" t="str">
        <f>IF(AND(STEP１－１!D80="○",STEP１－１!E80="○",STEP１－１!F80="○",STEP１－１!G80="○",STEP１－１!H80="○",STEP１－１!I80="○",STEP１－１!J80="○",STEP１－１!K80="○",STEP１－１!L80="○",STEP１－１!M80="○",STEP１－１!N80="○",STEP１－１!O80="○"),"○","×")</f>
        <v>○</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21"/>
  <sheetViews>
    <sheetView zoomScalePageLayoutView="0" workbookViewId="0" topLeftCell="A1">
      <selection activeCell="E3" sqref="E3"/>
    </sheetView>
  </sheetViews>
  <sheetFormatPr defaultColWidth="9.140625" defaultRowHeight="15"/>
  <cols>
    <col min="1" max="1" width="8.57421875" style="0" customWidth="1"/>
    <col min="2" max="4" width="14.421875" style="0" customWidth="1"/>
    <col min="5" max="5" width="66.7109375" style="0" customWidth="1"/>
  </cols>
  <sheetData>
    <row r="1" spans="1:7" ht="30.75" customHeight="1">
      <c r="A1" s="290" t="s">
        <v>532</v>
      </c>
      <c r="B1" s="291"/>
      <c r="C1" s="291"/>
      <c r="D1" s="291"/>
      <c r="E1" s="292"/>
      <c r="F1" s="270"/>
      <c r="G1" s="270"/>
    </row>
    <row r="2" spans="1:5" ht="17.25">
      <c r="A2" s="202"/>
      <c r="B2" s="202"/>
      <c r="C2" s="202"/>
      <c r="D2" s="202"/>
      <c r="E2" s="202"/>
    </row>
    <row r="3" spans="1:5" s="267" customFormat="1" ht="33.75">
      <c r="A3" s="271"/>
      <c r="B3" s="272" t="s">
        <v>400</v>
      </c>
      <c r="C3" s="272" t="s">
        <v>401</v>
      </c>
      <c r="D3" s="272" t="s">
        <v>402</v>
      </c>
      <c r="E3" s="273" t="s">
        <v>403</v>
      </c>
    </row>
    <row r="4" spans="1:5" ht="18.75" customHeight="1">
      <c r="A4" s="274" t="s">
        <v>404</v>
      </c>
      <c r="B4" s="201" t="s">
        <v>533</v>
      </c>
      <c r="C4" s="201" t="s">
        <v>534</v>
      </c>
      <c r="D4" s="201" t="s">
        <v>533</v>
      </c>
      <c r="E4" s="200"/>
    </row>
    <row r="5" spans="1:5" ht="54" customHeight="1">
      <c r="A5" s="321" t="s">
        <v>405</v>
      </c>
      <c r="B5" s="319" t="s">
        <v>411</v>
      </c>
      <c r="C5" s="319" t="s">
        <v>411</v>
      </c>
      <c r="D5" s="319" t="s">
        <v>412</v>
      </c>
      <c r="E5" s="205" t="s">
        <v>436</v>
      </c>
    </row>
    <row r="6" spans="1:5" ht="59.25" customHeight="1">
      <c r="A6" s="322"/>
      <c r="B6" s="320"/>
      <c r="C6" s="320"/>
      <c r="D6" s="320"/>
      <c r="E6" s="275" t="s">
        <v>414</v>
      </c>
    </row>
    <row r="7" spans="1:5" ht="54" customHeight="1">
      <c r="A7" s="321" t="s">
        <v>406</v>
      </c>
      <c r="B7" s="319" t="s">
        <v>411</v>
      </c>
      <c r="C7" s="319" t="s">
        <v>412</v>
      </c>
      <c r="D7" s="319" t="s">
        <v>412</v>
      </c>
      <c r="E7" s="205" t="s">
        <v>437</v>
      </c>
    </row>
    <row r="8" spans="1:5" ht="59.25" customHeight="1">
      <c r="A8" s="322"/>
      <c r="B8" s="320"/>
      <c r="C8" s="320"/>
      <c r="D8" s="320"/>
      <c r="E8" s="275" t="s">
        <v>415</v>
      </c>
    </row>
    <row r="9" spans="1:5" ht="54" customHeight="1">
      <c r="A9" s="321" t="s">
        <v>407</v>
      </c>
      <c r="B9" s="319" t="s">
        <v>411</v>
      </c>
      <c r="C9" s="319" t="s">
        <v>412</v>
      </c>
      <c r="D9" s="319" t="s">
        <v>411</v>
      </c>
      <c r="E9" s="205" t="s">
        <v>438</v>
      </c>
    </row>
    <row r="10" spans="1:5" ht="59.25" customHeight="1">
      <c r="A10" s="322"/>
      <c r="B10" s="320"/>
      <c r="C10" s="320"/>
      <c r="D10" s="320"/>
      <c r="E10" s="275" t="s">
        <v>416</v>
      </c>
    </row>
    <row r="11" spans="1:5" ht="54" customHeight="1">
      <c r="A11" s="321" t="s">
        <v>408</v>
      </c>
      <c r="B11" s="319" t="s">
        <v>412</v>
      </c>
      <c r="C11" s="319" t="s">
        <v>411</v>
      </c>
      <c r="D11" s="319" t="s">
        <v>413</v>
      </c>
      <c r="E11" s="206" t="s">
        <v>439</v>
      </c>
    </row>
    <row r="12" spans="1:5" ht="59.25" customHeight="1">
      <c r="A12" s="322"/>
      <c r="B12" s="320"/>
      <c r="C12" s="320"/>
      <c r="D12" s="320"/>
      <c r="E12" s="275" t="s">
        <v>417</v>
      </c>
    </row>
    <row r="13" spans="1:5" ht="54" customHeight="1">
      <c r="A13" s="321" t="s">
        <v>409</v>
      </c>
      <c r="B13" s="319" t="s">
        <v>412</v>
      </c>
      <c r="C13" s="319" t="s">
        <v>412</v>
      </c>
      <c r="D13" s="319" t="s">
        <v>413</v>
      </c>
      <c r="E13" s="205" t="s">
        <v>440</v>
      </c>
    </row>
    <row r="14" spans="1:5" ht="59.25" customHeight="1">
      <c r="A14" s="322"/>
      <c r="B14" s="320"/>
      <c r="C14" s="320"/>
      <c r="D14" s="320"/>
      <c r="E14" s="276" t="s">
        <v>418</v>
      </c>
    </row>
    <row r="15" spans="1:5" ht="54" customHeight="1">
      <c r="A15" s="324" t="s">
        <v>410</v>
      </c>
      <c r="B15" s="323" t="s">
        <v>411</v>
      </c>
      <c r="C15" s="323" t="s">
        <v>411</v>
      </c>
      <c r="D15" s="323" t="s">
        <v>411</v>
      </c>
      <c r="E15" s="205" t="s">
        <v>441</v>
      </c>
    </row>
    <row r="16" spans="1:5" ht="59.25" customHeight="1">
      <c r="A16" s="324"/>
      <c r="B16" s="323"/>
      <c r="C16" s="323"/>
      <c r="D16" s="323"/>
      <c r="E16" s="275" t="s">
        <v>419</v>
      </c>
    </row>
    <row r="17" spans="1:5" ht="18.75">
      <c r="A17" s="199"/>
      <c r="B17" s="203"/>
      <c r="C17" s="203"/>
      <c r="D17" s="203"/>
      <c r="E17" s="204"/>
    </row>
    <row r="18" ht="13.5">
      <c r="A18" t="s">
        <v>420</v>
      </c>
    </row>
    <row r="19" spans="1:5" ht="13.5">
      <c r="A19" s="325" t="s">
        <v>421</v>
      </c>
      <c r="B19" s="325"/>
      <c r="C19" s="325"/>
      <c r="D19" s="325"/>
      <c r="E19" s="325"/>
    </row>
    <row r="20" spans="1:5" ht="13.5">
      <c r="A20" s="325"/>
      <c r="B20" s="325"/>
      <c r="C20" s="325"/>
      <c r="D20" s="325"/>
      <c r="E20" s="325"/>
    </row>
    <row r="21" spans="1:5" ht="13.5">
      <c r="A21" s="318" t="s">
        <v>535</v>
      </c>
      <c r="B21" s="318"/>
      <c r="C21" s="318"/>
      <c r="D21" s="318"/>
      <c r="E21" s="318"/>
    </row>
  </sheetData>
  <sheetProtection/>
  <mergeCells count="27">
    <mergeCell ref="A19:E20"/>
    <mergeCell ref="D5:D6"/>
    <mergeCell ref="C5:C6"/>
    <mergeCell ref="B5:B6"/>
    <mergeCell ref="A5:A6"/>
    <mergeCell ref="D7:D8"/>
    <mergeCell ref="C7:C8"/>
    <mergeCell ref="B7:B8"/>
    <mergeCell ref="A7:A8"/>
    <mergeCell ref="D9:D10"/>
    <mergeCell ref="C9:C10"/>
    <mergeCell ref="B9:B10"/>
    <mergeCell ref="A9:A10"/>
    <mergeCell ref="D11:D12"/>
    <mergeCell ref="C11:C12"/>
    <mergeCell ref="B11:B12"/>
    <mergeCell ref="A11:A12"/>
    <mergeCell ref="A1:E1"/>
    <mergeCell ref="A21:E21"/>
    <mergeCell ref="D13:D14"/>
    <mergeCell ref="C13:C14"/>
    <mergeCell ref="B13:B14"/>
    <mergeCell ref="A13:A14"/>
    <mergeCell ref="D15:D16"/>
    <mergeCell ref="C15:C16"/>
    <mergeCell ref="B15:B16"/>
    <mergeCell ref="A15:A16"/>
  </mergeCells>
  <printOptions/>
  <pageMargins left="0.7086614173228347" right="0.35433070866141736" top="0.7480314960629921" bottom="0.7480314960629921" header="0.31496062992125984" footer="0.31496062992125984"/>
  <pageSetup horizontalDpi="600" verticalDpi="600" orientation="portrait" paperSize="9" scale="78" r:id="rId1"/>
  <headerFooter>
    <oddFooter>&amp;C&amp;P/&amp;N&amp;R&amp;A</oddFooter>
  </headerFooter>
</worksheet>
</file>

<file path=xl/worksheets/sheet6.xml><?xml version="1.0" encoding="utf-8"?>
<worksheet xmlns="http://schemas.openxmlformats.org/spreadsheetml/2006/main" xmlns:r="http://schemas.openxmlformats.org/officeDocument/2006/relationships">
  <dimension ref="A1:S434"/>
  <sheetViews>
    <sheetView showGridLines="0" view="pageBreakPreview" zoomScale="90" zoomScaleSheetLayoutView="90" zoomScalePageLayoutView="0" workbookViewId="0" topLeftCell="A1">
      <selection activeCell="S4" sqref="S4"/>
    </sheetView>
  </sheetViews>
  <sheetFormatPr defaultColWidth="9.140625" defaultRowHeight="15"/>
  <cols>
    <col min="1" max="1" width="2.140625" style="0" customWidth="1"/>
    <col min="2" max="2" width="12.140625" style="0" customWidth="1"/>
    <col min="3" max="3" width="13.7109375" style="0" bestFit="1" customWidth="1"/>
    <col min="4" max="4" width="7.421875" style="0" bestFit="1" customWidth="1"/>
    <col min="5" max="16" width="6.8515625" style="0" customWidth="1"/>
    <col min="17" max="17" width="2.140625" style="0" customWidth="1"/>
  </cols>
  <sheetData>
    <row r="1" spans="1:19" ht="30.75" customHeight="1">
      <c r="A1" s="290" t="s">
        <v>531</v>
      </c>
      <c r="B1" s="291"/>
      <c r="C1" s="291"/>
      <c r="D1" s="291"/>
      <c r="E1" s="291"/>
      <c r="F1" s="291"/>
      <c r="G1" s="291"/>
      <c r="H1" s="291"/>
      <c r="I1" s="291"/>
      <c r="J1" s="291"/>
      <c r="K1" s="291"/>
      <c r="L1" s="291"/>
      <c r="M1" s="291"/>
      <c r="N1" s="291"/>
      <c r="O1" s="291"/>
      <c r="P1" s="291"/>
      <c r="Q1" s="292"/>
      <c r="R1" s="270"/>
      <c r="S1" s="270"/>
    </row>
    <row r="2" spans="1:14" ht="10.5" customHeight="1">
      <c r="A2" s="41"/>
      <c r="B2" s="41"/>
      <c r="C2" s="41"/>
      <c r="D2" s="41"/>
      <c r="E2" s="4"/>
      <c r="F2" s="4"/>
      <c r="G2" s="4"/>
      <c r="H2" s="4"/>
      <c r="I2" s="4"/>
      <c r="J2" s="4"/>
      <c r="K2" s="4"/>
      <c r="L2" s="4"/>
      <c r="M2" s="4"/>
      <c r="N2" s="4"/>
    </row>
    <row r="3" spans="1:14" ht="16.5" customHeight="1">
      <c r="A3" s="6" t="s">
        <v>395</v>
      </c>
      <c r="B3" s="6"/>
      <c r="C3" s="6"/>
      <c r="D3" s="6"/>
      <c r="E3" s="6"/>
      <c r="F3" s="6"/>
      <c r="G3" s="6"/>
      <c r="H3" s="6"/>
      <c r="I3" s="6"/>
      <c r="J3" s="6"/>
      <c r="K3" s="6"/>
      <c r="L3" s="6"/>
      <c r="M3" s="6"/>
      <c r="N3" s="6"/>
    </row>
    <row r="4" spans="1:14" ht="10.5" customHeight="1">
      <c r="A4" s="190"/>
      <c r="B4" s="6"/>
      <c r="C4" s="6"/>
      <c r="D4" s="6"/>
      <c r="E4" s="6"/>
      <c r="F4" s="6"/>
      <c r="G4" s="6"/>
      <c r="H4" s="6"/>
      <c r="I4" s="6"/>
      <c r="J4" s="6"/>
      <c r="K4" s="6"/>
      <c r="L4" s="6"/>
      <c r="M4" s="6"/>
      <c r="N4" s="6"/>
    </row>
    <row r="5" spans="1:17" ht="27.75" customHeight="1">
      <c r="A5" s="360" t="s">
        <v>524</v>
      </c>
      <c r="B5" s="360"/>
      <c r="C5" s="360"/>
      <c r="D5" s="360"/>
      <c r="E5" s="360"/>
      <c r="F5" s="360"/>
      <c r="G5" s="360"/>
      <c r="H5" s="360"/>
      <c r="I5" s="360"/>
      <c r="J5" s="360"/>
      <c r="K5" s="360"/>
      <c r="L5" s="360"/>
      <c r="M5" s="360"/>
      <c r="N5" s="360"/>
      <c r="O5" s="360"/>
      <c r="P5" s="360"/>
      <c r="Q5" s="360"/>
    </row>
    <row r="6" spans="1:14" ht="16.5" customHeight="1">
      <c r="A6" s="191" t="s">
        <v>450</v>
      </c>
      <c r="B6" s="6"/>
      <c r="C6" s="6"/>
      <c r="D6" s="6"/>
      <c r="E6" s="6"/>
      <c r="F6" s="6"/>
      <c r="G6" s="6"/>
      <c r="H6" s="6"/>
      <c r="I6" s="6"/>
      <c r="J6" s="6"/>
      <c r="K6" s="6"/>
      <c r="L6" s="6"/>
      <c r="M6" s="6"/>
      <c r="N6" s="6"/>
    </row>
    <row r="7" spans="1:14" ht="10.5" customHeight="1">
      <c r="A7" s="4"/>
      <c r="B7" s="4"/>
      <c r="C7" s="4"/>
      <c r="D7" s="4"/>
      <c r="E7" s="4"/>
      <c r="F7" s="4"/>
      <c r="G7" s="4"/>
      <c r="H7" s="4"/>
      <c r="I7" s="4"/>
      <c r="J7" s="4"/>
      <c r="K7" s="4"/>
      <c r="L7" s="4"/>
      <c r="M7" s="4"/>
      <c r="N7" s="4"/>
    </row>
    <row r="8" spans="1:17" ht="21" customHeight="1">
      <c r="A8" s="40" t="s">
        <v>193</v>
      </c>
      <c r="B8" s="42"/>
      <c r="C8" s="42"/>
      <c r="D8" s="42"/>
      <c r="E8" s="42"/>
      <c r="F8" s="42"/>
      <c r="G8" s="42"/>
      <c r="H8" s="42"/>
      <c r="I8" s="42"/>
      <c r="J8" s="42"/>
      <c r="K8" s="42"/>
      <c r="L8" s="42"/>
      <c r="M8" s="42"/>
      <c r="N8" s="42"/>
      <c r="O8" s="42"/>
      <c r="P8" s="42"/>
      <c r="Q8" s="43"/>
    </row>
    <row r="9" spans="1:14" ht="10.5" customHeight="1" thickBot="1">
      <c r="A9" s="6"/>
      <c r="B9" s="6"/>
      <c r="C9" s="6"/>
      <c r="D9" s="6"/>
      <c r="E9" s="6"/>
      <c r="F9" s="6"/>
      <c r="G9" s="6"/>
      <c r="H9" s="6"/>
      <c r="I9" s="6"/>
      <c r="J9" s="6"/>
      <c r="K9" s="6"/>
      <c r="L9" s="6"/>
      <c r="M9" s="6"/>
      <c r="N9" s="6"/>
    </row>
    <row r="10" spans="1:17" ht="21" customHeight="1" thickBot="1">
      <c r="A10" s="62" t="s">
        <v>202</v>
      </c>
      <c r="B10" s="6"/>
      <c r="C10" s="6"/>
      <c r="D10" s="6"/>
      <c r="E10" s="6"/>
      <c r="F10" s="6"/>
      <c r="G10" s="6"/>
      <c r="H10" s="6"/>
      <c r="I10" s="6"/>
      <c r="J10" s="6"/>
      <c r="K10" s="6"/>
      <c r="L10" s="6"/>
      <c r="M10" s="6"/>
      <c r="N10" s="350" t="s">
        <v>430</v>
      </c>
      <c r="O10" s="351"/>
      <c r="P10" s="351"/>
      <c r="Q10" s="352"/>
    </row>
    <row r="11" spans="1:14" ht="10.5" customHeight="1">
      <c r="A11" s="6"/>
      <c r="B11" s="6"/>
      <c r="C11" s="6"/>
      <c r="D11" s="6"/>
      <c r="E11" s="6"/>
      <c r="F11" s="6"/>
      <c r="G11" s="6"/>
      <c r="H11" s="6"/>
      <c r="I11" s="6"/>
      <c r="J11" s="6"/>
      <c r="K11" s="6"/>
      <c r="L11" s="6"/>
      <c r="M11" s="6"/>
      <c r="N11" s="6"/>
    </row>
    <row r="12" spans="1:16" ht="16.5" customHeight="1">
      <c r="A12" s="6"/>
      <c r="B12" s="117" t="s">
        <v>42</v>
      </c>
      <c r="C12" s="118"/>
      <c r="D12" s="118"/>
      <c r="E12" s="118"/>
      <c r="F12" s="118"/>
      <c r="G12" s="118"/>
      <c r="H12" s="118"/>
      <c r="I12" s="118"/>
      <c r="J12" s="118"/>
      <c r="K12" s="118"/>
      <c r="L12" s="118"/>
      <c r="M12" s="118"/>
      <c r="N12" s="118"/>
      <c r="O12" s="118"/>
      <c r="P12" s="119"/>
    </row>
    <row r="13" spans="1:16" ht="16.5" customHeight="1">
      <c r="A13" s="6"/>
      <c r="B13" s="114" t="s">
        <v>238</v>
      </c>
      <c r="C13" s="115"/>
      <c r="D13" s="115"/>
      <c r="E13" s="115"/>
      <c r="F13" s="115"/>
      <c r="G13" s="115"/>
      <c r="H13" s="115"/>
      <c r="I13" s="115"/>
      <c r="J13" s="115"/>
      <c r="K13" s="115"/>
      <c r="L13" s="115"/>
      <c r="M13" s="115"/>
      <c r="N13" s="115"/>
      <c r="O13" s="115"/>
      <c r="P13" s="116"/>
    </row>
    <row r="14" spans="1:14" ht="10.5" customHeight="1">
      <c r="A14" s="6"/>
      <c r="B14" s="6"/>
      <c r="C14" s="6"/>
      <c r="D14" s="6"/>
      <c r="E14" s="6"/>
      <c r="F14" s="6"/>
      <c r="G14" s="6"/>
      <c r="H14" s="6"/>
      <c r="I14" s="6"/>
      <c r="J14" s="6"/>
      <c r="K14" s="6"/>
      <c r="L14" s="6"/>
      <c r="M14" s="6"/>
      <c r="N14" s="6"/>
    </row>
    <row r="15" spans="1:15" ht="21" customHeight="1">
      <c r="A15" s="6"/>
      <c r="B15" s="293"/>
      <c r="C15" s="219"/>
      <c r="D15" s="94"/>
      <c r="E15" s="295" t="s">
        <v>0</v>
      </c>
      <c r="F15" s="9" t="s">
        <v>1</v>
      </c>
      <c r="G15" s="182" t="s">
        <v>2</v>
      </c>
      <c r="H15" s="182" t="s">
        <v>3</v>
      </c>
      <c r="I15" s="182" t="s">
        <v>4</v>
      </c>
      <c r="J15" s="182" t="s">
        <v>5</v>
      </c>
      <c r="K15" s="182" t="s">
        <v>21</v>
      </c>
      <c r="L15" s="182" t="s">
        <v>22</v>
      </c>
      <c r="M15" s="182" t="s">
        <v>23</v>
      </c>
      <c r="N15" s="182" t="s">
        <v>66</v>
      </c>
      <c r="O15" s="182" t="s">
        <v>67</v>
      </c>
    </row>
    <row r="16" spans="1:15" ht="21" customHeight="1">
      <c r="A16" s="6"/>
      <c r="B16" s="294"/>
      <c r="C16" s="220"/>
      <c r="D16" s="95"/>
      <c r="E16" s="296"/>
      <c r="F16" s="11">
        <f>STEP１－１!E16</f>
        <v>0</v>
      </c>
      <c r="G16" s="12">
        <f>STEP１－１!F16</f>
        <v>0</v>
      </c>
      <c r="H16" s="12">
        <f>STEP１－１!G16</f>
        <v>0</v>
      </c>
      <c r="I16" s="12">
        <f>STEP１－１!H16</f>
        <v>0</v>
      </c>
      <c r="J16" s="12">
        <f>STEP１－１!I16</f>
        <v>0</v>
      </c>
      <c r="K16" s="12">
        <f>STEP１－１!J16</f>
        <v>0</v>
      </c>
      <c r="L16" s="12">
        <f>STEP１－１!K16</f>
        <v>0</v>
      </c>
      <c r="M16" s="12">
        <f>STEP１－１!L16</f>
        <v>0</v>
      </c>
      <c r="N16" s="12">
        <f>STEP１－１!M16</f>
        <v>0</v>
      </c>
      <c r="O16" s="12">
        <f>STEP１－１!N16</f>
        <v>0</v>
      </c>
    </row>
    <row r="17" spans="1:15" ht="30" customHeight="1">
      <c r="A17" s="6"/>
      <c r="B17" s="326" t="s">
        <v>113</v>
      </c>
      <c r="C17" s="327"/>
      <c r="D17" s="90" t="s">
        <v>53</v>
      </c>
      <c r="E17" s="48">
        <f>SUM(F17:O17)</f>
        <v>0</v>
      </c>
      <c r="F17" s="49"/>
      <c r="G17" s="51"/>
      <c r="H17" s="51"/>
      <c r="I17" s="51"/>
      <c r="J17" s="51"/>
      <c r="K17" s="51"/>
      <c r="L17" s="51"/>
      <c r="M17" s="51"/>
      <c r="N17" s="51"/>
      <c r="O17" s="51"/>
    </row>
    <row r="18" spans="1:15" ht="30" customHeight="1" thickBot="1">
      <c r="A18" s="6"/>
      <c r="B18" s="330" t="s">
        <v>112</v>
      </c>
      <c r="C18" s="331"/>
      <c r="D18" s="91" t="s">
        <v>54</v>
      </c>
      <c r="E18" s="52">
        <f>SUM(F18:O18)</f>
        <v>0</v>
      </c>
      <c r="F18" s="53"/>
      <c r="G18" s="55"/>
      <c r="H18" s="55"/>
      <c r="I18" s="55"/>
      <c r="J18" s="55"/>
      <c r="K18" s="55"/>
      <c r="L18" s="55"/>
      <c r="M18" s="55"/>
      <c r="N18" s="55"/>
      <c r="O18" s="55"/>
    </row>
    <row r="19" spans="1:15" ht="30" customHeight="1" thickBot="1">
      <c r="A19" s="6"/>
      <c r="B19" s="328" t="s">
        <v>114</v>
      </c>
      <c r="C19" s="329"/>
      <c r="D19" s="124" t="s">
        <v>55</v>
      </c>
      <c r="E19" s="141" t="str">
        <f>IF(OR(E17="",E18="",),"",IF(E18=0,"-",E17/E18))</f>
        <v>-</v>
      </c>
      <c r="F19" s="142">
        <f aca="true" t="shared" si="0" ref="F19:O19">IF(OR(F17="",F18="",),"",IF(F18=0,"-",F17/F18))</f>
      </c>
      <c r="G19" s="143">
        <f t="shared" si="0"/>
      </c>
      <c r="H19" s="143">
        <f t="shared" si="0"/>
      </c>
      <c r="I19" s="143">
        <f t="shared" si="0"/>
      </c>
      <c r="J19" s="143">
        <f t="shared" si="0"/>
      </c>
      <c r="K19" s="143">
        <f t="shared" si="0"/>
      </c>
      <c r="L19" s="143">
        <f t="shared" si="0"/>
      </c>
      <c r="M19" s="143">
        <f t="shared" si="0"/>
      </c>
      <c r="N19" s="143">
        <f t="shared" si="0"/>
      </c>
      <c r="O19" s="147">
        <f t="shared" si="0"/>
      </c>
    </row>
    <row r="20" spans="1:15" ht="30" customHeight="1">
      <c r="A20" s="6"/>
      <c r="B20" s="339" t="s">
        <v>115</v>
      </c>
      <c r="C20" s="340"/>
      <c r="D20" s="90" t="s">
        <v>68</v>
      </c>
      <c r="E20" s="120">
        <f>SUM(F20:O20)</f>
        <v>0</v>
      </c>
      <c r="F20" s="121"/>
      <c r="G20" s="123"/>
      <c r="H20" s="123"/>
      <c r="I20" s="123"/>
      <c r="J20" s="123"/>
      <c r="K20" s="123"/>
      <c r="L20" s="123"/>
      <c r="M20" s="123"/>
      <c r="N20" s="123"/>
      <c r="O20" s="123"/>
    </row>
    <row r="21" spans="1:15" ht="30" customHeight="1" thickBot="1">
      <c r="A21" s="6"/>
      <c r="B21" s="330" t="s">
        <v>117</v>
      </c>
      <c r="C21" s="331"/>
      <c r="D21" s="91" t="s">
        <v>69</v>
      </c>
      <c r="E21" s="52">
        <f>SUM(F21:O21)</f>
        <v>0</v>
      </c>
      <c r="F21" s="53"/>
      <c r="G21" s="55"/>
      <c r="H21" s="55"/>
      <c r="I21" s="55"/>
      <c r="J21" s="55"/>
      <c r="K21" s="55"/>
      <c r="L21" s="55"/>
      <c r="M21" s="55"/>
      <c r="N21" s="55"/>
      <c r="O21" s="55"/>
    </row>
    <row r="22" spans="1:15" ht="30" customHeight="1" thickBot="1">
      <c r="A22" s="6"/>
      <c r="B22" s="328" t="s">
        <v>116</v>
      </c>
      <c r="C22" s="329"/>
      <c r="D22" s="124" t="s">
        <v>70</v>
      </c>
      <c r="E22" s="141" t="str">
        <f>IF(OR(E20="",E21="",),"",IF(E21=0,"-",E20/E21))</f>
        <v>-</v>
      </c>
      <c r="F22" s="142">
        <f aca="true" t="shared" si="1" ref="F22:O22">IF(OR(F20="",F21="",),"",IF(F21=0,"-",F20/F21))</f>
      </c>
      <c r="G22" s="143">
        <f t="shared" si="1"/>
      </c>
      <c r="H22" s="143">
        <f t="shared" si="1"/>
      </c>
      <c r="I22" s="143">
        <f t="shared" si="1"/>
      </c>
      <c r="J22" s="143">
        <f t="shared" si="1"/>
      </c>
      <c r="K22" s="143">
        <f t="shared" si="1"/>
      </c>
      <c r="L22" s="143">
        <f t="shared" si="1"/>
      </c>
      <c r="M22" s="143">
        <f t="shared" si="1"/>
      </c>
      <c r="N22" s="143">
        <f t="shared" si="1"/>
      </c>
      <c r="O22" s="147">
        <f t="shared" si="1"/>
      </c>
    </row>
    <row r="23" spans="1:15" ht="21" customHeight="1">
      <c r="A23" s="6"/>
      <c r="B23" s="26" t="s">
        <v>181</v>
      </c>
      <c r="C23" s="26"/>
      <c r="D23" s="145"/>
      <c r="E23" s="171"/>
      <c r="F23" s="171"/>
      <c r="G23" s="171"/>
      <c r="H23" s="171"/>
      <c r="I23" s="171"/>
      <c r="J23" s="171"/>
      <c r="K23" s="171"/>
      <c r="L23" s="171"/>
      <c r="M23" s="171"/>
      <c r="N23" s="171"/>
      <c r="O23" s="171"/>
    </row>
    <row r="24" spans="1:15" ht="21" customHeight="1">
      <c r="A24" s="6"/>
      <c r="B24" s="26" t="s">
        <v>182</v>
      </c>
      <c r="C24" s="26"/>
      <c r="D24" s="145"/>
      <c r="E24" s="171"/>
      <c r="F24" s="171"/>
      <c r="G24" s="171"/>
      <c r="H24" s="171"/>
      <c r="I24" s="171"/>
      <c r="J24" s="171"/>
      <c r="K24" s="171"/>
      <c r="L24" s="171"/>
      <c r="M24" s="171"/>
      <c r="N24" s="171"/>
      <c r="O24" s="171"/>
    </row>
    <row r="25" spans="1:14" ht="21" customHeight="1" thickBot="1">
      <c r="A25" s="6"/>
      <c r="B25" s="129"/>
      <c r="C25" s="129"/>
      <c r="D25" s="6"/>
      <c r="E25" s="6"/>
      <c r="F25" s="6"/>
      <c r="G25" s="6"/>
      <c r="H25" s="6"/>
      <c r="I25" s="6"/>
      <c r="J25" s="6"/>
      <c r="K25" s="6"/>
      <c r="L25" s="6"/>
      <c r="M25" s="6"/>
      <c r="N25" s="6"/>
    </row>
    <row r="26" spans="1:17" ht="21" customHeight="1" thickBot="1">
      <c r="A26" s="6" t="s">
        <v>423</v>
      </c>
      <c r="B26" s="6"/>
      <c r="C26" s="6"/>
      <c r="D26" s="6"/>
      <c r="E26" s="6"/>
      <c r="F26" s="6"/>
      <c r="G26" s="6"/>
      <c r="H26" s="6"/>
      <c r="I26" s="6"/>
      <c r="J26" s="6"/>
      <c r="K26" s="6"/>
      <c r="L26" s="6"/>
      <c r="M26" s="6"/>
      <c r="N26" s="350" t="s">
        <v>431</v>
      </c>
      <c r="O26" s="351"/>
      <c r="P26" s="351"/>
      <c r="Q26" s="352"/>
    </row>
    <row r="27" spans="1:14" ht="10.5" customHeight="1">
      <c r="A27" s="6"/>
      <c r="B27" s="6"/>
      <c r="C27" s="6"/>
      <c r="D27" s="6"/>
      <c r="E27" s="6"/>
      <c r="F27" s="6"/>
      <c r="G27" s="6"/>
      <c r="H27" s="6"/>
      <c r="I27" s="6"/>
      <c r="J27" s="6"/>
      <c r="K27" s="6"/>
      <c r="L27" s="6"/>
      <c r="M27" s="6"/>
      <c r="N27" s="6"/>
    </row>
    <row r="28" spans="1:16" ht="16.5" customHeight="1">
      <c r="A28" s="6"/>
      <c r="B28" s="117" t="s">
        <v>123</v>
      </c>
      <c r="C28" s="118"/>
      <c r="D28" s="118"/>
      <c r="E28" s="118"/>
      <c r="F28" s="118"/>
      <c r="G28" s="118"/>
      <c r="H28" s="118"/>
      <c r="I28" s="118"/>
      <c r="J28" s="118"/>
      <c r="K28" s="118"/>
      <c r="L28" s="118"/>
      <c r="M28" s="118"/>
      <c r="N28" s="118"/>
      <c r="O28" s="118"/>
      <c r="P28" s="119"/>
    </row>
    <row r="29" spans="1:16" ht="16.5" customHeight="1">
      <c r="A29" s="6"/>
      <c r="B29" s="126" t="s">
        <v>354</v>
      </c>
      <c r="C29" s="127"/>
      <c r="D29" s="127"/>
      <c r="E29" s="127"/>
      <c r="F29" s="127"/>
      <c r="G29" s="127"/>
      <c r="H29" s="127"/>
      <c r="I29" s="127"/>
      <c r="J29" s="127"/>
      <c r="K29" s="127"/>
      <c r="L29" s="127"/>
      <c r="M29" s="127"/>
      <c r="N29" s="127"/>
      <c r="O29" s="127"/>
      <c r="P29" s="128"/>
    </row>
    <row r="30" spans="1:16" ht="16.5" customHeight="1">
      <c r="A30" s="6"/>
      <c r="B30" s="114" t="s">
        <v>355</v>
      </c>
      <c r="C30" s="115"/>
      <c r="D30" s="115"/>
      <c r="E30" s="115"/>
      <c r="F30" s="115"/>
      <c r="G30" s="115"/>
      <c r="H30" s="115"/>
      <c r="I30" s="115"/>
      <c r="J30" s="115"/>
      <c r="K30" s="115"/>
      <c r="L30" s="115"/>
      <c r="M30" s="115"/>
      <c r="N30" s="115"/>
      <c r="O30" s="115"/>
      <c r="P30" s="116"/>
    </row>
    <row r="31" spans="1:16" s="1" customFormat="1" ht="10.5" customHeight="1">
      <c r="A31" s="148"/>
      <c r="B31" s="149"/>
      <c r="C31" s="149"/>
      <c r="D31" s="149"/>
      <c r="E31" s="149"/>
      <c r="F31" s="149"/>
      <c r="G31" s="149"/>
      <c r="H31" s="149"/>
      <c r="I31" s="149"/>
      <c r="J31" s="149"/>
      <c r="K31" s="149"/>
      <c r="L31" s="149"/>
      <c r="M31" s="149"/>
      <c r="N31" s="149"/>
      <c r="O31" s="149"/>
      <c r="P31" s="149"/>
    </row>
    <row r="32" spans="1:15" ht="21" customHeight="1">
      <c r="A32" s="6"/>
      <c r="B32" s="293"/>
      <c r="C32" s="219"/>
      <c r="D32" s="94"/>
      <c r="E32" s="295" t="s">
        <v>0</v>
      </c>
      <c r="F32" s="9" t="s">
        <v>1</v>
      </c>
      <c r="G32" s="182" t="s">
        <v>2</v>
      </c>
      <c r="H32" s="182" t="s">
        <v>3</v>
      </c>
      <c r="I32" s="182" t="s">
        <v>4</v>
      </c>
      <c r="J32" s="182" t="s">
        <v>5</v>
      </c>
      <c r="K32" s="182" t="s">
        <v>21</v>
      </c>
      <c r="L32" s="182" t="s">
        <v>22</v>
      </c>
      <c r="M32" s="182" t="s">
        <v>23</v>
      </c>
      <c r="N32" s="182" t="s">
        <v>66</v>
      </c>
      <c r="O32" s="182" t="s">
        <v>67</v>
      </c>
    </row>
    <row r="33" spans="1:15" ht="21" customHeight="1">
      <c r="A33" s="6"/>
      <c r="B33" s="294"/>
      <c r="C33" s="220"/>
      <c r="D33" s="95"/>
      <c r="E33" s="296"/>
      <c r="F33" s="12">
        <f>STEP１－１!E16</f>
        <v>0</v>
      </c>
      <c r="G33" s="12">
        <f>STEP１－１!F16</f>
        <v>0</v>
      </c>
      <c r="H33" s="12">
        <f>STEP１－１!G16</f>
        <v>0</v>
      </c>
      <c r="I33" s="12">
        <f>STEP１－１!H16</f>
        <v>0</v>
      </c>
      <c r="J33" s="12">
        <f>STEP１－１!I16</f>
        <v>0</v>
      </c>
      <c r="K33" s="12">
        <f>STEP１－１!J16</f>
        <v>0</v>
      </c>
      <c r="L33" s="12">
        <f>STEP１－１!K16</f>
        <v>0</v>
      </c>
      <c r="M33" s="12">
        <f>STEP１－１!L16</f>
        <v>0</v>
      </c>
      <c r="N33" s="12">
        <f>STEP１－１!M16</f>
        <v>0</v>
      </c>
      <c r="O33" s="12">
        <f>STEP１－１!N16</f>
        <v>0</v>
      </c>
    </row>
    <row r="34" spans="1:15" ht="30" customHeight="1">
      <c r="A34" s="6"/>
      <c r="B34" s="326" t="s">
        <v>178</v>
      </c>
      <c r="C34" s="327"/>
      <c r="D34" s="90" t="s">
        <v>124</v>
      </c>
      <c r="E34" s="48">
        <f>SUM(F34:O34)</f>
        <v>0</v>
      </c>
      <c r="F34" s="49"/>
      <c r="G34" s="50"/>
      <c r="H34" s="50"/>
      <c r="I34" s="50"/>
      <c r="J34" s="51"/>
      <c r="K34" s="51"/>
      <c r="L34" s="51"/>
      <c r="M34" s="51"/>
      <c r="N34" s="51"/>
      <c r="O34" s="51"/>
    </row>
    <row r="35" spans="1:15" ht="30" customHeight="1" thickBot="1">
      <c r="A35" s="6"/>
      <c r="B35" s="330" t="s">
        <v>179</v>
      </c>
      <c r="C35" s="331"/>
      <c r="D35" s="91" t="s">
        <v>54</v>
      </c>
      <c r="E35" s="52">
        <f>SUM(F35:O35)</f>
        <v>0</v>
      </c>
      <c r="F35" s="53"/>
      <c r="G35" s="54"/>
      <c r="H35" s="54"/>
      <c r="I35" s="54"/>
      <c r="J35" s="55"/>
      <c r="K35" s="55"/>
      <c r="L35" s="55"/>
      <c r="M35" s="55"/>
      <c r="N35" s="55"/>
      <c r="O35" s="55"/>
    </row>
    <row r="36" spans="1:15" ht="30" customHeight="1" thickBot="1">
      <c r="A36" s="6"/>
      <c r="B36" s="328" t="s">
        <v>180</v>
      </c>
      <c r="C36" s="329"/>
      <c r="D36" s="124" t="s">
        <v>55</v>
      </c>
      <c r="E36" s="63" t="str">
        <f>IF(OR(E34="",E35="",),"",IF(E35=0,"-",E34/E35))</f>
        <v>-</v>
      </c>
      <c r="F36" s="64">
        <f>IF(OR(F34="",F35="",),"",IF(F35=0,"-",F34/F35))</f>
      </c>
      <c r="G36" s="65">
        <f>IF(OR(G34="",G35="",),"",IF(G35=0,"-",G34/G35))</f>
      </c>
      <c r="H36" s="65">
        <f>IF(OR(H34="",H35="",),"",IF(H35=0,"-",H34/H35))</f>
      </c>
      <c r="I36" s="65">
        <f aca="true" t="shared" si="2" ref="I36:O36">IF(OR(I34="",I35="",),"",IF(I35=0,"-",I34/I35))</f>
      </c>
      <c r="J36" s="65">
        <f t="shared" si="2"/>
      </c>
      <c r="K36" s="65">
        <f t="shared" si="2"/>
      </c>
      <c r="L36" s="65">
        <f t="shared" si="2"/>
      </c>
      <c r="M36" s="65">
        <f t="shared" si="2"/>
      </c>
      <c r="N36" s="65">
        <f t="shared" si="2"/>
      </c>
      <c r="O36" s="47">
        <f t="shared" si="2"/>
      </c>
    </row>
    <row r="37" spans="1:15" ht="21" customHeight="1">
      <c r="A37" s="6"/>
      <c r="B37" s="6"/>
      <c r="C37" s="6"/>
      <c r="D37" s="6"/>
      <c r="E37" s="6"/>
      <c r="F37" s="6"/>
      <c r="G37" s="6"/>
      <c r="H37" s="6"/>
      <c r="I37" s="6"/>
      <c r="J37" s="6"/>
      <c r="K37" s="6"/>
      <c r="L37" s="6"/>
      <c r="M37" s="6"/>
      <c r="N37" s="6"/>
      <c r="O37" s="6"/>
    </row>
    <row r="38" spans="1:17" ht="21" customHeight="1">
      <c r="A38" s="40" t="s">
        <v>228</v>
      </c>
      <c r="B38" s="42"/>
      <c r="C38" s="42"/>
      <c r="D38" s="42"/>
      <c r="E38" s="42"/>
      <c r="F38" s="42"/>
      <c r="G38" s="42"/>
      <c r="H38" s="42"/>
      <c r="I38" s="42"/>
      <c r="J38" s="42"/>
      <c r="K38" s="42"/>
      <c r="L38" s="42"/>
      <c r="M38" s="42"/>
      <c r="N38" s="42"/>
      <c r="O38" s="42"/>
      <c r="P38" s="42"/>
      <c r="Q38" s="43"/>
    </row>
    <row r="39" spans="1:14" ht="10.5" customHeight="1" thickBot="1">
      <c r="A39" s="6"/>
      <c r="B39" s="6"/>
      <c r="C39" s="6"/>
      <c r="D39" s="6"/>
      <c r="E39" s="6"/>
      <c r="F39" s="6"/>
      <c r="G39" s="6"/>
      <c r="H39" s="6"/>
      <c r="I39" s="6"/>
      <c r="J39" s="6"/>
      <c r="K39" s="6"/>
      <c r="L39" s="6"/>
      <c r="M39" s="6"/>
      <c r="N39" s="6"/>
    </row>
    <row r="40" spans="1:17" ht="21" customHeight="1" thickBot="1">
      <c r="A40" s="6" t="s">
        <v>71</v>
      </c>
      <c r="B40" s="6"/>
      <c r="C40" s="6"/>
      <c r="D40" s="6"/>
      <c r="E40" s="6"/>
      <c r="F40" s="6"/>
      <c r="G40" s="6"/>
      <c r="H40" s="6"/>
      <c r="I40" s="6"/>
      <c r="J40" s="6"/>
      <c r="K40" s="6"/>
      <c r="L40" s="6"/>
      <c r="M40" s="6"/>
      <c r="N40" s="350" t="s">
        <v>432</v>
      </c>
      <c r="O40" s="351"/>
      <c r="P40" s="351"/>
      <c r="Q40" s="352"/>
    </row>
    <row r="41" spans="1:14" ht="10.5" customHeight="1">
      <c r="A41" s="6"/>
      <c r="B41" s="6"/>
      <c r="C41" s="6"/>
      <c r="D41" s="6"/>
      <c r="E41" s="6"/>
      <c r="F41" s="6"/>
      <c r="G41" s="6"/>
      <c r="H41" s="6"/>
      <c r="I41" s="6"/>
      <c r="J41" s="6"/>
      <c r="K41" s="6"/>
      <c r="L41" s="6"/>
      <c r="M41" s="6"/>
      <c r="N41" s="6"/>
    </row>
    <row r="42" spans="1:16" ht="16.5" customHeight="1">
      <c r="A42" s="6"/>
      <c r="B42" s="117" t="s">
        <v>42</v>
      </c>
      <c r="C42" s="118"/>
      <c r="D42" s="118"/>
      <c r="E42" s="118"/>
      <c r="F42" s="118"/>
      <c r="G42" s="118"/>
      <c r="H42" s="118"/>
      <c r="I42" s="118"/>
      <c r="J42" s="118"/>
      <c r="K42" s="118"/>
      <c r="L42" s="118"/>
      <c r="M42" s="118"/>
      <c r="N42" s="118"/>
      <c r="O42" s="118"/>
      <c r="P42" s="119"/>
    </row>
    <row r="43" spans="1:16" ht="16.5" customHeight="1">
      <c r="A43" s="6"/>
      <c r="B43" s="114" t="s">
        <v>468</v>
      </c>
      <c r="C43" s="115"/>
      <c r="D43" s="115"/>
      <c r="E43" s="115"/>
      <c r="F43" s="115"/>
      <c r="G43" s="115"/>
      <c r="H43" s="115"/>
      <c r="I43" s="115"/>
      <c r="J43" s="115"/>
      <c r="K43" s="115"/>
      <c r="L43" s="115"/>
      <c r="M43" s="115"/>
      <c r="N43" s="115"/>
      <c r="O43" s="115"/>
      <c r="P43" s="116"/>
    </row>
    <row r="44" spans="1:14" ht="10.5" customHeight="1">
      <c r="A44" s="6"/>
      <c r="B44" s="6"/>
      <c r="C44" s="6"/>
      <c r="D44" s="6"/>
      <c r="E44" s="6"/>
      <c r="F44" s="6"/>
      <c r="G44" s="6"/>
      <c r="H44" s="6"/>
      <c r="I44" s="6"/>
      <c r="J44" s="6"/>
      <c r="K44" s="6"/>
      <c r="L44" s="6"/>
      <c r="M44" s="6"/>
      <c r="N44" s="6"/>
    </row>
    <row r="45" spans="1:15" ht="21" customHeight="1">
      <c r="A45" s="6"/>
      <c r="B45" s="293" t="s">
        <v>453</v>
      </c>
      <c r="C45" s="219"/>
      <c r="D45" s="94"/>
      <c r="E45" s="295" t="s">
        <v>0</v>
      </c>
      <c r="F45" s="9" t="s">
        <v>1</v>
      </c>
      <c r="G45" s="182" t="s">
        <v>2</v>
      </c>
      <c r="H45" s="182" t="s">
        <v>3</v>
      </c>
      <c r="I45" s="182" t="s">
        <v>4</v>
      </c>
      <c r="J45" s="182" t="s">
        <v>5</v>
      </c>
      <c r="K45" s="182" t="s">
        <v>21</v>
      </c>
      <c r="L45" s="182" t="s">
        <v>22</v>
      </c>
      <c r="M45" s="182" t="s">
        <v>23</v>
      </c>
      <c r="N45" s="182" t="s">
        <v>66</v>
      </c>
      <c r="O45" s="182" t="s">
        <v>67</v>
      </c>
    </row>
    <row r="46" spans="1:15" ht="21" customHeight="1">
      <c r="A46" s="6"/>
      <c r="B46" s="294"/>
      <c r="C46" s="220"/>
      <c r="D46" s="95"/>
      <c r="E46" s="296"/>
      <c r="F46" s="11">
        <f>STEP１－１!E16</f>
        <v>0</v>
      </c>
      <c r="G46" s="12">
        <f>STEP１－１!F16</f>
        <v>0</v>
      </c>
      <c r="H46" s="12">
        <f>STEP１－１!G16</f>
        <v>0</v>
      </c>
      <c r="I46" s="12">
        <f>STEP１－１!H16</f>
        <v>0</v>
      </c>
      <c r="J46" s="12">
        <f>STEP１－１!I16</f>
        <v>0</v>
      </c>
      <c r="K46" s="12">
        <f>STEP１－１!J16</f>
        <v>0</v>
      </c>
      <c r="L46" s="12">
        <f>STEP１－１!K16</f>
        <v>0</v>
      </c>
      <c r="M46" s="12">
        <f>STEP１－１!L16</f>
        <v>0</v>
      </c>
      <c r="N46" s="12">
        <f>STEP１－１!M16</f>
        <v>0</v>
      </c>
      <c r="O46" s="12">
        <f>STEP１－１!N16</f>
        <v>0</v>
      </c>
    </row>
    <row r="47" spans="1:15" ht="30" customHeight="1">
      <c r="A47" s="6"/>
      <c r="B47" s="347"/>
      <c r="C47" s="221" t="s">
        <v>18</v>
      </c>
      <c r="D47" s="90" t="s">
        <v>53</v>
      </c>
      <c r="E47" s="48">
        <f>SUM(F47:O47)</f>
        <v>0</v>
      </c>
      <c r="F47" s="49"/>
      <c r="G47" s="50"/>
      <c r="H47" s="50"/>
      <c r="I47" s="50"/>
      <c r="J47" s="51"/>
      <c r="K47" s="51"/>
      <c r="L47" s="51"/>
      <c r="M47" s="51"/>
      <c r="N47" s="51"/>
      <c r="O47" s="51"/>
    </row>
    <row r="48" spans="1:15" ht="30" customHeight="1" thickBot="1">
      <c r="A48" s="6"/>
      <c r="B48" s="348"/>
      <c r="C48" s="222" t="s">
        <v>19</v>
      </c>
      <c r="D48" s="91" t="s">
        <v>54</v>
      </c>
      <c r="E48" s="52">
        <f>SUM(F48:O48)</f>
        <v>0</v>
      </c>
      <c r="F48" s="53"/>
      <c r="G48" s="54"/>
      <c r="H48" s="54"/>
      <c r="I48" s="54"/>
      <c r="J48" s="55"/>
      <c r="K48" s="55"/>
      <c r="L48" s="55"/>
      <c r="M48" s="55"/>
      <c r="N48" s="55"/>
      <c r="O48" s="55"/>
    </row>
    <row r="49" spans="1:15" ht="30" customHeight="1" thickBot="1">
      <c r="A49" s="6"/>
      <c r="B49" s="353"/>
      <c r="C49" s="218" t="s">
        <v>451</v>
      </c>
      <c r="D49" s="215" t="s">
        <v>452</v>
      </c>
      <c r="E49" s="63" t="str">
        <f>IF(OR(E47="",E48="",),"",IF(E48=0,"-",E47/(E47+E48)))</f>
        <v>-</v>
      </c>
      <c r="F49" s="64">
        <f>IF(OR(F47="",F48="",),"",IF(F48=0,"-",F47/(F47+F48)))</f>
      </c>
      <c r="G49" s="216">
        <f>IF(OR(G47="",G48="",),"",IF(G48=0,"-",G47/(G47+G48)))</f>
      </c>
      <c r="H49" s="216">
        <f aca="true" t="shared" si="3" ref="H49:O49">IF(OR(H47="",H48="",),"",IF(H48=0,"-",H47/(H47+H48)))</f>
      </c>
      <c r="I49" s="216">
        <f t="shared" si="3"/>
      </c>
      <c r="J49" s="216">
        <f t="shared" si="3"/>
      </c>
      <c r="K49" s="216">
        <f t="shared" si="3"/>
      </c>
      <c r="L49" s="216">
        <f t="shared" si="3"/>
      </c>
      <c r="M49" s="216">
        <f t="shared" si="3"/>
      </c>
      <c r="N49" s="216">
        <f t="shared" si="3"/>
      </c>
      <c r="O49" s="217">
        <f t="shared" si="3"/>
      </c>
    </row>
    <row r="50" spans="1:15" ht="30" customHeight="1">
      <c r="A50" s="6"/>
      <c r="B50" s="347"/>
      <c r="C50" s="213" t="s">
        <v>18</v>
      </c>
      <c r="D50" s="90" t="s">
        <v>53</v>
      </c>
      <c r="E50" s="48">
        <f>SUM(F50:O50)</f>
        <v>0</v>
      </c>
      <c r="F50" s="49"/>
      <c r="G50" s="50"/>
      <c r="H50" s="50"/>
      <c r="I50" s="50"/>
      <c r="J50" s="51"/>
      <c r="K50" s="51"/>
      <c r="L50" s="51"/>
      <c r="M50" s="51"/>
      <c r="N50" s="51"/>
      <c r="O50" s="51"/>
    </row>
    <row r="51" spans="1:15" ht="30" customHeight="1" thickBot="1">
      <c r="A51" s="6"/>
      <c r="B51" s="348"/>
      <c r="C51" s="214" t="s">
        <v>19</v>
      </c>
      <c r="D51" s="91" t="s">
        <v>54</v>
      </c>
      <c r="E51" s="52">
        <f>SUM(F51:O51)</f>
        <v>0</v>
      </c>
      <c r="F51" s="53"/>
      <c r="G51" s="54"/>
      <c r="H51" s="54"/>
      <c r="I51" s="54"/>
      <c r="J51" s="55"/>
      <c r="K51" s="55"/>
      <c r="L51" s="55"/>
      <c r="M51" s="55"/>
      <c r="N51" s="55"/>
      <c r="O51" s="55"/>
    </row>
    <row r="52" spans="1:15" ht="30" customHeight="1" thickBot="1">
      <c r="A52" s="6"/>
      <c r="B52" s="349"/>
      <c r="C52" s="218" t="s">
        <v>451</v>
      </c>
      <c r="D52" s="215" t="s">
        <v>452</v>
      </c>
      <c r="E52" s="63" t="str">
        <f aca="true" t="shared" si="4" ref="E52:O52">IF(OR(E50="",E51="",),"",IF(E51=0,"-",E50/(E50+E51)))</f>
        <v>-</v>
      </c>
      <c r="F52" s="64">
        <f t="shared" si="4"/>
      </c>
      <c r="G52" s="216">
        <f t="shared" si="4"/>
      </c>
      <c r="H52" s="216">
        <f t="shared" si="4"/>
      </c>
      <c r="I52" s="216">
        <f t="shared" si="4"/>
      </c>
      <c r="J52" s="216">
        <f t="shared" si="4"/>
      </c>
      <c r="K52" s="216">
        <f t="shared" si="4"/>
      </c>
      <c r="L52" s="216">
        <f t="shared" si="4"/>
      </c>
      <c r="M52" s="216">
        <f t="shared" si="4"/>
      </c>
      <c r="N52" s="216">
        <f t="shared" si="4"/>
      </c>
      <c r="O52" s="217">
        <f t="shared" si="4"/>
      </c>
    </row>
    <row r="53" spans="1:15" ht="30" customHeight="1">
      <c r="A53" s="6"/>
      <c r="B53" s="347"/>
      <c r="C53" s="213" t="s">
        <v>18</v>
      </c>
      <c r="D53" s="90" t="s">
        <v>53</v>
      </c>
      <c r="E53" s="48">
        <f>SUM(F53:O53)</f>
        <v>0</v>
      </c>
      <c r="F53" s="49"/>
      <c r="G53" s="50"/>
      <c r="H53" s="50"/>
      <c r="I53" s="50"/>
      <c r="J53" s="51"/>
      <c r="K53" s="51"/>
      <c r="L53" s="51"/>
      <c r="M53" s="51"/>
      <c r="N53" s="51"/>
      <c r="O53" s="51"/>
    </row>
    <row r="54" spans="1:15" ht="30" customHeight="1" thickBot="1">
      <c r="A54" s="6"/>
      <c r="B54" s="348"/>
      <c r="C54" s="214" t="s">
        <v>19</v>
      </c>
      <c r="D54" s="91" t="s">
        <v>54</v>
      </c>
      <c r="E54" s="52">
        <f>SUM(F54:O54)</f>
        <v>0</v>
      </c>
      <c r="F54" s="53"/>
      <c r="G54" s="54"/>
      <c r="H54" s="54"/>
      <c r="I54" s="54"/>
      <c r="J54" s="55"/>
      <c r="K54" s="55"/>
      <c r="L54" s="55"/>
      <c r="M54" s="55"/>
      <c r="N54" s="55"/>
      <c r="O54" s="55"/>
    </row>
    <row r="55" spans="1:15" ht="30" customHeight="1" thickBot="1">
      <c r="A55" s="6"/>
      <c r="B55" s="349"/>
      <c r="C55" s="218" t="s">
        <v>451</v>
      </c>
      <c r="D55" s="215" t="s">
        <v>452</v>
      </c>
      <c r="E55" s="63" t="str">
        <f aca="true" t="shared" si="5" ref="E55:O55">IF(OR(E53="",E54="",),"",IF(E54=0,"-",E53/(E53+E54)))</f>
        <v>-</v>
      </c>
      <c r="F55" s="64">
        <f t="shared" si="5"/>
      </c>
      <c r="G55" s="216">
        <f t="shared" si="5"/>
      </c>
      <c r="H55" s="216">
        <f t="shared" si="5"/>
      </c>
      <c r="I55" s="216">
        <f t="shared" si="5"/>
      </c>
      <c r="J55" s="216">
        <f t="shared" si="5"/>
      </c>
      <c r="K55" s="216">
        <f t="shared" si="5"/>
      </c>
      <c r="L55" s="216">
        <f t="shared" si="5"/>
      </c>
      <c r="M55" s="216">
        <f t="shared" si="5"/>
      </c>
      <c r="N55" s="216">
        <f t="shared" si="5"/>
      </c>
      <c r="O55" s="217">
        <f t="shared" si="5"/>
      </c>
    </row>
    <row r="56" spans="1:15" ht="30" customHeight="1">
      <c r="A56" s="6"/>
      <c r="B56" s="347"/>
      <c r="C56" s="213" t="s">
        <v>18</v>
      </c>
      <c r="D56" s="90" t="s">
        <v>53</v>
      </c>
      <c r="E56" s="48">
        <f>SUM(F56:O56)</f>
        <v>0</v>
      </c>
      <c r="F56" s="49"/>
      <c r="G56" s="50"/>
      <c r="H56" s="50"/>
      <c r="I56" s="50"/>
      <c r="J56" s="51"/>
      <c r="K56" s="51"/>
      <c r="L56" s="51"/>
      <c r="M56" s="51"/>
      <c r="N56" s="51"/>
      <c r="O56" s="51"/>
    </row>
    <row r="57" spans="1:15" ht="30" customHeight="1" thickBot="1">
      <c r="A57" s="6"/>
      <c r="B57" s="348"/>
      <c r="C57" s="214" t="s">
        <v>19</v>
      </c>
      <c r="D57" s="91" t="s">
        <v>54</v>
      </c>
      <c r="E57" s="52">
        <f>SUM(F57:O57)</f>
        <v>0</v>
      </c>
      <c r="F57" s="53"/>
      <c r="G57" s="54"/>
      <c r="H57" s="54"/>
      <c r="I57" s="54"/>
      <c r="J57" s="55"/>
      <c r="K57" s="55"/>
      <c r="L57" s="55"/>
      <c r="M57" s="55"/>
      <c r="N57" s="55"/>
      <c r="O57" s="55"/>
    </row>
    <row r="58" spans="1:15" ht="30" customHeight="1" thickBot="1">
      <c r="A58" s="6"/>
      <c r="B58" s="349"/>
      <c r="C58" s="218" t="s">
        <v>451</v>
      </c>
      <c r="D58" s="215" t="s">
        <v>452</v>
      </c>
      <c r="E58" s="63" t="str">
        <f aca="true" t="shared" si="6" ref="E58:O58">IF(OR(E56="",E57="",),"",IF(E57=0,"-",E56/(E56+E57)))</f>
        <v>-</v>
      </c>
      <c r="F58" s="64">
        <f t="shared" si="6"/>
      </c>
      <c r="G58" s="216">
        <f t="shared" si="6"/>
      </c>
      <c r="H58" s="216">
        <f t="shared" si="6"/>
      </c>
      <c r="I58" s="216">
        <f t="shared" si="6"/>
      </c>
      <c r="J58" s="216">
        <f t="shared" si="6"/>
      </c>
      <c r="K58" s="216">
        <f t="shared" si="6"/>
      </c>
      <c r="L58" s="216">
        <f t="shared" si="6"/>
      </c>
      <c r="M58" s="216">
        <f t="shared" si="6"/>
      </c>
      <c r="N58" s="216">
        <f t="shared" si="6"/>
      </c>
      <c r="O58" s="217">
        <f t="shared" si="6"/>
      </c>
    </row>
    <row r="59" spans="1:15" ht="30" customHeight="1">
      <c r="A59" s="6"/>
      <c r="B59" s="347"/>
      <c r="C59" s="213" t="s">
        <v>18</v>
      </c>
      <c r="D59" s="90" t="s">
        <v>53</v>
      </c>
      <c r="E59" s="48">
        <f>SUM(F59:O59)</f>
        <v>0</v>
      </c>
      <c r="F59" s="49"/>
      <c r="G59" s="50"/>
      <c r="H59" s="50"/>
      <c r="I59" s="50"/>
      <c r="J59" s="51"/>
      <c r="K59" s="51"/>
      <c r="L59" s="51"/>
      <c r="M59" s="51"/>
      <c r="N59" s="51"/>
      <c r="O59" s="51"/>
    </row>
    <row r="60" spans="1:15" ht="30" customHeight="1" thickBot="1">
      <c r="A60" s="6"/>
      <c r="B60" s="348"/>
      <c r="C60" s="214" t="s">
        <v>19</v>
      </c>
      <c r="D60" s="91" t="s">
        <v>54</v>
      </c>
      <c r="E60" s="52">
        <f>SUM(F60:O60)</f>
        <v>0</v>
      </c>
      <c r="F60" s="53"/>
      <c r="G60" s="54"/>
      <c r="H60" s="54"/>
      <c r="I60" s="54"/>
      <c r="J60" s="55"/>
      <c r="K60" s="55"/>
      <c r="L60" s="55"/>
      <c r="M60" s="55"/>
      <c r="N60" s="55"/>
      <c r="O60" s="55"/>
    </row>
    <row r="61" spans="1:15" ht="30" customHeight="1" thickBot="1">
      <c r="A61" s="6"/>
      <c r="B61" s="349"/>
      <c r="C61" s="218" t="s">
        <v>451</v>
      </c>
      <c r="D61" s="215" t="s">
        <v>452</v>
      </c>
      <c r="E61" s="63" t="str">
        <f aca="true" t="shared" si="7" ref="E61:O61">IF(OR(E59="",E60="",),"",IF(E60=0,"-",E59/(E59+E60)))</f>
        <v>-</v>
      </c>
      <c r="F61" s="64">
        <f t="shared" si="7"/>
      </c>
      <c r="G61" s="216">
        <f t="shared" si="7"/>
      </c>
      <c r="H61" s="216">
        <f t="shared" si="7"/>
      </c>
      <c r="I61" s="216">
        <f t="shared" si="7"/>
      </c>
      <c r="J61" s="216">
        <f t="shared" si="7"/>
      </c>
      <c r="K61" s="216">
        <f t="shared" si="7"/>
      </c>
      <c r="L61" s="216">
        <f t="shared" si="7"/>
      </c>
      <c r="M61" s="216">
        <f t="shared" si="7"/>
      </c>
      <c r="N61" s="216">
        <f t="shared" si="7"/>
      </c>
      <c r="O61" s="217">
        <f t="shared" si="7"/>
      </c>
    </row>
    <row r="62" spans="1:15" ht="30" customHeight="1">
      <c r="A62" s="6"/>
      <c r="B62" s="347"/>
      <c r="C62" s="213" t="s">
        <v>18</v>
      </c>
      <c r="D62" s="90" t="s">
        <v>53</v>
      </c>
      <c r="E62" s="48">
        <f>SUM(F62:O62)</f>
        <v>0</v>
      </c>
      <c r="F62" s="49"/>
      <c r="G62" s="50"/>
      <c r="H62" s="50"/>
      <c r="I62" s="50"/>
      <c r="J62" s="51"/>
      <c r="K62" s="51"/>
      <c r="L62" s="51"/>
      <c r="M62" s="51"/>
      <c r="N62" s="51"/>
      <c r="O62" s="51"/>
    </row>
    <row r="63" spans="1:15" ht="30" customHeight="1" thickBot="1">
      <c r="A63" s="6"/>
      <c r="B63" s="348"/>
      <c r="C63" s="214" t="s">
        <v>19</v>
      </c>
      <c r="D63" s="91" t="s">
        <v>54</v>
      </c>
      <c r="E63" s="52">
        <f>SUM(F63:O63)</f>
        <v>0</v>
      </c>
      <c r="F63" s="53"/>
      <c r="G63" s="54"/>
      <c r="H63" s="54"/>
      <c r="I63" s="54"/>
      <c r="J63" s="55"/>
      <c r="K63" s="55"/>
      <c r="L63" s="55"/>
      <c r="M63" s="55"/>
      <c r="N63" s="55"/>
      <c r="O63" s="55"/>
    </row>
    <row r="64" spans="1:15" ht="30" customHeight="1" thickBot="1">
      <c r="A64" s="6"/>
      <c r="B64" s="349"/>
      <c r="C64" s="218" t="s">
        <v>451</v>
      </c>
      <c r="D64" s="215" t="s">
        <v>452</v>
      </c>
      <c r="E64" s="63" t="str">
        <f aca="true" t="shared" si="8" ref="E64:O64">IF(OR(E62="",E63="",),"",IF(E63=0,"-",E62/(E62+E63)))</f>
        <v>-</v>
      </c>
      <c r="F64" s="64">
        <f t="shared" si="8"/>
      </c>
      <c r="G64" s="216">
        <f t="shared" si="8"/>
      </c>
      <c r="H64" s="216">
        <f t="shared" si="8"/>
      </c>
      <c r="I64" s="216">
        <f t="shared" si="8"/>
      </c>
      <c r="J64" s="216">
        <f t="shared" si="8"/>
      </c>
      <c r="K64" s="216">
        <f t="shared" si="8"/>
      </c>
      <c r="L64" s="216">
        <f t="shared" si="8"/>
      </c>
      <c r="M64" s="216">
        <f t="shared" si="8"/>
      </c>
      <c r="N64" s="216">
        <f t="shared" si="8"/>
      </c>
      <c r="O64" s="217">
        <f t="shared" si="8"/>
      </c>
    </row>
    <row r="65" spans="1:14" ht="21" customHeight="1" thickBot="1">
      <c r="A65" s="6"/>
      <c r="B65" s="129"/>
      <c r="C65" s="129"/>
      <c r="D65" s="6"/>
      <c r="E65" s="6"/>
      <c r="F65" s="6"/>
      <c r="G65" s="6"/>
      <c r="H65" s="6"/>
      <c r="I65" s="6"/>
      <c r="J65" s="6"/>
      <c r="K65" s="6"/>
      <c r="L65" s="6"/>
      <c r="M65" s="6"/>
      <c r="N65" s="6"/>
    </row>
    <row r="66" spans="1:17" ht="21" customHeight="1" thickBot="1">
      <c r="A66" s="6" t="s">
        <v>72</v>
      </c>
      <c r="B66" s="6"/>
      <c r="C66" s="6"/>
      <c r="D66" s="6"/>
      <c r="E66" s="6"/>
      <c r="F66" s="6"/>
      <c r="G66" s="6"/>
      <c r="H66" s="6"/>
      <c r="I66" s="6"/>
      <c r="J66" s="6"/>
      <c r="K66" s="6"/>
      <c r="L66" s="6"/>
      <c r="M66" s="6"/>
      <c r="N66" s="350" t="s">
        <v>432</v>
      </c>
      <c r="O66" s="351"/>
      <c r="P66" s="351"/>
      <c r="Q66" s="352"/>
    </row>
    <row r="67" spans="1:14" ht="10.5" customHeight="1">
      <c r="A67" s="6"/>
      <c r="B67" s="6"/>
      <c r="C67" s="6"/>
      <c r="D67" s="6"/>
      <c r="E67" s="6"/>
      <c r="F67" s="6"/>
      <c r="G67" s="6"/>
      <c r="H67" s="6"/>
      <c r="I67" s="6"/>
      <c r="J67" s="6"/>
      <c r="K67" s="6"/>
      <c r="L67" s="6"/>
      <c r="M67" s="6"/>
      <c r="N67" s="6"/>
    </row>
    <row r="68" spans="1:16" ht="16.5" customHeight="1">
      <c r="A68" s="6"/>
      <c r="B68" s="117" t="s">
        <v>42</v>
      </c>
      <c r="C68" s="118"/>
      <c r="D68" s="118"/>
      <c r="E68" s="118"/>
      <c r="F68" s="118"/>
      <c r="G68" s="118"/>
      <c r="H68" s="118"/>
      <c r="I68" s="118"/>
      <c r="J68" s="118"/>
      <c r="K68" s="118"/>
      <c r="L68" s="118"/>
      <c r="M68" s="118"/>
      <c r="N68" s="118"/>
      <c r="O68" s="118"/>
      <c r="P68" s="119"/>
    </row>
    <row r="69" spans="1:16" ht="16.5" customHeight="1">
      <c r="A69" s="6"/>
      <c r="B69" s="126" t="s">
        <v>43</v>
      </c>
      <c r="C69" s="127"/>
      <c r="D69" s="127"/>
      <c r="E69" s="127"/>
      <c r="F69" s="127"/>
      <c r="G69" s="127"/>
      <c r="H69" s="127"/>
      <c r="I69" s="127"/>
      <c r="J69" s="127"/>
      <c r="K69" s="127"/>
      <c r="L69" s="127"/>
      <c r="M69" s="127"/>
      <c r="N69" s="127"/>
      <c r="O69" s="127"/>
      <c r="P69" s="128"/>
    </row>
    <row r="70" spans="1:16" ht="16.5" customHeight="1">
      <c r="A70" s="6"/>
      <c r="B70" s="70" t="s">
        <v>214</v>
      </c>
      <c r="C70" s="71"/>
      <c r="D70" s="71"/>
      <c r="E70" s="71"/>
      <c r="F70" s="71"/>
      <c r="G70" s="71"/>
      <c r="H70" s="71"/>
      <c r="I70" s="71"/>
      <c r="J70" s="71"/>
      <c r="K70" s="71"/>
      <c r="L70" s="71"/>
      <c r="M70" s="71"/>
      <c r="N70" s="71"/>
      <c r="O70" s="71"/>
      <c r="P70" s="72"/>
    </row>
    <row r="71" spans="1:14" ht="10.5" customHeight="1">
      <c r="A71" s="6"/>
      <c r="B71" s="6"/>
      <c r="C71" s="6"/>
      <c r="D71" s="6"/>
      <c r="E71" s="6"/>
      <c r="F71" s="6"/>
      <c r="G71" s="6"/>
      <c r="H71" s="6"/>
      <c r="I71" s="6"/>
      <c r="J71" s="6"/>
      <c r="K71" s="6"/>
      <c r="L71" s="6"/>
      <c r="M71" s="6"/>
      <c r="N71" s="6"/>
    </row>
    <row r="72" spans="1:15" ht="21" customHeight="1">
      <c r="A72" s="6"/>
      <c r="B72" s="293"/>
      <c r="C72" s="219"/>
      <c r="D72" s="94"/>
      <c r="E72" s="295" t="s">
        <v>0</v>
      </c>
      <c r="F72" s="9" t="s">
        <v>1</v>
      </c>
      <c r="G72" s="182" t="s">
        <v>2</v>
      </c>
      <c r="H72" s="182" t="s">
        <v>3</v>
      </c>
      <c r="I72" s="182" t="s">
        <v>4</v>
      </c>
      <c r="J72" s="182" t="s">
        <v>5</v>
      </c>
      <c r="K72" s="182" t="s">
        <v>21</v>
      </c>
      <c r="L72" s="182" t="s">
        <v>22</v>
      </c>
      <c r="M72" s="182" t="s">
        <v>23</v>
      </c>
      <c r="N72" s="182" t="s">
        <v>66</v>
      </c>
      <c r="O72" s="182" t="s">
        <v>67</v>
      </c>
    </row>
    <row r="73" spans="1:15" ht="21" customHeight="1">
      <c r="A73" s="6"/>
      <c r="B73" s="294"/>
      <c r="C73" s="220"/>
      <c r="D73" s="95"/>
      <c r="E73" s="296"/>
      <c r="F73" s="11">
        <f>STEP１－１!E16</f>
        <v>0</v>
      </c>
      <c r="G73" s="12">
        <f>STEP１－１!F16</f>
        <v>0</v>
      </c>
      <c r="H73" s="12">
        <f>STEP１－１!G16</f>
        <v>0</v>
      </c>
      <c r="I73" s="12">
        <f>STEP１－１!H16</f>
        <v>0</v>
      </c>
      <c r="J73" s="12">
        <f>STEP１－１!I16</f>
        <v>0</v>
      </c>
      <c r="K73" s="12">
        <f>STEP１－１!J16</f>
        <v>0</v>
      </c>
      <c r="L73" s="12">
        <f>STEP１－１!K16</f>
        <v>0</v>
      </c>
      <c r="M73" s="12">
        <f>STEP１－１!L16</f>
        <v>0</v>
      </c>
      <c r="N73" s="12">
        <f>STEP１－１!M16</f>
        <v>0</v>
      </c>
      <c r="O73" s="12">
        <f>STEP１－１!N16</f>
        <v>0</v>
      </c>
    </row>
    <row r="74" spans="1:15" ht="30" customHeight="1">
      <c r="A74" s="6"/>
      <c r="B74" s="326" t="s">
        <v>20</v>
      </c>
      <c r="C74" s="327"/>
      <c r="D74" s="90" t="s">
        <v>53</v>
      </c>
      <c r="E74" s="48">
        <f>SUM(F74:O74)</f>
        <v>0</v>
      </c>
      <c r="F74" s="49"/>
      <c r="G74" s="50"/>
      <c r="H74" s="50"/>
      <c r="I74" s="50"/>
      <c r="J74" s="51"/>
      <c r="K74" s="51"/>
      <c r="L74" s="51"/>
      <c r="M74" s="51"/>
      <c r="N74" s="51"/>
      <c r="O74" s="51"/>
    </row>
    <row r="75" spans="1:15" ht="30" customHeight="1" thickBot="1">
      <c r="A75" s="6"/>
      <c r="B75" s="330" t="s">
        <v>39</v>
      </c>
      <c r="C75" s="331"/>
      <c r="D75" s="91" t="s">
        <v>54</v>
      </c>
      <c r="E75" s="52">
        <f>SUM(F75:O75)</f>
        <v>0</v>
      </c>
      <c r="F75" s="53"/>
      <c r="G75" s="54"/>
      <c r="H75" s="54"/>
      <c r="I75" s="54"/>
      <c r="J75" s="55"/>
      <c r="K75" s="55"/>
      <c r="L75" s="55"/>
      <c r="M75" s="55"/>
      <c r="N75" s="55"/>
      <c r="O75" s="55"/>
    </row>
    <row r="76" spans="1:15" ht="30" customHeight="1" thickBot="1">
      <c r="A76" s="6"/>
      <c r="B76" s="328" t="s">
        <v>73</v>
      </c>
      <c r="C76" s="329"/>
      <c r="D76" s="124" t="s">
        <v>55</v>
      </c>
      <c r="E76" s="63" t="str">
        <f>IF(OR(E74="",E75="",),"",IF(E75=0,"-",E74/E75))</f>
        <v>-</v>
      </c>
      <c r="F76" s="64">
        <f>IF(OR(F74="",F75="",),"",IF(F75=0,"-",F74/F75))</f>
      </c>
      <c r="G76" s="65">
        <f>IF(OR(G74="",G75="",),"",IF(G75=0,"-",G74/G75))</f>
      </c>
      <c r="H76" s="65">
        <f>IF(OR(H74="",H75="",),"",IF(H75=0,"-",H74/H75))</f>
      </c>
      <c r="I76" s="65">
        <f aca="true" t="shared" si="9" ref="I76:O76">IF(OR(I74="",I75="",),"",IF(I75=0,"-",I74/I75))</f>
      </c>
      <c r="J76" s="65">
        <f t="shared" si="9"/>
      </c>
      <c r="K76" s="65">
        <f t="shared" si="9"/>
      </c>
      <c r="L76" s="65">
        <f t="shared" si="9"/>
      </c>
      <c r="M76" s="65">
        <f t="shared" si="9"/>
      </c>
      <c r="N76" s="65">
        <f t="shared" si="9"/>
      </c>
      <c r="O76" s="47">
        <f t="shared" si="9"/>
      </c>
    </row>
    <row r="77" spans="1:15" ht="30" customHeight="1">
      <c r="A77" s="6"/>
      <c r="B77" s="339" t="s">
        <v>40</v>
      </c>
      <c r="C77" s="340"/>
      <c r="D77" s="125" t="s">
        <v>68</v>
      </c>
      <c r="E77" s="120">
        <f>SUM(F77:O77)</f>
        <v>0</v>
      </c>
      <c r="F77" s="121"/>
      <c r="G77" s="122"/>
      <c r="H77" s="122"/>
      <c r="I77" s="122"/>
      <c r="J77" s="123"/>
      <c r="K77" s="123"/>
      <c r="L77" s="123"/>
      <c r="M77" s="123"/>
      <c r="N77" s="123"/>
      <c r="O77" s="123"/>
    </row>
    <row r="78" spans="1:15" ht="30" customHeight="1" thickBot="1">
      <c r="A78" s="6"/>
      <c r="B78" s="330" t="s">
        <v>41</v>
      </c>
      <c r="C78" s="331"/>
      <c r="D78" s="91" t="s">
        <v>69</v>
      </c>
      <c r="E78" s="52">
        <f>SUM(F78:O78)</f>
        <v>0</v>
      </c>
      <c r="F78" s="53"/>
      <c r="G78" s="54"/>
      <c r="H78" s="54"/>
      <c r="I78" s="54"/>
      <c r="J78" s="55"/>
      <c r="K78" s="55"/>
      <c r="L78" s="55"/>
      <c r="M78" s="55"/>
      <c r="N78" s="55"/>
      <c r="O78" s="55"/>
    </row>
    <row r="79" spans="1:15" ht="30" customHeight="1" thickBot="1">
      <c r="A79" s="6"/>
      <c r="B79" s="328" t="s">
        <v>74</v>
      </c>
      <c r="C79" s="329"/>
      <c r="D79" s="124" t="s">
        <v>70</v>
      </c>
      <c r="E79" s="63" t="str">
        <f>IF(OR(E77="",E78="",),"",IF(E78=0,"-",E77/E78))</f>
        <v>-</v>
      </c>
      <c r="F79" s="64">
        <f>IF(OR(F77="",F78="",),"",IF(F78=0,"-",F77/F78))</f>
      </c>
      <c r="G79" s="65">
        <f>IF(OR(G77="",G78="",),"",IF(G78=0,"-",G77/G78))</f>
      </c>
      <c r="H79" s="65">
        <f>IF(OR(H77="",H78="",),"",IF(H78=0,"-",H77/H78))</f>
      </c>
      <c r="I79" s="65">
        <f aca="true" t="shared" si="10" ref="I79:O79">IF(OR(I77="",I78="",),"",IF(I78=0,"-",I77/I78))</f>
      </c>
      <c r="J79" s="65">
        <f t="shared" si="10"/>
      </c>
      <c r="K79" s="65">
        <f t="shared" si="10"/>
      </c>
      <c r="L79" s="65">
        <f t="shared" si="10"/>
      </c>
      <c r="M79" s="65">
        <f t="shared" si="10"/>
      </c>
      <c r="N79" s="65">
        <f t="shared" si="10"/>
      </c>
      <c r="O79" s="47">
        <f t="shared" si="10"/>
      </c>
    </row>
    <row r="80" spans="1:14" ht="21" customHeight="1" thickBot="1">
      <c r="A80" s="6"/>
      <c r="B80" s="6"/>
      <c r="C80" s="6"/>
      <c r="D80" s="6"/>
      <c r="E80" s="6"/>
      <c r="F80" s="6"/>
      <c r="G80" s="6"/>
      <c r="H80" s="6"/>
      <c r="I80" s="6"/>
      <c r="J80" s="6"/>
      <c r="K80" s="6"/>
      <c r="L80" s="6"/>
      <c r="M80" s="6"/>
      <c r="N80" s="6"/>
    </row>
    <row r="81" spans="1:17" ht="21" customHeight="1" thickBot="1">
      <c r="A81" s="6" t="s">
        <v>229</v>
      </c>
      <c r="B81" s="6"/>
      <c r="C81" s="6"/>
      <c r="D81" s="6"/>
      <c r="E81" s="6"/>
      <c r="F81" s="6"/>
      <c r="G81" s="6"/>
      <c r="H81" s="6"/>
      <c r="I81" s="6"/>
      <c r="J81" s="6"/>
      <c r="K81" s="6"/>
      <c r="L81" s="6"/>
      <c r="M81" s="6"/>
      <c r="N81" s="350" t="s">
        <v>433</v>
      </c>
      <c r="O81" s="351"/>
      <c r="P81" s="351"/>
      <c r="Q81" s="352"/>
    </row>
    <row r="82" spans="1:14" ht="10.5" customHeight="1">
      <c r="A82" s="6"/>
      <c r="B82" s="6"/>
      <c r="C82" s="6"/>
      <c r="D82" s="6"/>
      <c r="E82" s="6"/>
      <c r="F82" s="6"/>
      <c r="G82" s="6"/>
      <c r="H82" s="6"/>
      <c r="I82" s="6"/>
      <c r="J82" s="6"/>
      <c r="K82" s="6"/>
      <c r="L82" s="6"/>
      <c r="M82" s="6"/>
      <c r="N82" s="6"/>
    </row>
    <row r="83" spans="1:16" ht="16.5" customHeight="1">
      <c r="A83" s="6"/>
      <c r="B83" s="117" t="s">
        <v>42</v>
      </c>
      <c r="C83" s="118"/>
      <c r="D83" s="118"/>
      <c r="E83" s="118"/>
      <c r="F83" s="118"/>
      <c r="G83" s="118"/>
      <c r="H83" s="118"/>
      <c r="I83" s="118"/>
      <c r="J83" s="118"/>
      <c r="K83" s="118"/>
      <c r="L83" s="118"/>
      <c r="M83" s="118"/>
      <c r="N83" s="118"/>
      <c r="O83" s="118"/>
      <c r="P83" s="119"/>
    </row>
    <row r="84" spans="1:16" ht="16.5" customHeight="1">
      <c r="A84" s="6"/>
      <c r="B84" s="126" t="s">
        <v>215</v>
      </c>
      <c r="C84" s="127"/>
      <c r="D84" s="127"/>
      <c r="E84" s="127"/>
      <c r="F84" s="127"/>
      <c r="G84" s="127"/>
      <c r="H84" s="127"/>
      <c r="I84" s="127"/>
      <c r="J84" s="127"/>
      <c r="K84" s="127"/>
      <c r="L84" s="127"/>
      <c r="M84" s="127"/>
      <c r="N84" s="127"/>
      <c r="O84" s="127"/>
      <c r="P84" s="128"/>
    </row>
    <row r="85" spans="1:16" ht="16.5" customHeight="1">
      <c r="A85" s="6"/>
      <c r="B85" s="70" t="s">
        <v>216</v>
      </c>
      <c r="C85" s="71"/>
      <c r="D85" s="137"/>
      <c r="E85" s="115"/>
      <c r="F85" s="115"/>
      <c r="G85" s="115"/>
      <c r="H85" s="115"/>
      <c r="I85" s="115"/>
      <c r="J85" s="115"/>
      <c r="K85" s="115"/>
      <c r="L85" s="115"/>
      <c r="M85" s="115"/>
      <c r="N85" s="115"/>
      <c r="O85" s="115"/>
      <c r="P85" s="116"/>
    </row>
    <row r="86" spans="1:16" ht="16.5" customHeight="1">
      <c r="A86" s="6"/>
      <c r="B86" s="158"/>
      <c r="C86" s="158"/>
      <c r="D86" s="158"/>
      <c r="E86" s="158"/>
      <c r="F86" s="158"/>
      <c r="G86" s="158"/>
      <c r="H86" s="158"/>
      <c r="I86" s="158"/>
      <c r="J86" s="158"/>
      <c r="K86" s="158"/>
      <c r="L86" s="158"/>
      <c r="M86" s="158"/>
      <c r="N86" s="158"/>
      <c r="O86" s="159"/>
      <c r="P86" s="159"/>
    </row>
    <row r="87" spans="1:16" ht="16.5" customHeight="1">
      <c r="A87" s="6"/>
      <c r="B87" s="160" t="s">
        <v>136</v>
      </c>
      <c r="C87" s="223"/>
      <c r="D87" s="152"/>
      <c r="E87" s="152"/>
      <c r="F87" s="152"/>
      <c r="G87" s="152"/>
      <c r="H87" s="152"/>
      <c r="I87" s="152"/>
      <c r="J87" s="152"/>
      <c r="K87" s="152"/>
      <c r="L87" s="152"/>
      <c r="M87" s="152"/>
      <c r="N87" s="152"/>
      <c r="O87" s="152"/>
      <c r="P87" s="153"/>
    </row>
    <row r="88" spans="1:16" ht="16.5" customHeight="1">
      <c r="A88" s="6"/>
      <c r="B88" s="161" t="s">
        <v>138</v>
      </c>
      <c r="C88" s="224"/>
      <c r="D88" s="149"/>
      <c r="E88" s="149"/>
      <c r="F88" s="149"/>
      <c r="G88" s="149"/>
      <c r="H88" s="149"/>
      <c r="I88" s="149"/>
      <c r="J88" s="149"/>
      <c r="K88" s="149"/>
      <c r="L88" s="149"/>
      <c r="M88" s="149"/>
      <c r="N88" s="149"/>
      <c r="O88" s="149"/>
      <c r="P88" s="154"/>
    </row>
    <row r="89" spans="1:16" ht="16.5" customHeight="1">
      <c r="A89" s="6"/>
      <c r="B89" s="161" t="s">
        <v>200</v>
      </c>
      <c r="C89" s="224"/>
      <c r="D89" s="149"/>
      <c r="E89" s="149"/>
      <c r="F89" s="149"/>
      <c r="G89" s="149"/>
      <c r="H89" s="149"/>
      <c r="I89" s="149"/>
      <c r="J89" s="149"/>
      <c r="K89" s="149"/>
      <c r="L89" s="149"/>
      <c r="M89" s="149"/>
      <c r="N89" s="149"/>
      <c r="O89" s="149"/>
      <c r="P89" s="154"/>
    </row>
    <row r="90" spans="1:16" ht="16.5" customHeight="1">
      <c r="A90" s="6"/>
      <c r="B90" s="161" t="s">
        <v>140</v>
      </c>
      <c r="C90" s="224"/>
      <c r="D90" s="149"/>
      <c r="E90" s="149"/>
      <c r="F90" s="149"/>
      <c r="G90" s="149"/>
      <c r="H90" s="149"/>
      <c r="I90" s="149"/>
      <c r="J90" s="149"/>
      <c r="K90" s="149"/>
      <c r="L90" s="149"/>
      <c r="M90" s="149"/>
      <c r="N90" s="149"/>
      <c r="O90" s="149"/>
      <c r="P90" s="154"/>
    </row>
    <row r="91" spans="1:16" ht="16.5" customHeight="1">
      <c r="A91" s="6"/>
      <c r="B91" s="161" t="s">
        <v>201</v>
      </c>
      <c r="C91" s="224"/>
      <c r="D91" s="149"/>
      <c r="E91" s="149"/>
      <c r="F91" s="149"/>
      <c r="G91" s="149"/>
      <c r="H91" s="149"/>
      <c r="I91" s="149"/>
      <c r="J91" s="149"/>
      <c r="K91" s="149"/>
      <c r="L91" s="149"/>
      <c r="M91" s="149"/>
      <c r="N91" s="149"/>
      <c r="O91" s="149"/>
      <c r="P91" s="154"/>
    </row>
    <row r="92" spans="1:16" ht="16.5" customHeight="1">
      <c r="A92" s="6"/>
      <c r="B92" s="161" t="s">
        <v>142</v>
      </c>
      <c r="C92" s="224"/>
      <c r="D92" s="149"/>
      <c r="E92" s="149"/>
      <c r="F92" s="149"/>
      <c r="G92" s="149"/>
      <c r="H92" s="149"/>
      <c r="I92" s="149"/>
      <c r="J92" s="149"/>
      <c r="K92" s="149"/>
      <c r="L92" s="149"/>
      <c r="M92" s="149"/>
      <c r="N92" s="149"/>
      <c r="O92" s="149"/>
      <c r="P92" s="154"/>
    </row>
    <row r="93" spans="1:16" ht="6" customHeight="1">
      <c r="A93" s="6"/>
      <c r="B93" s="161"/>
      <c r="C93" s="224"/>
      <c r="D93" s="149"/>
      <c r="E93" s="149"/>
      <c r="F93" s="149"/>
      <c r="G93" s="149"/>
      <c r="H93" s="149"/>
      <c r="I93" s="149"/>
      <c r="J93" s="149"/>
      <c r="K93" s="149"/>
      <c r="L93" s="149"/>
      <c r="M93" s="149"/>
      <c r="N93" s="149"/>
      <c r="O93" s="149"/>
      <c r="P93" s="154"/>
    </row>
    <row r="94" spans="1:16" ht="16.5" customHeight="1">
      <c r="A94" s="6"/>
      <c r="B94" s="161" t="s">
        <v>217</v>
      </c>
      <c r="C94" s="224"/>
      <c r="D94" s="149"/>
      <c r="E94" s="149"/>
      <c r="F94" s="149"/>
      <c r="G94" s="149"/>
      <c r="H94" s="149"/>
      <c r="I94" s="149"/>
      <c r="J94" s="149"/>
      <c r="K94" s="149"/>
      <c r="L94" s="149"/>
      <c r="M94" s="149"/>
      <c r="N94" s="149"/>
      <c r="O94" s="149"/>
      <c r="P94" s="154"/>
    </row>
    <row r="95" spans="1:16" ht="16.5" customHeight="1">
      <c r="A95" s="6"/>
      <c r="B95" s="161" t="s">
        <v>143</v>
      </c>
      <c r="C95" s="224"/>
      <c r="D95" s="149"/>
      <c r="E95" s="149"/>
      <c r="F95" s="149"/>
      <c r="G95" s="149"/>
      <c r="H95" s="149"/>
      <c r="I95" s="149"/>
      <c r="J95" s="149"/>
      <c r="K95" s="149"/>
      <c r="L95" s="149"/>
      <c r="M95" s="149"/>
      <c r="N95" s="149"/>
      <c r="O95" s="149"/>
      <c r="P95" s="154"/>
    </row>
    <row r="96" spans="1:16" ht="16.5" customHeight="1">
      <c r="A96" s="6"/>
      <c r="B96" s="162" t="s">
        <v>190</v>
      </c>
      <c r="C96" s="225"/>
      <c r="D96" s="155"/>
      <c r="E96" s="155"/>
      <c r="F96" s="155"/>
      <c r="G96" s="155"/>
      <c r="H96" s="155"/>
      <c r="I96" s="155"/>
      <c r="J96" s="155"/>
      <c r="K96" s="155"/>
      <c r="L96" s="155"/>
      <c r="M96" s="155"/>
      <c r="N96" s="155"/>
      <c r="O96" s="155"/>
      <c r="P96" s="156"/>
    </row>
    <row r="97" spans="1:14" ht="16.5" customHeight="1">
      <c r="A97" s="6"/>
      <c r="B97" s="6"/>
      <c r="C97" s="6"/>
      <c r="D97" s="6"/>
      <c r="E97" s="6"/>
      <c r="F97" s="6"/>
      <c r="G97" s="6"/>
      <c r="H97" s="6"/>
      <c r="I97" s="6"/>
      <c r="J97" s="6"/>
      <c r="K97" s="6"/>
      <c r="L97" s="6"/>
      <c r="M97" s="6"/>
      <c r="N97" s="6"/>
    </row>
    <row r="98" spans="1:15" ht="21.75" customHeight="1">
      <c r="A98" s="6"/>
      <c r="B98" s="139" t="s">
        <v>374</v>
      </c>
      <c r="C98" s="139"/>
      <c r="D98" s="6"/>
      <c r="E98" s="6"/>
      <c r="F98" s="6"/>
      <c r="G98" s="6"/>
      <c r="H98" s="6"/>
      <c r="I98" s="6"/>
      <c r="J98" s="6"/>
      <c r="K98" s="6"/>
      <c r="L98" s="6"/>
      <c r="M98" s="6"/>
      <c r="N98" s="6"/>
      <c r="O98" s="6"/>
    </row>
    <row r="99" spans="1:15" ht="21" customHeight="1">
      <c r="A99" s="6"/>
      <c r="B99" s="293"/>
      <c r="C99" s="219"/>
      <c r="D99" s="88"/>
      <c r="E99" s="295" t="s">
        <v>0</v>
      </c>
      <c r="F99" s="9" t="s">
        <v>1</v>
      </c>
      <c r="G99" s="182" t="s">
        <v>2</v>
      </c>
      <c r="H99" s="182" t="s">
        <v>3</v>
      </c>
      <c r="I99" s="182" t="s">
        <v>4</v>
      </c>
      <c r="J99" s="182" t="s">
        <v>5</v>
      </c>
      <c r="K99" s="182" t="s">
        <v>21</v>
      </c>
      <c r="L99" s="182" t="s">
        <v>22</v>
      </c>
      <c r="M99" s="182" t="s">
        <v>23</v>
      </c>
      <c r="N99" s="182" t="s">
        <v>66</v>
      </c>
      <c r="O99" s="182" t="s">
        <v>67</v>
      </c>
    </row>
    <row r="100" spans="1:15" ht="21" customHeight="1">
      <c r="A100" s="6"/>
      <c r="B100" s="294"/>
      <c r="C100" s="220"/>
      <c r="D100" s="89"/>
      <c r="E100" s="296"/>
      <c r="F100" s="11">
        <f>STEP１－１!E16</f>
        <v>0</v>
      </c>
      <c r="G100" s="12">
        <f>STEP１－１!F16</f>
        <v>0</v>
      </c>
      <c r="H100" s="12">
        <f>STEP１－１!G16</f>
        <v>0</v>
      </c>
      <c r="I100" s="12">
        <f>STEP１－１!H16</f>
        <v>0</v>
      </c>
      <c r="J100" s="12">
        <f>STEP１－１!I16</f>
        <v>0</v>
      </c>
      <c r="K100" s="12">
        <f>STEP１－１!J16</f>
        <v>0</v>
      </c>
      <c r="L100" s="12">
        <f>STEP１－１!K16</f>
        <v>0</v>
      </c>
      <c r="M100" s="12">
        <f>STEP１－１!L16</f>
        <v>0</v>
      </c>
      <c r="N100" s="12">
        <f>STEP１－１!M16</f>
        <v>0</v>
      </c>
      <c r="O100" s="12">
        <f>STEP１－１!N16</f>
        <v>0</v>
      </c>
    </row>
    <row r="101" spans="1:15" ht="30" customHeight="1">
      <c r="A101" s="6"/>
      <c r="B101" s="326" t="s">
        <v>175</v>
      </c>
      <c r="C101" s="327"/>
      <c r="D101" s="90" t="s">
        <v>53</v>
      </c>
      <c r="E101" s="56">
        <f>SUM(F101:O101)</f>
        <v>0</v>
      </c>
      <c r="F101" s="57"/>
      <c r="G101" s="58"/>
      <c r="H101" s="58"/>
      <c r="I101" s="58"/>
      <c r="J101" s="58"/>
      <c r="K101" s="58"/>
      <c r="L101" s="58"/>
      <c r="M101" s="58"/>
      <c r="N101" s="58"/>
      <c r="O101" s="58"/>
    </row>
    <row r="102" spans="1:15" ht="30" customHeight="1">
      <c r="A102" s="6"/>
      <c r="B102" s="326" t="s">
        <v>176</v>
      </c>
      <c r="C102" s="327"/>
      <c r="D102" s="90" t="s">
        <v>54</v>
      </c>
      <c r="E102" s="56">
        <f>SUM(F102:O102)</f>
        <v>0</v>
      </c>
      <c r="F102" s="57"/>
      <c r="G102" s="58"/>
      <c r="H102" s="58"/>
      <c r="I102" s="58"/>
      <c r="J102" s="58"/>
      <c r="K102" s="58"/>
      <c r="L102" s="58"/>
      <c r="M102" s="58"/>
      <c r="N102" s="58"/>
      <c r="O102" s="58"/>
    </row>
    <row r="103" spans="1:15" ht="30" customHeight="1">
      <c r="A103" s="6"/>
      <c r="B103" s="326" t="s">
        <v>177</v>
      </c>
      <c r="C103" s="327"/>
      <c r="D103" s="90" t="s">
        <v>68</v>
      </c>
      <c r="E103" s="56">
        <f>SUM(F103:O103)</f>
        <v>0</v>
      </c>
      <c r="F103" s="57"/>
      <c r="G103" s="58"/>
      <c r="H103" s="58"/>
      <c r="I103" s="58"/>
      <c r="J103" s="58"/>
      <c r="K103" s="58"/>
      <c r="L103" s="58"/>
      <c r="M103" s="58"/>
      <c r="N103" s="58"/>
      <c r="O103" s="58"/>
    </row>
    <row r="104" spans="1:14" ht="16.5" customHeight="1">
      <c r="A104" s="6"/>
      <c r="B104" s="6"/>
      <c r="C104" s="6"/>
      <c r="D104" s="6"/>
      <c r="E104" s="6"/>
      <c r="F104" s="6"/>
      <c r="G104" s="6"/>
      <c r="H104" s="6"/>
      <c r="I104" s="6"/>
      <c r="J104" s="6"/>
      <c r="K104" s="6"/>
      <c r="L104" s="6"/>
      <c r="M104" s="6"/>
      <c r="N104" s="6"/>
    </row>
    <row r="105" spans="1:15" ht="21.75" customHeight="1">
      <c r="A105" s="6"/>
      <c r="B105" s="139" t="s">
        <v>374</v>
      </c>
      <c r="C105" s="139"/>
      <c r="D105" s="6"/>
      <c r="E105" s="6"/>
      <c r="F105" s="6"/>
      <c r="G105" s="6"/>
      <c r="H105" s="6"/>
      <c r="I105" s="6"/>
      <c r="J105" s="6"/>
      <c r="K105" s="6"/>
      <c r="L105" s="6"/>
      <c r="M105" s="6"/>
      <c r="N105" s="6"/>
      <c r="O105" s="6"/>
    </row>
    <row r="106" spans="1:15" ht="21" customHeight="1">
      <c r="A106" s="6"/>
      <c r="B106" s="293"/>
      <c r="C106" s="219"/>
      <c r="D106" s="88"/>
      <c r="E106" s="295" t="s">
        <v>0</v>
      </c>
      <c r="F106" s="9" t="s">
        <v>1</v>
      </c>
      <c r="G106" s="182" t="s">
        <v>2</v>
      </c>
      <c r="H106" s="182" t="s">
        <v>3</v>
      </c>
      <c r="I106" s="182" t="s">
        <v>4</v>
      </c>
      <c r="J106" s="182" t="s">
        <v>5</v>
      </c>
      <c r="K106" s="182" t="s">
        <v>21</v>
      </c>
      <c r="L106" s="182" t="s">
        <v>22</v>
      </c>
      <c r="M106" s="182" t="s">
        <v>23</v>
      </c>
      <c r="N106" s="182" t="s">
        <v>66</v>
      </c>
      <c r="O106" s="182" t="s">
        <v>67</v>
      </c>
    </row>
    <row r="107" spans="1:15" ht="21" customHeight="1">
      <c r="A107" s="6"/>
      <c r="B107" s="294"/>
      <c r="C107" s="220"/>
      <c r="D107" s="89"/>
      <c r="E107" s="296"/>
      <c r="F107" s="11">
        <f>STEP１－１!E16</f>
        <v>0</v>
      </c>
      <c r="G107" s="12">
        <f>STEP１－１!F16</f>
        <v>0</v>
      </c>
      <c r="H107" s="12">
        <f>STEP１－１!G16</f>
        <v>0</v>
      </c>
      <c r="I107" s="12">
        <f>STEP１－１!H16</f>
        <v>0</v>
      </c>
      <c r="J107" s="12">
        <f>STEP１－１!I16</f>
        <v>0</v>
      </c>
      <c r="K107" s="12">
        <f>STEP１－１!J16</f>
        <v>0</v>
      </c>
      <c r="L107" s="12">
        <f>STEP１－１!K16</f>
        <v>0</v>
      </c>
      <c r="M107" s="12">
        <f>STEP１－１!L16</f>
        <v>0</v>
      </c>
      <c r="N107" s="12">
        <f>STEP１－１!M16</f>
        <v>0</v>
      </c>
      <c r="O107" s="12">
        <f>STEP１－１!N16</f>
        <v>0</v>
      </c>
    </row>
    <row r="108" spans="1:15" ht="30" customHeight="1">
      <c r="A108" s="6"/>
      <c r="B108" s="326" t="s">
        <v>175</v>
      </c>
      <c r="C108" s="327"/>
      <c r="D108" s="90" t="s">
        <v>53</v>
      </c>
      <c r="E108" s="56">
        <f>SUM(F108:O108)</f>
        <v>0</v>
      </c>
      <c r="F108" s="57"/>
      <c r="G108" s="58"/>
      <c r="H108" s="58"/>
      <c r="I108" s="58"/>
      <c r="J108" s="58"/>
      <c r="K108" s="58"/>
      <c r="L108" s="58"/>
      <c r="M108" s="58"/>
      <c r="N108" s="58"/>
      <c r="O108" s="58"/>
    </row>
    <row r="109" spans="1:15" ht="30" customHeight="1">
      <c r="A109" s="6"/>
      <c r="B109" s="326" t="s">
        <v>176</v>
      </c>
      <c r="C109" s="327"/>
      <c r="D109" s="90" t="s">
        <v>54</v>
      </c>
      <c r="E109" s="56">
        <f>SUM(F109:O109)</f>
        <v>0</v>
      </c>
      <c r="F109" s="57"/>
      <c r="G109" s="58"/>
      <c r="H109" s="58"/>
      <c r="I109" s="58"/>
      <c r="J109" s="58"/>
      <c r="K109" s="58"/>
      <c r="L109" s="58"/>
      <c r="M109" s="58"/>
      <c r="N109" s="58"/>
      <c r="O109" s="58"/>
    </row>
    <row r="110" spans="1:15" ht="30" customHeight="1">
      <c r="A110" s="6"/>
      <c r="B110" s="326" t="s">
        <v>177</v>
      </c>
      <c r="C110" s="327"/>
      <c r="D110" s="90" t="s">
        <v>68</v>
      </c>
      <c r="E110" s="56">
        <f>SUM(F110:O110)</f>
        <v>0</v>
      </c>
      <c r="F110" s="57"/>
      <c r="G110" s="58"/>
      <c r="H110" s="58"/>
      <c r="I110" s="58"/>
      <c r="J110" s="58"/>
      <c r="K110" s="58"/>
      <c r="L110" s="58"/>
      <c r="M110" s="58"/>
      <c r="N110" s="58"/>
      <c r="O110" s="58"/>
    </row>
    <row r="111" spans="1:14" ht="16.5" customHeight="1">
      <c r="A111" s="6"/>
      <c r="B111" s="6"/>
      <c r="C111" s="6"/>
      <c r="D111" s="6"/>
      <c r="E111" s="6"/>
      <c r="F111" s="6"/>
      <c r="G111" s="6"/>
      <c r="H111" s="6"/>
      <c r="I111" s="6"/>
      <c r="J111" s="6"/>
      <c r="K111" s="6"/>
      <c r="L111" s="6"/>
      <c r="M111" s="6"/>
      <c r="N111" s="6"/>
    </row>
    <row r="112" spans="1:15" ht="21.75" customHeight="1">
      <c r="A112" s="6"/>
      <c r="B112" s="139" t="s">
        <v>374</v>
      </c>
      <c r="C112" s="139"/>
      <c r="D112" s="6"/>
      <c r="E112" s="6"/>
      <c r="F112" s="6"/>
      <c r="G112" s="6"/>
      <c r="H112" s="6"/>
      <c r="I112" s="6"/>
      <c r="J112" s="6"/>
      <c r="K112" s="6"/>
      <c r="L112" s="6"/>
      <c r="M112" s="6"/>
      <c r="N112" s="6"/>
      <c r="O112" s="6"/>
    </row>
    <row r="113" spans="1:15" ht="21" customHeight="1">
      <c r="A113" s="6"/>
      <c r="B113" s="293"/>
      <c r="C113" s="219"/>
      <c r="D113" s="88"/>
      <c r="E113" s="295" t="s">
        <v>0</v>
      </c>
      <c r="F113" s="9" t="s">
        <v>1</v>
      </c>
      <c r="G113" s="182" t="s">
        <v>2</v>
      </c>
      <c r="H113" s="182" t="s">
        <v>3</v>
      </c>
      <c r="I113" s="182" t="s">
        <v>4</v>
      </c>
      <c r="J113" s="182" t="s">
        <v>5</v>
      </c>
      <c r="K113" s="182" t="s">
        <v>21</v>
      </c>
      <c r="L113" s="182" t="s">
        <v>22</v>
      </c>
      <c r="M113" s="182" t="s">
        <v>23</v>
      </c>
      <c r="N113" s="182" t="s">
        <v>66</v>
      </c>
      <c r="O113" s="182" t="s">
        <v>67</v>
      </c>
    </row>
    <row r="114" spans="1:15" ht="21" customHeight="1">
      <c r="A114" s="6"/>
      <c r="B114" s="294"/>
      <c r="C114" s="220"/>
      <c r="D114" s="89"/>
      <c r="E114" s="296"/>
      <c r="F114" s="11">
        <f>STEP１－１!E16</f>
        <v>0</v>
      </c>
      <c r="G114" s="12">
        <f>STEP１－１!F16</f>
        <v>0</v>
      </c>
      <c r="H114" s="12">
        <f>STEP１－１!G16</f>
        <v>0</v>
      </c>
      <c r="I114" s="12">
        <f>STEP１－１!H16</f>
        <v>0</v>
      </c>
      <c r="J114" s="12">
        <f>STEP１－１!I16</f>
        <v>0</v>
      </c>
      <c r="K114" s="12">
        <f>STEP１－１!J16</f>
        <v>0</v>
      </c>
      <c r="L114" s="12">
        <f>STEP１－１!K16</f>
        <v>0</v>
      </c>
      <c r="M114" s="12">
        <f>STEP１－１!L16</f>
        <v>0</v>
      </c>
      <c r="N114" s="12">
        <f>STEP１－１!M16</f>
        <v>0</v>
      </c>
      <c r="O114" s="12">
        <f>STEP１－１!N16</f>
        <v>0</v>
      </c>
    </row>
    <row r="115" spans="1:15" ht="30" customHeight="1">
      <c r="A115" s="6"/>
      <c r="B115" s="326" t="s">
        <v>175</v>
      </c>
      <c r="C115" s="327"/>
      <c r="D115" s="90" t="s">
        <v>53</v>
      </c>
      <c r="E115" s="56">
        <f>SUM(F115:O115)</f>
        <v>0</v>
      </c>
      <c r="F115" s="57"/>
      <c r="G115" s="58"/>
      <c r="H115" s="58"/>
      <c r="I115" s="58"/>
      <c r="J115" s="58"/>
      <c r="K115" s="58"/>
      <c r="L115" s="58"/>
      <c r="M115" s="58"/>
      <c r="N115" s="58"/>
      <c r="O115" s="58"/>
    </row>
    <row r="116" spans="1:15" ht="30" customHeight="1">
      <c r="A116" s="6"/>
      <c r="B116" s="326" t="s">
        <v>176</v>
      </c>
      <c r="C116" s="327"/>
      <c r="D116" s="90" t="s">
        <v>54</v>
      </c>
      <c r="E116" s="56">
        <f>SUM(F116:O116)</f>
        <v>0</v>
      </c>
      <c r="F116" s="57"/>
      <c r="G116" s="58"/>
      <c r="H116" s="58"/>
      <c r="I116" s="58"/>
      <c r="J116" s="58"/>
      <c r="K116" s="58"/>
      <c r="L116" s="58"/>
      <c r="M116" s="58"/>
      <c r="N116" s="58"/>
      <c r="O116" s="58"/>
    </row>
    <row r="117" spans="1:15" ht="30" customHeight="1">
      <c r="A117" s="6"/>
      <c r="B117" s="326" t="s">
        <v>177</v>
      </c>
      <c r="C117" s="327"/>
      <c r="D117" s="90" t="s">
        <v>68</v>
      </c>
      <c r="E117" s="56">
        <f>SUM(F117:O117)</f>
        <v>0</v>
      </c>
      <c r="F117" s="57"/>
      <c r="G117" s="58"/>
      <c r="H117" s="58"/>
      <c r="I117" s="58"/>
      <c r="J117" s="58"/>
      <c r="K117" s="58"/>
      <c r="L117" s="58"/>
      <c r="M117" s="58"/>
      <c r="N117" s="58"/>
      <c r="O117" s="58"/>
    </row>
    <row r="118" spans="1:14" ht="16.5" customHeight="1">
      <c r="A118" s="6"/>
      <c r="B118" s="6"/>
      <c r="C118" s="6"/>
      <c r="D118" s="6"/>
      <c r="E118" s="6"/>
      <c r="F118" s="6"/>
      <c r="G118" s="6"/>
      <c r="H118" s="6"/>
      <c r="I118" s="6"/>
      <c r="J118" s="6"/>
      <c r="K118" s="6"/>
      <c r="L118" s="6"/>
      <c r="M118" s="6"/>
      <c r="N118" s="6"/>
    </row>
    <row r="119" spans="1:15" ht="21.75" customHeight="1">
      <c r="A119" s="6"/>
      <c r="B119" s="139" t="s">
        <v>374</v>
      </c>
      <c r="C119" s="139"/>
      <c r="D119" s="6"/>
      <c r="E119" s="6"/>
      <c r="F119" s="6"/>
      <c r="G119" s="6"/>
      <c r="H119" s="6"/>
      <c r="I119" s="6"/>
      <c r="J119" s="6"/>
      <c r="K119" s="6"/>
      <c r="L119" s="6"/>
      <c r="M119" s="6"/>
      <c r="N119" s="6"/>
      <c r="O119" s="6"/>
    </row>
    <row r="120" spans="1:15" ht="21" customHeight="1">
      <c r="A120" s="6"/>
      <c r="B120" s="293"/>
      <c r="C120" s="219"/>
      <c r="D120" s="88"/>
      <c r="E120" s="295" t="s">
        <v>0</v>
      </c>
      <c r="F120" s="9" t="s">
        <v>1</v>
      </c>
      <c r="G120" s="195" t="s">
        <v>2</v>
      </c>
      <c r="H120" s="195" t="s">
        <v>3</v>
      </c>
      <c r="I120" s="195" t="s">
        <v>4</v>
      </c>
      <c r="J120" s="195" t="s">
        <v>5</v>
      </c>
      <c r="K120" s="195" t="s">
        <v>21</v>
      </c>
      <c r="L120" s="195" t="s">
        <v>22</v>
      </c>
      <c r="M120" s="195" t="s">
        <v>23</v>
      </c>
      <c r="N120" s="195" t="s">
        <v>66</v>
      </c>
      <c r="O120" s="195" t="s">
        <v>67</v>
      </c>
    </row>
    <row r="121" spans="1:15" ht="21" customHeight="1">
      <c r="A121" s="6"/>
      <c r="B121" s="294"/>
      <c r="C121" s="220"/>
      <c r="D121" s="89"/>
      <c r="E121" s="296"/>
      <c r="F121" s="11">
        <f>STEP１－１!E16</f>
        <v>0</v>
      </c>
      <c r="G121" s="12">
        <f>STEP１－１!F16</f>
        <v>0</v>
      </c>
      <c r="H121" s="12">
        <f>STEP１－１!G16</f>
        <v>0</v>
      </c>
      <c r="I121" s="12">
        <f>STEP１－１!H16</f>
        <v>0</v>
      </c>
      <c r="J121" s="12">
        <f>STEP１－１!I16</f>
        <v>0</v>
      </c>
      <c r="K121" s="12">
        <f>STEP１－１!J16</f>
        <v>0</v>
      </c>
      <c r="L121" s="12">
        <f>STEP１－１!K16</f>
        <v>0</v>
      </c>
      <c r="M121" s="12">
        <f>STEP１－１!L16</f>
        <v>0</v>
      </c>
      <c r="N121" s="12">
        <f>STEP１－１!M16</f>
        <v>0</v>
      </c>
      <c r="O121" s="12">
        <f>STEP１－１!N16</f>
        <v>0</v>
      </c>
    </row>
    <row r="122" spans="1:15" ht="30" customHeight="1">
      <c r="A122" s="6"/>
      <c r="B122" s="326" t="s">
        <v>175</v>
      </c>
      <c r="C122" s="327"/>
      <c r="D122" s="90" t="s">
        <v>53</v>
      </c>
      <c r="E122" s="56">
        <f>SUM(F122:O122)</f>
        <v>0</v>
      </c>
      <c r="F122" s="57"/>
      <c r="G122" s="58"/>
      <c r="H122" s="58"/>
      <c r="I122" s="58"/>
      <c r="J122" s="58"/>
      <c r="K122" s="58"/>
      <c r="L122" s="58"/>
      <c r="M122" s="58"/>
      <c r="N122" s="58"/>
      <c r="O122" s="58"/>
    </row>
    <row r="123" spans="1:15" ht="30" customHeight="1">
      <c r="A123" s="6"/>
      <c r="B123" s="326" t="s">
        <v>176</v>
      </c>
      <c r="C123" s="327"/>
      <c r="D123" s="90" t="s">
        <v>54</v>
      </c>
      <c r="E123" s="56">
        <f>SUM(F123:O123)</f>
        <v>0</v>
      </c>
      <c r="F123" s="57"/>
      <c r="G123" s="58"/>
      <c r="H123" s="58"/>
      <c r="I123" s="58"/>
      <c r="J123" s="58"/>
      <c r="K123" s="58"/>
      <c r="L123" s="58"/>
      <c r="M123" s="58"/>
      <c r="N123" s="58"/>
      <c r="O123" s="58"/>
    </row>
    <row r="124" spans="1:15" ht="30" customHeight="1">
      <c r="A124" s="6"/>
      <c r="B124" s="326" t="s">
        <v>177</v>
      </c>
      <c r="C124" s="327"/>
      <c r="D124" s="90" t="s">
        <v>68</v>
      </c>
      <c r="E124" s="56">
        <f>SUM(F124:O124)</f>
        <v>0</v>
      </c>
      <c r="F124" s="57"/>
      <c r="G124" s="58"/>
      <c r="H124" s="58"/>
      <c r="I124" s="58"/>
      <c r="J124" s="58"/>
      <c r="K124" s="58"/>
      <c r="L124" s="58"/>
      <c r="M124" s="58"/>
      <c r="N124" s="58"/>
      <c r="O124" s="58"/>
    </row>
    <row r="125" spans="1:14" ht="16.5" customHeight="1">
      <c r="A125" s="6"/>
      <c r="B125" s="6"/>
      <c r="C125" s="6"/>
      <c r="D125" s="6"/>
      <c r="E125" s="6"/>
      <c r="F125" s="6"/>
      <c r="G125" s="6"/>
      <c r="H125" s="6"/>
      <c r="I125" s="6"/>
      <c r="J125" s="6"/>
      <c r="K125" s="6"/>
      <c r="L125" s="6"/>
      <c r="M125" s="6"/>
      <c r="N125" s="6"/>
    </row>
    <row r="126" spans="1:14" ht="16.5" customHeight="1">
      <c r="A126" s="6"/>
      <c r="B126" s="6" t="s">
        <v>422</v>
      </c>
      <c r="C126" s="6"/>
      <c r="D126" s="6"/>
      <c r="E126" s="6"/>
      <c r="F126" s="6"/>
      <c r="G126" s="6"/>
      <c r="H126" s="6"/>
      <c r="I126" s="6"/>
      <c r="J126" s="6"/>
      <c r="K126" s="6"/>
      <c r="L126" s="6"/>
      <c r="M126" s="6"/>
      <c r="N126" s="6"/>
    </row>
    <row r="127" spans="1:14" ht="21" customHeight="1">
      <c r="A127" s="6"/>
      <c r="B127" s="6"/>
      <c r="C127" s="6"/>
      <c r="D127" s="6"/>
      <c r="E127" s="6"/>
      <c r="F127" s="6"/>
      <c r="G127" s="6"/>
      <c r="H127" s="6"/>
      <c r="I127" s="6"/>
      <c r="J127" s="6"/>
      <c r="K127" s="6"/>
      <c r="L127" s="6"/>
      <c r="M127" s="6"/>
      <c r="N127" s="6"/>
    </row>
    <row r="128" spans="1:17" ht="21" customHeight="1">
      <c r="A128" s="40" t="s">
        <v>230</v>
      </c>
      <c r="B128" s="42"/>
      <c r="C128" s="42"/>
      <c r="D128" s="42"/>
      <c r="E128" s="42"/>
      <c r="F128" s="42"/>
      <c r="G128" s="42"/>
      <c r="H128" s="42"/>
      <c r="I128" s="42"/>
      <c r="J128" s="42"/>
      <c r="K128" s="42"/>
      <c r="L128" s="42"/>
      <c r="M128" s="42"/>
      <c r="N128" s="42"/>
      <c r="O128" s="42"/>
      <c r="P128" s="42"/>
      <c r="Q128" s="43"/>
    </row>
    <row r="129" spans="1:14" ht="10.5" customHeight="1" thickBot="1">
      <c r="A129" s="6"/>
      <c r="B129" s="6"/>
      <c r="C129" s="6"/>
      <c r="D129" s="6"/>
      <c r="E129" s="6"/>
      <c r="F129" s="6"/>
      <c r="G129" s="6"/>
      <c r="H129" s="6"/>
      <c r="I129" s="6"/>
      <c r="J129" s="6"/>
      <c r="K129" s="6"/>
      <c r="L129" s="6"/>
      <c r="M129" s="6"/>
      <c r="N129" s="6"/>
    </row>
    <row r="130" spans="1:17" ht="21" customHeight="1" thickBot="1">
      <c r="A130" s="6" t="s">
        <v>127</v>
      </c>
      <c r="B130" s="6"/>
      <c r="C130" s="6"/>
      <c r="D130" s="6"/>
      <c r="E130" s="6"/>
      <c r="F130" s="6"/>
      <c r="G130" s="6"/>
      <c r="H130" s="6"/>
      <c r="I130" s="6"/>
      <c r="J130" s="6"/>
      <c r="K130" s="6"/>
      <c r="L130" s="6"/>
      <c r="M130" s="6"/>
      <c r="N130" s="350" t="s">
        <v>431</v>
      </c>
      <c r="O130" s="351"/>
      <c r="P130" s="351"/>
      <c r="Q130" s="352"/>
    </row>
    <row r="131" spans="1:14" ht="10.5" customHeight="1">
      <c r="A131" s="6"/>
      <c r="B131" s="6"/>
      <c r="C131" s="6"/>
      <c r="D131" s="6"/>
      <c r="E131" s="6"/>
      <c r="F131" s="6"/>
      <c r="G131" s="6"/>
      <c r="H131" s="6"/>
      <c r="I131" s="6"/>
      <c r="J131" s="6"/>
      <c r="K131" s="6"/>
      <c r="L131" s="6"/>
      <c r="M131" s="6"/>
      <c r="N131" s="6"/>
    </row>
    <row r="132" spans="1:16" ht="16.5" customHeight="1">
      <c r="A132" s="6"/>
      <c r="B132" s="117" t="s">
        <v>128</v>
      </c>
      <c r="C132" s="118"/>
      <c r="D132" s="118"/>
      <c r="E132" s="118"/>
      <c r="F132" s="118"/>
      <c r="G132" s="118"/>
      <c r="H132" s="118"/>
      <c r="I132" s="118"/>
      <c r="J132" s="118"/>
      <c r="K132" s="118"/>
      <c r="L132" s="118"/>
      <c r="M132" s="118"/>
      <c r="N132" s="118"/>
      <c r="O132" s="118"/>
      <c r="P132" s="119"/>
    </row>
    <row r="133" spans="1:16" ht="16.5" customHeight="1">
      <c r="A133" s="6"/>
      <c r="B133" s="114" t="s">
        <v>160</v>
      </c>
      <c r="C133" s="115"/>
      <c r="D133" s="115"/>
      <c r="E133" s="115"/>
      <c r="F133" s="115"/>
      <c r="G133" s="115"/>
      <c r="H133" s="115"/>
      <c r="I133" s="115"/>
      <c r="J133" s="115"/>
      <c r="K133" s="115"/>
      <c r="L133" s="115"/>
      <c r="M133" s="115"/>
      <c r="N133" s="115"/>
      <c r="O133" s="115"/>
      <c r="P133" s="116"/>
    </row>
    <row r="134" spans="1:14" ht="10.5" customHeight="1">
      <c r="A134" s="6"/>
      <c r="B134" s="6"/>
      <c r="C134" s="6"/>
      <c r="D134" s="6"/>
      <c r="E134" s="6"/>
      <c r="F134" s="6"/>
      <c r="G134" s="6"/>
      <c r="H134" s="6"/>
      <c r="I134" s="6"/>
      <c r="J134" s="6"/>
      <c r="K134" s="6"/>
      <c r="L134" s="6"/>
      <c r="M134" s="6"/>
      <c r="N134" s="6"/>
    </row>
    <row r="135" spans="1:15" ht="21" customHeight="1">
      <c r="A135" s="6"/>
      <c r="B135" s="293"/>
      <c r="C135" s="219"/>
      <c r="D135" s="94"/>
      <c r="E135" s="295" t="s">
        <v>0</v>
      </c>
      <c r="F135" s="9" t="s">
        <v>1</v>
      </c>
      <c r="G135" s="182" t="s">
        <v>2</v>
      </c>
      <c r="H135" s="182" t="s">
        <v>3</v>
      </c>
      <c r="I135" s="182" t="s">
        <v>4</v>
      </c>
      <c r="J135" s="182" t="s">
        <v>5</v>
      </c>
      <c r="K135" s="182" t="s">
        <v>21</v>
      </c>
      <c r="L135" s="182" t="s">
        <v>22</v>
      </c>
      <c r="M135" s="182" t="s">
        <v>23</v>
      </c>
      <c r="N135" s="182" t="s">
        <v>66</v>
      </c>
      <c r="O135" s="182" t="s">
        <v>67</v>
      </c>
    </row>
    <row r="136" spans="1:15" ht="21" customHeight="1">
      <c r="A136" s="6"/>
      <c r="B136" s="294"/>
      <c r="C136" s="220"/>
      <c r="D136" s="95"/>
      <c r="E136" s="296"/>
      <c r="F136" s="150">
        <f>STEP１－１!E16</f>
        <v>0</v>
      </c>
      <c r="G136" s="151">
        <f>STEP１－１!F16</f>
        <v>0</v>
      </c>
      <c r="H136" s="151">
        <f>STEP１－１!G16</f>
        <v>0</v>
      </c>
      <c r="I136" s="12">
        <f>STEP１－１!H16</f>
        <v>0</v>
      </c>
      <c r="J136" s="12">
        <f>STEP１－１!I16</f>
        <v>0</v>
      </c>
      <c r="K136" s="12">
        <f>STEP１－１!J16</f>
        <v>0</v>
      </c>
      <c r="L136" s="12">
        <f>STEP１－１!K16</f>
        <v>0</v>
      </c>
      <c r="M136" s="12">
        <f>STEP１－１!L16</f>
        <v>0</v>
      </c>
      <c r="N136" s="12">
        <f>STEP１－１!M16</f>
        <v>0</v>
      </c>
      <c r="O136" s="12">
        <f>STEP１－１!N16</f>
        <v>0</v>
      </c>
    </row>
    <row r="137" spans="1:15" ht="30" customHeight="1">
      <c r="A137" s="6"/>
      <c r="B137" s="343" t="s">
        <v>129</v>
      </c>
      <c r="C137" s="344"/>
      <c r="D137" s="90" t="s">
        <v>130</v>
      </c>
      <c r="E137" s="48">
        <f>SUM(F137:O137)</f>
        <v>0</v>
      </c>
      <c r="F137" s="49"/>
      <c r="G137" s="50"/>
      <c r="H137" s="50"/>
      <c r="I137" s="50"/>
      <c r="J137" s="51"/>
      <c r="K137" s="51"/>
      <c r="L137" s="51"/>
      <c r="M137" s="51"/>
      <c r="N137" s="51"/>
      <c r="O137" s="51"/>
    </row>
    <row r="138" spans="1:15" ht="30" customHeight="1" thickBot="1">
      <c r="A138" s="6"/>
      <c r="B138" s="330" t="s">
        <v>161</v>
      </c>
      <c r="C138" s="331"/>
      <c r="D138" s="91" t="s">
        <v>131</v>
      </c>
      <c r="E138" s="52">
        <f>SUM(F138:O138)</f>
        <v>0</v>
      </c>
      <c r="F138" s="53"/>
      <c r="G138" s="54"/>
      <c r="H138" s="54"/>
      <c r="I138" s="54"/>
      <c r="J138" s="55"/>
      <c r="K138" s="55"/>
      <c r="L138" s="55"/>
      <c r="M138" s="55"/>
      <c r="N138" s="55"/>
      <c r="O138" s="55"/>
    </row>
    <row r="139" spans="1:15" ht="30" customHeight="1" thickBot="1">
      <c r="A139" s="6"/>
      <c r="B139" s="328" t="s">
        <v>162</v>
      </c>
      <c r="C139" s="329"/>
      <c r="D139" s="124" t="s">
        <v>55</v>
      </c>
      <c r="E139" s="46" t="str">
        <f aca="true" t="shared" si="11" ref="E139:O139">IF(OR(E137="",E138="",),"",IF(E138=0,"-",E137/E138))</f>
        <v>-</v>
      </c>
      <c r="F139" s="64">
        <f t="shared" si="11"/>
      </c>
      <c r="G139" s="65">
        <f t="shared" si="11"/>
      </c>
      <c r="H139" s="65">
        <f t="shared" si="11"/>
      </c>
      <c r="I139" s="65">
        <f t="shared" si="11"/>
      </c>
      <c r="J139" s="65">
        <f t="shared" si="11"/>
      </c>
      <c r="K139" s="65">
        <f t="shared" si="11"/>
      </c>
      <c r="L139" s="65">
        <f t="shared" si="11"/>
      </c>
      <c r="M139" s="65">
        <f t="shared" si="11"/>
      </c>
      <c r="N139" s="65">
        <f t="shared" si="11"/>
      </c>
      <c r="O139" s="47">
        <f t="shared" si="11"/>
      </c>
    </row>
    <row r="140" spans="1:15" ht="30" customHeight="1">
      <c r="A140" s="6"/>
      <c r="B140" s="345" t="s">
        <v>132</v>
      </c>
      <c r="C140" s="346"/>
      <c r="D140" s="90" t="s">
        <v>68</v>
      </c>
      <c r="E140" s="48">
        <f>SUM(F140:O140)</f>
        <v>0</v>
      </c>
      <c r="F140" s="49"/>
      <c r="G140" s="50"/>
      <c r="H140" s="50"/>
      <c r="I140" s="50"/>
      <c r="J140" s="51"/>
      <c r="K140" s="51"/>
      <c r="L140" s="51"/>
      <c r="M140" s="51"/>
      <c r="N140" s="51"/>
      <c r="O140" s="51"/>
    </row>
    <row r="141" spans="1:15" ht="30" customHeight="1" thickBot="1">
      <c r="A141" s="6"/>
      <c r="B141" s="330" t="s">
        <v>163</v>
      </c>
      <c r="C141" s="331"/>
      <c r="D141" s="91" t="s">
        <v>69</v>
      </c>
      <c r="E141" s="52">
        <f>SUM(F141:O141)</f>
        <v>0</v>
      </c>
      <c r="F141" s="53"/>
      <c r="G141" s="54"/>
      <c r="H141" s="54"/>
      <c r="I141" s="54"/>
      <c r="J141" s="55"/>
      <c r="K141" s="55"/>
      <c r="L141" s="55"/>
      <c r="M141" s="55"/>
      <c r="N141" s="55"/>
      <c r="O141" s="55"/>
    </row>
    <row r="142" spans="1:15" ht="30" customHeight="1" thickBot="1">
      <c r="A142" s="6"/>
      <c r="B142" s="328" t="s">
        <v>164</v>
      </c>
      <c r="C142" s="329"/>
      <c r="D142" s="124" t="s">
        <v>70</v>
      </c>
      <c r="E142" s="46" t="str">
        <f aca="true" t="shared" si="12" ref="E142:O142">IF(OR(E140="",E141="",),"",IF(E141=0,"-",E140/E141))</f>
        <v>-</v>
      </c>
      <c r="F142" s="64">
        <f t="shared" si="12"/>
      </c>
      <c r="G142" s="65">
        <f t="shared" si="12"/>
      </c>
      <c r="H142" s="65">
        <f t="shared" si="12"/>
      </c>
      <c r="I142" s="65">
        <f t="shared" si="12"/>
      </c>
      <c r="J142" s="65">
        <f t="shared" si="12"/>
      </c>
      <c r="K142" s="65">
        <f t="shared" si="12"/>
      </c>
      <c r="L142" s="65">
        <f t="shared" si="12"/>
      </c>
      <c r="M142" s="65">
        <f t="shared" si="12"/>
      </c>
      <c r="N142" s="65">
        <f t="shared" si="12"/>
      </c>
      <c r="O142" s="47">
        <f t="shared" si="12"/>
      </c>
    </row>
    <row r="143" spans="1:14" ht="21" customHeight="1" thickBot="1">
      <c r="A143" s="6"/>
      <c r="B143" s="129"/>
      <c r="C143" s="129"/>
      <c r="D143" s="6"/>
      <c r="E143" s="6"/>
      <c r="F143" s="6"/>
      <c r="G143" s="6"/>
      <c r="H143" s="6"/>
      <c r="I143" s="6"/>
      <c r="J143" s="6"/>
      <c r="K143" s="6"/>
      <c r="L143" s="6"/>
      <c r="M143" s="6"/>
      <c r="N143" s="6"/>
    </row>
    <row r="144" spans="1:17" ht="21" customHeight="1" thickBot="1">
      <c r="A144" s="6" t="s">
        <v>125</v>
      </c>
      <c r="B144" s="6"/>
      <c r="C144" s="6"/>
      <c r="D144" s="6"/>
      <c r="E144" s="6"/>
      <c r="F144" s="6"/>
      <c r="G144" s="6"/>
      <c r="H144" s="6"/>
      <c r="I144" s="6"/>
      <c r="J144" s="6"/>
      <c r="K144" s="6"/>
      <c r="L144" s="6"/>
      <c r="M144" s="6"/>
      <c r="N144" s="350" t="s">
        <v>431</v>
      </c>
      <c r="O144" s="351"/>
      <c r="P144" s="351"/>
      <c r="Q144" s="352"/>
    </row>
    <row r="145" spans="1:14" ht="10.5" customHeight="1">
      <c r="A145" s="6"/>
      <c r="B145" s="6"/>
      <c r="C145" s="6"/>
      <c r="D145" s="6"/>
      <c r="E145" s="6"/>
      <c r="F145" s="6"/>
      <c r="G145" s="6"/>
      <c r="H145" s="6"/>
      <c r="I145" s="6"/>
      <c r="J145" s="6"/>
      <c r="K145" s="6"/>
      <c r="L145" s="6"/>
      <c r="M145" s="6"/>
      <c r="N145" s="6"/>
    </row>
    <row r="146" spans="1:16" ht="16.5" customHeight="1">
      <c r="A146" s="6"/>
      <c r="B146" s="117" t="s">
        <v>42</v>
      </c>
      <c r="C146" s="118"/>
      <c r="D146" s="118"/>
      <c r="E146" s="118"/>
      <c r="F146" s="118"/>
      <c r="G146" s="118"/>
      <c r="H146" s="118"/>
      <c r="I146" s="118"/>
      <c r="J146" s="118"/>
      <c r="K146" s="118"/>
      <c r="L146" s="118"/>
      <c r="M146" s="118"/>
      <c r="N146" s="118"/>
      <c r="O146" s="118"/>
      <c r="P146" s="119"/>
    </row>
    <row r="147" spans="1:16" ht="16.5" customHeight="1">
      <c r="A147" s="6"/>
      <c r="B147" s="140" t="s">
        <v>222</v>
      </c>
      <c r="C147" s="163"/>
      <c r="D147" s="137"/>
      <c r="E147" s="115"/>
      <c r="F147" s="115"/>
      <c r="G147" s="115"/>
      <c r="H147" s="115"/>
      <c r="I147" s="115"/>
      <c r="J147" s="115"/>
      <c r="K147" s="115"/>
      <c r="L147" s="115"/>
      <c r="M147" s="115"/>
      <c r="N147" s="115"/>
      <c r="O147" s="115"/>
      <c r="P147" s="116"/>
    </row>
    <row r="148" spans="1:14" ht="10.5" customHeight="1">
      <c r="A148" s="6"/>
      <c r="B148" s="6"/>
      <c r="C148" s="6"/>
      <c r="D148" s="6"/>
      <c r="E148" s="6"/>
      <c r="F148" s="6"/>
      <c r="G148" s="6"/>
      <c r="H148" s="6"/>
      <c r="I148" s="6"/>
      <c r="J148" s="6"/>
      <c r="K148" s="6"/>
      <c r="L148" s="6"/>
      <c r="M148" s="6"/>
      <c r="N148" s="6"/>
    </row>
    <row r="149" spans="1:14" ht="21" customHeight="1">
      <c r="A149" s="6"/>
      <c r="B149" s="6" t="s">
        <v>169</v>
      </c>
      <c r="C149" s="6"/>
      <c r="D149" s="6"/>
      <c r="E149" s="6"/>
      <c r="F149" s="6"/>
      <c r="G149" s="6"/>
      <c r="H149" s="6"/>
      <c r="I149" s="6"/>
      <c r="J149" s="6"/>
      <c r="K149" s="6"/>
      <c r="L149" s="6"/>
      <c r="M149" s="6"/>
      <c r="N149" s="6"/>
    </row>
    <row r="150" spans="1:15" ht="21" customHeight="1">
      <c r="A150" s="6"/>
      <c r="B150" s="293"/>
      <c r="C150" s="219"/>
      <c r="D150" s="88"/>
      <c r="E150" s="295" t="s">
        <v>0</v>
      </c>
      <c r="F150" s="9" t="s">
        <v>1</v>
      </c>
      <c r="G150" s="182" t="s">
        <v>2</v>
      </c>
      <c r="H150" s="182" t="s">
        <v>3</v>
      </c>
      <c r="I150" s="182" t="s">
        <v>4</v>
      </c>
      <c r="J150" s="182" t="s">
        <v>5</v>
      </c>
      <c r="K150" s="182" t="s">
        <v>21</v>
      </c>
      <c r="L150" s="182" t="s">
        <v>22</v>
      </c>
      <c r="M150" s="182" t="s">
        <v>23</v>
      </c>
      <c r="N150" s="182" t="s">
        <v>66</v>
      </c>
      <c r="O150" s="182" t="s">
        <v>67</v>
      </c>
    </row>
    <row r="151" spans="1:15" ht="21" customHeight="1">
      <c r="A151" s="6"/>
      <c r="B151" s="294"/>
      <c r="C151" s="220"/>
      <c r="D151" s="89"/>
      <c r="E151" s="296"/>
      <c r="F151" s="11">
        <f>STEP１－１!E16</f>
        <v>0</v>
      </c>
      <c r="G151" s="12">
        <f>STEP１－１!F16</f>
        <v>0</v>
      </c>
      <c r="H151" s="12">
        <f>STEP１－１!G16</f>
        <v>0</v>
      </c>
      <c r="I151" s="12">
        <f>STEP１－１!H16</f>
        <v>0</v>
      </c>
      <c r="J151" s="12">
        <f>STEP１－１!I16</f>
        <v>0</v>
      </c>
      <c r="K151" s="12">
        <f>STEP１－１!J16</f>
        <v>0</v>
      </c>
      <c r="L151" s="12">
        <f>STEP１－１!K16</f>
        <v>0</v>
      </c>
      <c r="M151" s="12">
        <f>STEP１－１!L16</f>
        <v>0</v>
      </c>
      <c r="N151" s="12">
        <f>STEP１－１!M16</f>
        <v>0</v>
      </c>
      <c r="O151" s="12">
        <f>STEP１－１!N16</f>
        <v>0</v>
      </c>
    </row>
    <row r="152" spans="1:15" ht="30" customHeight="1">
      <c r="A152" s="6"/>
      <c r="B152" s="326" t="s">
        <v>151</v>
      </c>
      <c r="C152" s="327"/>
      <c r="D152" s="90" t="s">
        <v>53</v>
      </c>
      <c r="E152" s="13">
        <f>SUM(F152:O152)</f>
        <v>0</v>
      </c>
      <c r="F152" s="14"/>
      <c r="G152" s="15"/>
      <c r="H152" s="15"/>
      <c r="I152" s="15"/>
      <c r="J152" s="15"/>
      <c r="K152" s="15"/>
      <c r="L152" s="15"/>
      <c r="M152" s="15"/>
      <c r="N152" s="15"/>
      <c r="O152" s="15"/>
    </row>
    <row r="153" spans="1:15" ht="30" customHeight="1" thickBot="1">
      <c r="A153" s="6"/>
      <c r="B153" s="330" t="s">
        <v>152</v>
      </c>
      <c r="C153" s="331"/>
      <c r="D153" s="91" t="s">
        <v>54</v>
      </c>
      <c r="E153" s="16">
        <f>SUM(F153:O153)</f>
        <v>0</v>
      </c>
      <c r="F153" s="17"/>
      <c r="G153" s="18"/>
      <c r="H153" s="18"/>
      <c r="I153" s="18"/>
      <c r="J153" s="18"/>
      <c r="K153" s="18"/>
      <c r="L153" s="18"/>
      <c r="M153" s="18"/>
      <c r="N153" s="18"/>
      <c r="O153" s="18"/>
    </row>
    <row r="154" spans="1:15" ht="30" customHeight="1" thickBot="1">
      <c r="A154" s="6"/>
      <c r="B154" s="328" t="s">
        <v>47</v>
      </c>
      <c r="C154" s="329"/>
      <c r="D154" s="124" t="s">
        <v>55</v>
      </c>
      <c r="E154" s="46" t="str">
        <f aca="true" t="shared" si="13" ref="E154:O154">IF(OR(E152="",E153="",),"",IF(E153=0,"-",E152/E153))</f>
        <v>-</v>
      </c>
      <c r="F154" s="64">
        <f t="shared" si="13"/>
      </c>
      <c r="G154" s="65">
        <f t="shared" si="13"/>
      </c>
      <c r="H154" s="65">
        <f t="shared" si="13"/>
      </c>
      <c r="I154" s="65">
        <f t="shared" si="13"/>
      </c>
      <c r="J154" s="65">
        <f t="shared" si="13"/>
      </c>
      <c r="K154" s="65">
        <f t="shared" si="13"/>
      </c>
      <c r="L154" s="65">
        <f t="shared" si="13"/>
      </c>
      <c r="M154" s="65">
        <f t="shared" si="13"/>
      </c>
      <c r="N154" s="65">
        <f t="shared" si="13"/>
      </c>
      <c r="O154" s="47">
        <f t="shared" si="13"/>
      </c>
    </row>
    <row r="155" spans="1:15" ht="30" customHeight="1">
      <c r="A155" s="6"/>
      <c r="B155" s="339" t="s">
        <v>153</v>
      </c>
      <c r="C155" s="340"/>
      <c r="D155" s="90" t="s">
        <v>68</v>
      </c>
      <c r="E155" s="13">
        <f>SUM(F155:O155)</f>
        <v>0</v>
      </c>
      <c r="F155" s="14"/>
      <c r="G155" s="15"/>
      <c r="H155" s="15"/>
      <c r="I155" s="15"/>
      <c r="J155" s="15"/>
      <c r="K155" s="15"/>
      <c r="L155" s="15"/>
      <c r="M155" s="15"/>
      <c r="N155" s="15"/>
      <c r="O155" s="15"/>
    </row>
    <row r="156" spans="1:15" ht="30" customHeight="1" thickBot="1">
      <c r="A156" s="6"/>
      <c r="B156" s="330" t="s">
        <v>154</v>
      </c>
      <c r="C156" s="331"/>
      <c r="D156" s="91" t="s">
        <v>69</v>
      </c>
      <c r="E156" s="16">
        <f>SUM(F156:O156)</f>
        <v>0</v>
      </c>
      <c r="F156" s="17"/>
      <c r="G156" s="18"/>
      <c r="H156" s="18"/>
      <c r="I156" s="18"/>
      <c r="J156" s="18"/>
      <c r="K156" s="18"/>
      <c r="L156" s="18"/>
      <c r="M156" s="18"/>
      <c r="N156" s="18"/>
      <c r="O156" s="18"/>
    </row>
    <row r="157" spans="1:15" ht="30" customHeight="1" thickBot="1">
      <c r="A157" s="6"/>
      <c r="B157" s="328" t="s">
        <v>48</v>
      </c>
      <c r="C157" s="329"/>
      <c r="D157" s="124" t="s">
        <v>70</v>
      </c>
      <c r="E157" s="46" t="str">
        <f aca="true" t="shared" si="14" ref="E157:O157">IF(OR(E155="",E156="",),"",IF(E156=0,"-",E155/E156))</f>
        <v>-</v>
      </c>
      <c r="F157" s="64">
        <f t="shared" si="14"/>
      </c>
      <c r="G157" s="65">
        <f t="shared" si="14"/>
      </c>
      <c r="H157" s="65">
        <f t="shared" si="14"/>
      </c>
      <c r="I157" s="65">
        <f t="shared" si="14"/>
      </c>
      <c r="J157" s="65">
        <f t="shared" si="14"/>
      </c>
      <c r="K157" s="65">
        <f t="shared" si="14"/>
      </c>
      <c r="L157" s="65">
        <f t="shared" si="14"/>
      </c>
      <c r="M157" s="65">
        <f t="shared" si="14"/>
      </c>
      <c r="N157" s="65">
        <f t="shared" si="14"/>
      </c>
      <c r="O157" s="47">
        <f t="shared" si="14"/>
      </c>
    </row>
    <row r="158" ht="16.5" customHeight="1"/>
    <row r="159" spans="2:3" ht="21" customHeight="1">
      <c r="B159" s="169" t="s">
        <v>170</v>
      </c>
      <c r="C159" s="169"/>
    </row>
    <row r="160" spans="1:15" ht="21" customHeight="1">
      <c r="A160" s="6"/>
      <c r="B160" s="293"/>
      <c r="C160" s="219"/>
      <c r="D160" s="88"/>
      <c r="E160" s="295" t="s">
        <v>0</v>
      </c>
      <c r="F160" s="9" t="s">
        <v>1</v>
      </c>
      <c r="G160" s="182" t="s">
        <v>2</v>
      </c>
      <c r="H160" s="182" t="s">
        <v>3</v>
      </c>
      <c r="I160" s="182" t="s">
        <v>4</v>
      </c>
      <c r="J160" s="182" t="s">
        <v>5</v>
      </c>
      <c r="K160" s="182" t="s">
        <v>21</v>
      </c>
      <c r="L160" s="182" t="s">
        <v>22</v>
      </c>
      <c r="M160" s="182" t="s">
        <v>23</v>
      </c>
      <c r="N160" s="182" t="s">
        <v>66</v>
      </c>
      <c r="O160" s="182" t="s">
        <v>67</v>
      </c>
    </row>
    <row r="161" spans="1:15" ht="21" customHeight="1">
      <c r="A161" s="6"/>
      <c r="B161" s="294"/>
      <c r="C161" s="220"/>
      <c r="D161" s="89"/>
      <c r="E161" s="296"/>
      <c r="F161" s="11"/>
      <c r="G161" s="12"/>
      <c r="H161" s="12"/>
      <c r="I161" s="12"/>
      <c r="J161" s="12"/>
      <c r="K161" s="12"/>
      <c r="L161" s="12"/>
      <c r="M161" s="12"/>
      <c r="N161" s="12"/>
      <c r="O161" s="12"/>
    </row>
    <row r="162" spans="1:15" ht="30" customHeight="1">
      <c r="A162" s="6"/>
      <c r="B162" s="343" t="s">
        <v>165</v>
      </c>
      <c r="C162" s="344"/>
      <c r="D162" s="90" t="s">
        <v>53</v>
      </c>
      <c r="E162" s="13">
        <f>SUM(F162:O162)</f>
        <v>0</v>
      </c>
      <c r="F162" s="14"/>
      <c r="G162" s="15"/>
      <c r="H162" s="15"/>
      <c r="I162" s="15"/>
      <c r="J162" s="15"/>
      <c r="K162" s="15"/>
      <c r="L162" s="15"/>
      <c r="M162" s="15"/>
      <c r="N162" s="15"/>
      <c r="O162" s="15"/>
    </row>
    <row r="163" spans="1:15" ht="30" customHeight="1" thickBot="1">
      <c r="A163" s="6"/>
      <c r="B163" s="330" t="s">
        <v>49</v>
      </c>
      <c r="C163" s="331"/>
      <c r="D163" s="91" t="s">
        <v>54</v>
      </c>
      <c r="E163" s="16">
        <f>SUM(F163:O163)</f>
        <v>0</v>
      </c>
      <c r="F163" s="17"/>
      <c r="G163" s="18"/>
      <c r="H163" s="18"/>
      <c r="I163" s="18"/>
      <c r="J163" s="18"/>
      <c r="K163" s="18"/>
      <c r="L163" s="18"/>
      <c r="M163" s="18"/>
      <c r="N163" s="18"/>
      <c r="O163" s="18"/>
    </row>
    <row r="164" spans="1:15" ht="30" customHeight="1" thickBot="1">
      <c r="A164" s="6"/>
      <c r="B164" s="328" t="s">
        <v>167</v>
      </c>
      <c r="C164" s="329"/>
      <c r="D164" s="124" t="s">
        <v>55</v>
      </c>
      <c r="E164" s="165" t="str">
        <f aca="true" t="shared" si="15" ref="E164:O164">IF(OR(E162="",E163="",),"",IF(E163=0,"-",E162/E163))</f>
        <v>-</v>
      </c>
      <c r="F164" s="166">
        <f t="shared" si="15"/>
      </c>
      <c r="G164" s="167">
        <f t="shared" si="15"/>
      </c>
      <c r="H164" s="167">
        <f t="shared" si="15"/>
      </c>
      <c r="I164" s="167">
        <f t="shared" si="15"/>
      </c>
      <c r="J164" s="167">
        <f t="shared" si="15"/>
      </c>
      <c r="K164" s="167">
        <f t="shared" si="15"/>
      </c>
      <c r="L164" s="167">
        <f t="shared" si="15"/>
      </c>
      <c r="M164" s="167">
        <f t="shared" si="15"/>
      </c>
      <c r="N164" s="167">
        <f t="shared" si="15"/>
      </c>
      <c r="O164" s="168">
        <f t="shared" si="15"/>
      </c>
    </row>
    <row r="165" spans="1:15" ht="30" customHeight="1">
      <c r="A165" s="6"/>
      <c r="B165" s="345" t="s">
        <v>166</v>
      </c>
      <c r="C165" s="346"/>
      <c r="D165" s="170" t="s">
        <v>68</v>
      </c>
      <c r="E165" s="13">
        <f>SUM(F165:O165)</f>
        <v>0</v>
      </c>
      <c r="F165" s="14"/>
      <c r="G165" s="15"/>
      <c r="H165" s="15"/>
      <c r="I165" s="15"/>
      <c r="J165" s="15"/>
      <c r="K165" s="15"/>
      <c r="L165" s="15"/>
      <c r="M165" s="15"/>
      <c r="N165" s="15"/>
      <c r="O165" s="15"/>
    </row>
    <row r="166" spans="1:15" ht="30" customHeight="1" thickBot="1">
      <c r="A166" s="6"/>
      <c r="B166" s="330" t="s">
        <v>50</v>
      </c>
      <c r="C166" s="331"/>
      <c r="D166" s="91" t="s">
        <v>69</v>
      </c>
      <c r="E166" s="16">
        <f>SUM(F166:O166)</f>
        <v>0</v>
      </c>
      <c r="F166" s="17"/>
      <c r="G166" s="18"/>
      <c r="H166" s="18"/>
      <c r="I166" s="18"/>
      <c r="J166" s="18"/>
      <c r="K166" s="18"/>
      <c r="L166" s="18"/>
      <c r="M166" s="18"/>
      <c r="N166" s="18"/>
      <c r="O166" s="18"/>
    </row>
    <row r="167" spans="1:15" ht="30" customHeight="1" thickBot="1">
      <c r="A167" s="6"/>
      <c r="B167" s="328" t="s">
        <v>168</v>
      </c>
      <c r="C167" s="329"/>
      <c r="D167" s="124" t="s">
        <v>70</v>
      </c>
      <c r="E167" s="165" t="str">
        <f aca="true" t="shared" si="16" ref="E167:O167">IF(OR(E165="",E166="",),"",IF(E166=0,"-",E165/E166))</f>
        <v>-</v>
      </c>
      <c r="F167" s="166">
        <f t="shared" si="16"/>
      </c>
      <c r="G167" s="167">
        <f t="shared" si="16"/>
      </c>
      <c r="H167" s="167">
        <f t="shared" si="16"/>
      </c>
      <c r="I167" s="167">
        <f t="shared" si="16"/>
      </c>
      <c r="J167" s="167">
        <f t="shared" si="16"/>
      </c>
      <c r="K167" s="167">
        <f t="shared" si="16"/>
      </c>
      <c r="L167" s="167">
        <f t="shared" si="16"/>
      </c>
      <c r="M167" s="167">
        <f t="shared" si="16"/>
      </c>
      <c r="N167" s="167">
        <f t="shared" si="16"/>
      </c>
      <c r="O167" s="168">
        <f t="shared" si="16"/>
      </c>
    </row>
    <row r="168" spans="1:14" ht="21" customHeight="1" thickBot="1">
      <c r="A168" s="6"/>
      <c r="B168" s="6"/>
      <c r="C168" s="6"/>
      <c r="D168" s="6"/>
      <c r="E168" s="6"/>
      <c r="F168" s="6"/>
      <c r="G168" s="6"/>
      <c r="H168" s="6"/>
      <c r="I168" s="6"/>
      <c r="J168" s="6"/>
      <c r="K168" s="6"/>
      <c r="L168" s="6"/>
      <c r="M168" s="6"/>
      <c r="N168" s="6"/>
    </row>
    <row r="169" spans="1:17" ht="21" customHeight="1" thickBot="1">
      <c r="A169" s="6" t="s">
        <v>231</v>
      </c>
      <c r="B169" s="6"/>
      <c r="C169" s="6"/>
      <c r="D169" s="6"/>
      <c r="E169" s="6"/>
      <c r="F169" s="6"/>
      <c r="G169" s="6"/>
      <c r="H169" s="6"/>
      <c r="I169" s="6"/>
      <c r="J169" s="6"/>
      <c r="K169" s="6"/>
      <c r="L169" s="6"/>
      <c r="M169" s="6"/>
      <c r="N169" s="350" t="s">
        <v>431</v>
      </c>
      <c r="O169" s="351"/>
      <c r="P169" s="351"/>
      <c r="Q169" s="352"/>
    </row>
    <row r="170" spans="1:14" ht="10.5" customHeight="1">
      <c r="A170" s="6"/>
      <c r="B170" s="6"/>
      <c r="C170" s="6"/>
      <c r="D170" s="6"/>
      <c r="E170" s="6"/>
      <c r="F170" s="6"/>
      <c r="G170" s="6"/>
      <c r="H170" s="6"/>
      <c r="I170" s="6"/>
      <c r="J170" s="6"/>
      <c r="K170" s="6"/>
      <c r="L170" s="6"/>
      <c r="M170" s="6"/>
      <c r="N170" s="6"/>
    </row>
    <row r="171" spans="1:16" ht="16.5" customHeight="1">
      <c r="A171" s="6"/>
      <c r="B171" s="117" t="s">
        <v>42</v>
      </c>
      <c r="C171" s="118"/>
      <c r="D171" s="118"/>
      <c r="E171" s="118"/>
      <c r="F171" s="118"/>
      <c r="G171" s="118"/>
      <c r="H171" s="118"/>
      <c r="I171" s="118"/>
      <c r="J171" s="118"/>
      <c r="K171" s="118"/>
      <c r="L171" s="118"/>
      <c r="M171" s="118"/>
      <c r="N171" s="118"/>
      <c r="O171" s="118"/>
      <c r="P171" s="119"/>
    </row>
    <row r="172" spans="1:16" ht="16.5" customHeight="1">
      <c r="A172" s="6"/>
      <c r="B172" s="73" t="s">
        <v>107</v>
      </c>
      <c r="C172" s="74"/>
      <c r="D172" s="74"/>
      <c r="E172" s="74"/>
      <c r="F172" s="74"/>
      <c r="G172" s="74"/>
      <c r="H172" s="74"/>
      <c r="I172" s="74"/>
      <c r="J172" s="74"/>
      <c r="K172" s="74"/>
      <c r="L172" s="74"/>
      <c r="M172" s="74"/>
      <c r="N172" s="74"/>
      <c r="O172" s="74"/>
      <c r="P172" s="75"/>
    </row>
    <row r="173" spans="1:16" ht="16.5" customHeight="1">
      <c r="A173" s="6"/>
      <c r="B173" s="114" t="s">
        <v>51</v>
      </c>
      <c r="C173" s="115"/>
      <c r="D173" s="137"/>
      <c r="E173" s="115"/>
      <c r="F173" s="115"/>
      <c r="G173" s="115"/>
      <c r="H173" s="115"/>
      <c r="I173" s="115"/>
      <c r="J173" s="115"/>
      <c r="K173" s="115"/>
      <c r="L173" s="115"/>
      <c r="M173" s="115"/>
      <c r="N173" s="115"/>
      <c r="O173" s="115"/>
      <c r="P173" s="116"/>
    </row>
    <row r="174" spans="1:14" ht="10.5" customHeight="1">
      <c r="A174" s="6"/>
      <c r="B174" s="6"/>
      <c r="C174" s="6"/>
      <c r="D174" s="6"/>
      <c r="E174" s="6"/>
      <c r="F174" s="6"/>
      <c r="G174" s="6"/>
      <c r="H174" s="6"/>
      <c r="I174" s="6"/>
      <c r="J174" s="6"/>
      <c r="K174" s="6"/>
      <c r="L174" s="6"/>
      <c r="M174" s="6"/>
      <c r="N174" s="6"/>
    </row>
    <row r="175" spans="1:14" ht="21.75" customHeight="1">
      <c r="A175" s="6"/>
      <c r="B175" s="139" t="s">
        <v>146</v>
      </c>
      <c r="C175" s="139"/>
      <c r="D175" s="6"/>
      <c r="E175" s="6"/>
      <c r="F175" s="6"/>
      <c r="G175" s="6"/>
      <c r="H175" s="6"/>
      <c r="I175" s="6"/>
      <c r="J175" s="6"/>
      <c r="K175" s="6"/>
      <c r="L175" s="6"/>
      <c r="M175" s="6"/>
      <c r="N175" s="6"/>
    </row>
    <row r="176" spans="1:15" ht="21" customHeight="1">
      <c r="A176" s="6"/>
      <c r="B176" s="293"/>
      <c r="C176" s="219"/>
      <c r="D176" s="88"/>
      <c r="E176" s="295" t="s">
        <v>0</v>
      </c>
      <c r="F176" s="9" t="s">
        <v>1</v>
      </c>
      <c r="G176" s="182" t="s">
        <v>2</v>
      </c>
      <c r="H176" s="182" t="s">
        <v>3</v>
      </c>
      <c r="I176" s="182" t="s">
        <v>4</v>
      </c>
      <c r="J176" s="182" t="s">
        <v>5</v>
      </c>
      <c r="K176" s="182" t="s">
        <v>21</v>
      </c>
      <c r="L176" s="182" t="s">
        <v>22</v>
      </c>
      <c r="M176" s="182" t="s">
        <v>23</v>
      </c>
      <c r="N176" s="182" t="s">
        <v>66</v>
      </c>
      <c r="O176" s="182" t="s">
        <v>67</v>
      </c>
    </row>
    <row r="177" spans="1:15" ht="21" customHeight="1">
      <c r="A177" s="6"/>
      <c r="B177" s="294"/>
      <c r="C177" s="220"/>
      <c r="D177" s="89"/>
      <c r="E177" s="296"/>
      <c r="F177" s="11">
        <f>STEP１－１!E16</f>
        <v>0</v>
      </c>
      <c r="G177" s="12">
        <f>STEP１－１!F16</f>
        <v>0</v>
      </c>
      <c r="H177" s="12">
        <f>STEP１－１!G16</f>
        <v>0</v>
      </c>
      <c r="I177" s="12">
        <f>STEP１－１!H16</f>
        <v>0</v>
      </c>
      <c r="J177" s="12">
        <f>STEP１－１!I16</f>
        <v>0</v>
      </c>
      <c r="K177" s="12">
        <f>STEP１－１!J16</f>
        <v>0</v>
      </c>
      <c r="L177" s="12">
        <f>STEP１－１!K16</f>
        <v>0</v>
      </c>
      <c r="M177" s="12">
        <f>STEP１－１!L16</f>
        <v>0</v>
      </c>
      <c r="N177" s="12">
        <f>STEP１－１!M16</f>
        <v>0</v>
      </c>
      <c r="O177" s="12">
        <f>STEP１－１!N16</f>
        <v>0</v>
      </c>
    </row>
    <row r="178" spans="1:15" ht="30" customHeight="1">
      <c r="A178" s="6"/>
      <c r="B178" s="326" t="s">
        <v>147</v>
      </c>
      <c r="C178" s="327"/>
      <c r="D178" s="90" t="s">
        <v>53</v>
      </c>
      <c r="E178" s="13">
        <f>SUM(F178:O178)</f>
        <v>0</v>
      </c>
      <c r="F178" s="14"/>
      <c r="G178" s="15"/>
      <c r="H178" s="15"/>
      <c r="I178" s="15"/>
      <c r="J178" s="15"/>
      <c r="K178" s="15"/>
      <c r="L178" s="15"/>
      <c r="M178" s="15"/>
      <c r="N178" s="15"/>
      <c r="O178" s="15"/>
    </row>
    <row r="179" spans="1:15" ht="30" customHeight="1">
      <c r="A179" s="6"/>
      <c r="B179" s="326" t="s">
        <v>148</v>
      </c>
      <c r="C179" s="327"/>
      <c r="D179" s="90" t="s">
        <v>54</v>
      </c>
      <c r="E179" s="13">
        <f>SUM(F179:O179)</f>
        <v>0</v>
      </c>
      <c r="F179" s="14"/>
      <c r="G179" s="15"/>
      <c r="H179" s="15"/>
      <c r="I179" s="15"/>
      <c r="J179" s="15"/>
      <c r="K179" s="15"/>
      <c r="L179" s="15"/>
      <c r="M179" s="15"/>
      <c r="N179" s="15"/>
      <c r="O179" s="15"/>
    </row>
    <row r="180" spans="1:14" ht="5.25" customHeight="1">
      <c r="A180" s="6"/>
      <c r="B180" s="6"/>
      <c r="C180" s="6"/>
      <c r="D180" s="6"/>
      <c r="E180" s="6"/>
      <c r="F180" s="6"/>
      <c r="G180" s="6"/>
      <c r="H180" s="6"/>
      <c r="I180" s="6"/>
      <c r="J180" s="6"/>
      <c r="K180" s="6"/>
      <c r="L180" s="6"/>
      <c r="M180" s="6"/>
      <c r="N180" s="6"/>
    </row>
    <row r="181" spans="1:14" ht="16.5" customHeight="1">
      <c r="A181" s="6"/>
      <c r="B181" s="6" t="s">
        <v>174</v>
      </c>
      <c r="C181" s="6"/>
      <c r="D181" s="6"/>
      <c r="E181" s="6"/>
      <c r="F181" s="6"/>
      <c r="G181" s="6"/>
      <c r="H181" s="6"/>
      <c r="I181" s="6"/>
      <c r="J181" s="6"/>
      <c r="K181" s="6"/>
      <c r="L181" s="6"/>
      <c r="M181" s="6"/>
      <c r="N181" s="6"/>
    </row>
    <row r="182" spans="1:14" ht="21" customHeight="1" thickBot="1">
      <c r="A182" s="6"/>
      <c r="B182" s="6"/>
      <c r="C182" s="6"/>
      <c r="D182" s="6"/>
      <c r="E182" s="6"/>
      <c r="F182" s="6"/>
      <c r="G182" s="6"/>
      <c r="H182" s="6"/>
      <c r="I182" s="6"/>
      <c r="J182" s="6"/>
      <c r="K182" s="6"/>
      <c r="L182" s="6"/>
      <c r="M182" s="6"/>
      <c r="N182" s="6"/>
    </row>
    <row r="183" spans="1:17" ht="21" customHeight="1" thickBot="1">
      <c r="A183" s="6" t="s">
        <v>126</v>
      </c>
      <c r="B183" s="6"/>
      <c r="C183" s="6"/>
      <c r="D183" s="6"/>
      <c r="E183" s="6"/>
      <c r="F183" s="6"/>
      <c r="G183" s="6"/>
      <c r="H183" s="6"/>
      <c r="I183" s="6"/>
      <c r="J183" s="6"/>
      <c r="K183" s="6"/>
      <c r="L183" s="6"/>
      <c r="M183" s="6"/>
      <c r="N183" s="350" t="s">
        <v>431</v>
      </c>
      <c r="O183" s="351"/>
      <c r="P183" s="351"/>
      <c r="Q183" s="352"/>
    </row>
    <row r="184" spans="1:14" ht="10.5" customHeight="1">
      <c r="A184" s="6"/>
      <c r="B184" s="6"/>
      <c r="C184" s="6"/>
      <c r="D184" s="6"/>
      <c r="E184" s="6"/>
      <c r="F184" s="6"/>
      <c r="G184" s="6"/>
      <c r="H184" s="6"/>
      <c r="I184" s="6"/>
      <c r="J184" s="6"/>
      <c r="K184" s="6"/>
      <c r="L184" s="6"/>
      <c r="M184" s="6"/>
      <c r="N184" s="6"/>
    </row>
    <row r="185" spans="1:16" ht="16.5" customHeight="1">
      <c r="A185" s="6"/>
      <c r="B185" s="117" t="s">
        <v>128</v>
      </c>
      <c r="C185" s="118"/>
      <c r="D185" s="118"/>
      <c r="E185" s="118"/>
      <c r="F185" s="118"/>
      <c r="G185" s="118"/>
      <c r="H185" s="118"/>
      <c r="I185" s="118"/>
      <c r="J185" s="118"/>
      <c r="K185" s="118"/>
      <c r="L185" s="118"/>
      <c r="M185" s="118"/>
      <c r="N185" s="118"/>
      <c r="O185" s="118"/>
      <c r="P185" s="119"/>
    </row>
    <row r="186" spans="1:16" ht="16.5" customHeight="1">
      <c r="A186" s="6"/>
      <c r="B186" s="126" t="s">
        <v>171</v>
      </c>
      <c r="C186" s="127"/>
      <c r="D186" s="127"/>
      <c r="E186" s="127"/>
      <c r="F186" s="127"/>
      <c r="G186" s="127"/>
      <c r="H186" s="127"/>
      <c r="I186" s="127"/>
      <c r="J186" s="127"/>
      <c r="K186" s="127"/>
      <c r="L186" s="127"/>
      <c r="M186" s="127"/>
      <c r="N186" s="127"/>
      <c r="O186" s="127"/>
      <c r="P186" s="128"/>
    </row>
    <row r="187" spans="1:16" ht="16.5" customHeight="1">
      <c r="A187" s="6"/>
      <c r="B187" s="70" t="s">
        <v>172</v>
      </c>
      <c r="C187" s="71"/>
      <c r="D187" s="71"/>
      <c r="E187" s="71"/>
      <c r="F187" s="71"/>
      <c r="G187" s="71"/>
      <c r="H187" s="71"/>
      <c r="I187" s="71"/>
      <c r="J187" s="71"/>
      <c r="K187" s="71"/>
      <c r="L187" s="71"/>
      <c r="M187" s="71"/>
      <c r="N187" s="71"/>
      <c r="O187" s="71"/>
      <c r="P187" s="72"/>
    </row>
    <row r="188" spans="1:14" ht="10.5" customHeight="1">
      <c r="A188" s="6"/>
      <c r="B188" s="6"/>
      <c r="C188" s="6"/>
      <c r="D188" s="6"/>
      <c r="E188" s="6"/>
      <c r="F188" s="6"/>
      <c r="G188" s="6"/>
      <c r="H188" s="6"/>
      <c r="I188" s="6"/>
      <c r="J188" s="6"/>
      <c r="K188" s="6"/>
      <c r="L188" s="6"/>
      <c r="M188" s="6"/>
      <c r="N188" s="6"/>
    </row>
    <row r="189" spans="1:14" ht="21.75" customHeight="1">
      <c r="A189" s="6"/>
      <c r="B189" s="139" t="s">
        <v>146</v>
      </c>
      <c r="C189" s="139"/>
      <c r="D189" s="6"/>
      <c r="E189" s="6"/>
      <c r="F189" s="6"/>
      <c r="G189" s="6"/>
      <c r="H189" s="6"/>
      <c r="I189" s="6"/>
      <c r="J189" s="6"/>
      <c r="K189" s="6"/>
      <c r="L189" s="6"/>
      <c r="M189" s="6"/>
      <c r="N189" s="6"/>
    </row>
    <row r="190" spans="1:15" ht="21" customHeight="1">
      <c r="A190" s="6"/>
      <c r="B190" s="293"/>
      <c r="C190" s="219"/>
      <c r="D190" s="88"/>
      <c r="E190" s="354" t="s">
        <v>0</v>
      </c>
      <c r="F190" s="6"/>
      <c r="G190" s="6"/>
      <c r="H190" s="6"/>
      <c r="I190" s="6"/>
      <c r="J190" s="6"/>
      <c r="K190" s="6"/>
      <c r="L190" s="6"/>
      <c r="M190" s="6"/>
      <c r="N190" s="6"/>
      <c r="O190" s="6"/>
    </row>
    <row r="191" spans="1:15" ht="21" customHeight="1">
      <c r="A191" s="6"/>
      <c r="B191" s="294"/>
      <c r="C191" s="220"/>
      <c r="D191" s="89"/>
      <c r="E191" s="355"/>
      <c r="F191" s="6"/>
      <c r="G191" s="6"/>
      <c r="H191" s="6"/>
      <c r="I191" s="6"/>
      <c r="J191" s="6"/>
      <c r="K191" s="6"/>
      <c r="L191" s="6"/>
      <c r="M191" s="6"/>
      <c r="N191" s="6"/>
      <c r="O191" s="6"/>
    </row>
    <row r="192" spans="1:15" ht="30" customHeight="1">
      <c r="A192" s="6"/>
      <c r="B192" s="326" t="s">
        <v>147</v>
      </c>
      <c r="C192" s="327"/>
      <c r="D192" s="90" t="s">
        <v>53</v>
      </c>
      <c r="E192" s="15"/>
      <c r="F192" s="6"/>
      <c r="G192" s="6"/>
      <c r="H192" s="6"/>
      <c r="I192" s="6"/>
      <c r="J192" s="6"/>
      <c r="K192" s="6"/>
      <c r="L192" s="6"/>
      <c r="M192" s="6"/>
      <c r="N192" s="6"/>
      <c r="O192" s="6"/>
    </row>
    <row r="193" spans="1:15" ht="30" customHeight="1">
      <c r="A193" s="6"/>
      <c r="B193" s="326" t="s">
        <v>148</v>
      </c>
      <c r="C193" s="327"/>
      <c r="D193" s="90" t="s">
        <v>54</v>
      </c>
      <c r="E193" s="15"/>
      <c r="F193" s="6"/>
      <c r="G193" s="6"/>
      <c r="H193" s="6"/>
      <c r="I193" s="6"/>
      <c r="J193" s="6"/>
      <c r="K193" s="6"/>
      <c r="L193" s="6"/>
      <c r="M193" s="6"/>
      <c r="N193" s="6"/>
      <c r="O193" s="6"/>
    </row>
    <row r="194" spans="1:14" ht="5.25" customHeight="1">
      <c r="A194" s="6"/>
      <c r="B194" s="6"/>
      <c r="C194" s="6"/>
      <c r="D194" s="6"/>
      <c r="E194" s="6"/>
      <c r="F194" s="6"/>
      <c r="G194" s="6"/>
      <c r="H194" s="6"/>
      <c r="I194" s="6"/>
      <c r="J194" s="6"/>
      <c r="K194" s="6"/>
      <c r="L194" s="6"/>
      <c r="M194" s="6"/>
      <c r="N194" s="6"/>
    </row>
    <row r="195" spans="1:14" ht="16.5" customHeight="1">
      <c r="A195" s="6"/>
      <c r="B195" s="6" t="s">
        <v>173</v>
      </c>
      <c r="C195" s="6"/>
      <c r="D195" s="6"/>
      <c r="E195" s="6"/>
      <c r="F195" s="6"/>
      <c r="G195" s="6"/>
      <c r="H195" s="6"/>
      <c r="I195" s="6"/>
      <c r="J195" s="6"/>
      <c r="K195" s="6"/>
      <c r="L195" s="6"/>
      <c r="M195" s="6"/>
      <c r="N195" s="6"/>
    </row>
    <row r="196" spans="1:14" ht="21" customHeight="1" thickBot="1">
      <c r="A196" s="6"/>
      <c r="B196" s="6"/>
      <c r="C196" s="6"/>
      <c r="D196" s="6"/>
      <c r="E196" s="6"/>
      <c r="F196" s="6"/>
      <c r="G196" s="6"/>
      <c r="H196" s="6"/>
      <c r="I196" s="6"/>
      <c r="J196" s="6"/>
      <c r="K196" s="6"/>
      <c r="L196" s="6"/>
      <c r="M196" s="6"/>
      <c r="N196" s="6"/>
    </row>
    <row r="197" spans="1:17" ht="21" customHeight="1" thickBot="1">
      <c r="A197" s="6" t="s">
        <v>226</v>
      </c>
      <c r="B197" s="6"/>
      <c r="C197" s="6"/>
      <c r="D197" s="6"/>
      <c r="E197" s="6"/>
      <c r="F197" s="6"/>
      <c r="G197" s="6"/>
      <c r="H197" s="6"/>
      <c r="I197" s="6"/>
      <c r="J197" s="6"/>
      <c r="K197" s="6"/>
      <c r="L197" s="6"/>
      <c r="M197" s="6"/>
      <c r="N197" s="350" t="s">
        <v>431</v>
      </c>
      <c r="O197" s="351"/>
      <c r="P197" s="351"/>
      <c r="Q197" s="352"/>
    </row>
    <row r="198" spans="1:14" ht="10.5" customHeight="1">
      <c r="A198" s="6"/>
      <c r="B198" s="6"/>
      <c r="C198" s="6"/>
      <c r="D198" s="6"/>
      <c r="E198" s="6"/>
      <c r="F198" s="6"/>
      <c r="G198" s="6"/>
      <c r="H198" s="6"/>
      <c r="I198" s="6"/>
      <c r="J198" s="6"/>
      <c r="K198" s="6"/>
      <c r="L198" s="6"/>
      <c r="M198" s="6"/>
      <c r="N198" s="6"/>
    </row>
    <row r="199" spans="1:16" ht="16.5" customHeight="1">
      <c r="A199" s="6"/>
      <c r="B199" s="117" t="s">
        <v>42</v>
      </c>
      <c r="C199" s="118"/>
      <c r="D199" s="118"/>
      <c r="E199" s="118"/>
      <c r="F199" s="118"/>
      <c r="G199" s="118"/>
      <c r="H199" s="118"/>
      <c r="I199" s="118"/>
      <c r="J199" s="118"/>
      <c r="K199" s="118"/>
      <c r="L199" s="118"/>
      <c r="M199" s="118"/>
      <c r="N199" s="118"/>
      <c r="O199" s="118"/>
      <c r="P199" s="119"/>
    </row>
    <row r="200" spans="1:16" ht="16.5" customHeight="1">
      <c r="A200" s="6"/>
      <c r="B200" s="114" t="s">
        <v>223</v>
      </c>
      <c r="C200" s="115"/>
      <c r="D200" s="115"/>
      <c r="E200" s="115"/>
      <c r="F200" s="115"/>
      <c r="G200" s="115"/>
      <c r="H200" s="115"/>
      <c r="I200" s="115"/>
      <c r="J200" s="115"/>
      <c r="K200" s="115"/>
      <c r="L200" s="115"/>
      <c r="M200" s="115"/>
      <c r="N200" s="115"/>
      <c r="O200" s="115"/>
      <c r="P200" s="116"/>
    </row>
    <row r="201" spans="1:14" ht="10.5" customHeight="1">
      <c r="A201" s="6"/>
      <c r="B201" s="6"/>
      <c r="C201" s="6"/>
      <c r="D201" s="6"/>
      <c r="E201" s="6"/>
      <c r="F201" s="6"/>
      <c r="G201" s="6"/>
      <c r="H201" s="6"/>
      <c r="I201" s="6"/>
      <c r="J201" s="6"/>
      <c r="K201" s="6"/>
      <c r="L201" s="6"/>
      <c r="M201" s="6"/>
      <c r="N201" s="6"/>
    </row>
    <row r="202" spans="1:14" ht="21.75" customHeight="1">
      <c r="A202" s="6"/>
      <c r="B202" s="139" t="s">
        <v>108</v>
      </c>
      <c r="C202" s="139"/>
      <c r="D202" s="6"/>
      <c r="E202" s="6"/>
      <c r="F202" s="6"/>
      <c r="G202" s="6"/>
      <c r="H202" s="6"/>
      <c r="I202" s="6"/>
      <c r="J202" s="6"/>
      <c r="K202" s="6"/>
      <c r="L202" s="6"/>
      <c r="M202" s="6"/>
      <c r="N202" s="6"/>
    </row>
    <row r="203" spans="1:16" ht="30" customHeight="1">
      <c r="A203" s="6"/>
      <c r="B203" s="85"/>
      <c r="C203" s="226"/>
      <c r="D203" s="96"/>
      <c r="E203" s="192">
        <v>4</v>
      </c>
      <c r="F203" s="192">
        <v>5</v>
      </c>
      <c r="G203" s="192">
        <v>6</v>
      </c>
      <c r="H203" s="192">
        <v>7</v>
      </c>
      <c r="I203" s="192">
        <v>8</v>
      </c>
      <c r="J203" s="192">
        <v>9</v>
      </c>
      <c r="K203" s="192">
        <v>10</v>
      </c>
      <c r="L203" s="192">
        <v>11</v>
      </c>
      <c r="M203" s="192">
        <v>12</v>
      </c>
      <c r="N203" s="192">
        <v>1</v>
      </c>
      <c r="O203" s="192">
        <v>2</v>
      </c>
      <c r="P203" s="193">
        <v>3</v>
      </c>
    </row>
    <row r="204" spans="1:16" ht="30" customHeight="1">
      <c r="A204" s="6"/>
      <c r="B204" s="343" t="s">
        <v>27</v>
      </c>
      <c r="C204" s="344"/>
      <c r="D204" s="90" t="s">
        <v>53</v>
      </c>
      <c r="E204" s="13"/>
      <c r="F204" s="13"/>
      <c r="G204" s="13"/>
      <c r="H204" s="13"/>
      <c r="I204" s="13"/>
      <c r="J204" s="13"/>
      <c r="K204" s="13"/>
      <c r="L204" s="13"/>
      <c r="M204" s="13"/>
      <c r="N204" s="13"/>
      <c r="O204" s="13"/>
      <c r="P204" s="15"/>
    </row>
    <row r="205" spans="1:16" ht="30" customHeight="1" thickBot="1">
      <c r="A205" s="6"/>
      <c r="B205" s="330" t="s">
        <v>10</v>
      </c>
      <c r="C205" s="331"/>
      <c r="D205" s="91" t="s">
        <v>54</v>
      </c>
      <c r="E205" s="37"/>
      <c r="F205" s="37"/>
      <c r="G205" s="37"/>
      <c r="H205" s="37"/>
      <c r="I205" s="37"/>
      <c r="J205" s="37"/>
      <c r="K205" s="37"/>
      <c r="L205" s="37"/>
      <c r="M205" s="37"/>
      <c r="N205" s="37"/>
      <c r="O205" s="37"/>
      <c r="P205" s="66"/>
    </row>
    <row r="206" spans="1:16" ht="30" customHeight="1" thickBot="1">
      <c r="A206" s="6"/>
      <c r="B206" s="328" t="s">
        <v>33</v>
      </c>
      <c r="C206" s="329"/>
      <c r="D206" s="124" t="s">
        <v>55</v>
      </c>
      <c r="E206" s="135">
        <f>IF(OR(E204="",E205="",),"",IF(E205=0,"-",E204/E205))</f>
      </c>
      <c r="F206" s="135">
        <f aca="true" t="shared" si="17" ref="F206:P206">IF(OR(F204="",F205="",),"",IF(F205=0,"-",F204/F205))</f>
      </c>
      <c r="G206" s="135">
        <f t="shared" si="17"/>
      </c>
      <c r="H206" s="135">
        <f t="shared" si="17"/>
      </c>
      <c r="I206" s="135">
        <f t="shared" si="17"/>
      </c>
      <c r="J206" s="135">
        <f t="shared" si="17"/>
      </c>
      <c r="K206" s="135">
        <f t="shared" si="17"/>
      </c>
      <c r="L206" s="135">
        <f t="shared" si="17"/>
      </c>
      <c r="M206" s="135">
        <f t="shared" si="17"/>
      </c>
      <c r="N206" s="135">
        <f t="shared" si="17"/>
      </c>
      <c r="O206" s="135">
        <f t="shared" si="17"/>
      </c>
      <c r="P206" s="136">
        <f t="shared" si="17"/>
      </c>
    </row>
    <row r="207" spans="1:14" ht="16.5" customHeight="1">
      <c r="A207" s="6"/>
      <c r="B207" s="6"/>
      <c r="C207" s="6"/>
      <c r="D207" s="6"/>
      <c r="E207" s="6"/>
      <c r="F207" s="6"/>
      <c r="G207" s="6"/>
      <c r="H207" s="6"/>
      <c r="I207" s="6"/>
      <c r="J207" s="6"/>
      <c r="K207" s="6"/>
      <c r="L207" s="6"/>
      <c r="M207" s="6"/>
      <c r="N207" s="6"/>
    </row>
    <row r="208" spans="1:14" ht="21.75" customHeight="1">
      <c r="A208" s="6"/>
      <c r="B208" s="139" t="s">
        <v>109</v>
      </c>
      <c r="C208" s="139"/>
      <c r="D208" s="6"/>
      <c r="E208" s="6"/>
      <c r="F208" s="6"/>
      <c r="G208" s="6"/>
      <c r="H208" s="6"/>
      <c r="I208" s="6"/>
      <c r="J208" s="6"/>
      <c r="K208" s="6"/>
      <c r="L208" s="6"/>
      <c r="M208" s="6"/>
      <c r="N208" s="6"/>
    </row>
    <row r="209" spans="1:16" ht="30" customHeight="1">
      <c r="A209" s="6"/>
      <c r="B209" s="85"/>
      <c r="C209" s="226"/>
      <c r="D209" s="96"/>
      <c r="E209" s="192">
        <v>4</v>
      </c>
      <c r="F209" s="192">
        <v>5</v>
      </c>
      <c r="G209" s="192">
        <v>6</v>
      </c>
      <c r="H209" s="192">
        <v>7</v>
      </c>
      <c r="I209" s="192">
        <v>8</v>
      </c>
      <c r="J209" s="192">
        <v>9</v>
      </c>
      <c r="K209" s="192">
        <v>10</v>
      </c>
      <c r="L209" s="192">
        <v>11</v>
      </c>
      <c r="M209" s="192">
        <v>12</v>
      </c>
      <c r="N209" s="192">
        <v>1</v>
      </c>
      <c r="O209" s="192">
        <v>2</v>
      </c>
      <c r="P209" s="193">
        <v>3</v>
      </c>
    </row>
    <row r="210" spans="1:16" ht="30" customHeight="1">
      <c r="A210" s="6"/>
      <c r="B210" s="343" t="s">
        <v>27</v>
      </c>
      <c r="C210" s="344"/>
      <c r="D210" s="90" t="s">
        <v>53</v>
      </c>
      <c r="E210" s="13"/>
      <c r="F210" s="13"/>
      <c r="G210" s="13"/>
      <c r="H210" s="13"/>
      <c r="I210" s="13"/>
      <c r="J210" s="13"/>
      <c r="K210" s="13"/>
      <c r="L210" s="13"/>
      <c r="M210" s="13"/>
      <c r="N210" s="13"/>
      <c r="O210" s="13"/>
      <c r="P210" s="15"/>
    </row>
    <row r="211" spans="1:16" ht="30" customHeight="1" thickBot="1">
      <c r="A211" s="6"/>
      <c r="B211" s="330" t="s">
        <v>10</v>
      </c>
      <c r="C211" s="331"/>
      <c r="D211" s="91" t="s">
        <v>54</v>
      </c>
      <c r="E211" s="37"/>
      <c r="F211" s="37"/>
      <c r="G211" s="37"/>
      <c r="H211" s="37"/>
      <c r="I211" s="37"/>
      <c r="J211" s="37"/>
      <c r="K211" s="37"/>
      <c r="L211" s="37"/>
      <c r="M211" s="37"/>
      <c r="N211" s="37"/>
      <c r="O211" s="37"/>
      <c r="P211" s="66"/>
    </row>
    <row r="212" spans="1:16" ht="30" customHeight="1" thickBot="1">
      <c r="A212" s="6"/>
      <c r="B212" s="328" t="s">
        <v>33</v>
      </c>
      <c r="C212" s="329"/>
      <c r="D212" s="124" t="s">
        <v>55</v>
      </c>
      <c r="E212" s="135">
        <f>IF(OR(E210="",E211="",),"",IF(E211=0,"-",E210/E211))</f>
      </c>
      <c r="F212" s="135">
        <f aca="true" t="shared" si="18" ref="F212:P212">IF(OR(F210="",F211="",),"",IF(F211=0,"-",F210/F211))</f>
      </c>
      <c r="G212" s="135">
        <f t="shared" si="18"/>
      </c>
      <c r="H212" s="135">
        <f t="shared" si="18"/>
      </c>
      <c r="I212" s="135">
        <f t="shared" si="18"/>
      </c>
      <c r="J212" s="135">
        <f t="shared" si="18"/>
      </c>
      <c r="K212" s="135">
        <f t="shared" si="18"/>
      </c>
      <c r="L212" s="135">
        <f t="shared" si="18"/>
      </c>
      <c r="M212" s="135">
        <f t="shared" si="18"/>
      </c>
      <c r="N212" s="135">
        <f t="shared" si="18"/>
      </c>
      <c r="O212" s="135">
        <f t="shared" si="18"/>
      </c>
      <c r="P212" s="136">
        <f t="shared" si="18"/>
      </c>
    </row>
    <row r="213" spans="1:14" ht="16.5" customHeight="1">
      <c r="A213" s="6"/>
      <c r="B213" s="6"/>
      <c r="C213" s="6"/>
      <c r="D213" s="6"/>
      <c r="E213" s="6"/>
      <c r="F213" s="6"/>
      <c r="G213" s="6"/>
      <c r="H213" s="6"/>
      <c r="I213" s="6"/>
      <c r="J213" s="6"/>
      <c r="K213" s="6"/>
      <c r="L213" s="6"/>
      <c r="M213" s="6"/>
      <c r="N213" s="6"/>
    </row>
    <row r="214" spans="1:14" ht="21.75" customHeight="1">
      <c r="A214" s="6"/>
      <c r="B214" s="139" t="s">
        <v>110</v>
      </c>
      <c r="C214" s="139"/>
      <c r="D214" s="6"/>
      <c r="E214" s="6"/>
      <c r="F214" s="6"/>
      <c r="G214" s="6"/>
      <c r="H214" s="6"/>
      <c r="I214" s="6"/>
      <c r="J214" s="6"/>
      <c r="K214" s="6"/>
      <c r="L214" s="6"/>
      <c r="M214" s="6"/>
      <c r="N214" s="6"/>
    </row>
    <row r="215" spans="1:16" ht="30" customHeight="1">
      <c r="A215" s="6"/>
      <c r="B215" s="85"/>
      <c r="C215" s="226"/>
      <c r="D215" s="96"/>
      <c r="E215" s="192">
        <v>4</v>
      </c>
      <c r="F215" s="192">
        <v>5</v>
      </c>
      <c r="G215" s="192">
        <v>6</v>
      </c>
      <c r="H215" s="192">
        <v>7</v>
      </c>
      <c r="I215" s="192">
        <v>8</v>
      </c>
      <c r="J215" s="192">
        <v>9</v>
      </c>
      <c r="K215" s="192">
        <v>10</v>
      </c>
      <c r="L215" s="192">
        <v>11</v>
      </c>
      <c r="M215" s="192">
        <v>12</v>
      </c>
      <c r="N215" s="192">
        <v>1</v>
      </c>
      <c r="O215" s="192">
        <v>2</v>
      </c>
      <c r="P215" s="193">
        <v>3</v>
      </c>
    </row>
    <row r="216" spans="1:16" ht="30" customHeight="1">
      <c r="A216" s="6"/>
      <c r="B216" s="343" t="s">
        <v>27</v>
      </c>
      <c r="C216" s="344"/>
      <c r="D216" s="90" t="s">
        <v>53</v>
      </c>
      <c r="E216" s="13"/>
      <c r="F216" s="13"/>
      <c r="G216" s="13"/>
      <c r="H216" s="13"/>
      <c r="I216" s="13"/>
      <c r="J216" s="13"/>
      <c r="K216" s="13"/>
      <c r="L216" s="13"/>
      <c r="M216" s="13"/>
      <c r="N216" s="13"/>
      <c r="O216" s="13"/>
      <c r="P216" s="15"/>
    </row>
    <row r="217" spans="1:16" ht="30" customHeight="1" thickBot="1">
      <c r="A217" s="6"/>
      <c r="B217" s="330" t="s">
        <v>10</v>
      </c>
      <c r="C217" s="331"/>
      <c r="D217" s="91" t="s">
        <v>54</v>
      </c>
      <c r="E217" s="37"/>
      <c r="F217" s="37"/>
      <c r="G217" s="37"/>
      <c r="H217" s="37"/>
      <c r="I217" s="37"/>
      <c r="J217" s="37"/>
      <c r="K217" s="37"/>
      <c r="L217" s="37"/>
      <c r="M217" s="37"/>
      <c r="N217" s="37"/>
      <c r="O217" s="37"/>
      <c r="P217" s="66"/>
    </row>
    <row r="218" spans="1:16" ht="30" customHeight="1" thickBot="1">
      <c r="A218" s="6"/>
      <c r="B218" s="328" t="s">
        <v>33</v>
      </c>
      <c r="C218" s="329"/>
      <c r="D218" s="124" t="s">
        <v>55</v>
      </c>
      <c r="E218" s="135">
        <f>IF(OR(E216="",E217="",),"",IF(E217=0,"-",E216/E217))</f>
      </c>
      <c r="F218" s="135">
        <f aca="true" t="shared" si="19" ref="F218:P218">IF(OR(F216="",F217="",),"",IF(F217=0,"-",F216/F217))</f>
      </c>
      <c r="G218" s="135">
        <f t="shared" si="19"/>
      </c>
      <c r="H218" s="135">
        <f t="shared" si="19"/>
      </c>
      <c r="I218" s="135">
        <f t="shared" si="19"/>
      </c>
      <c r="J218" s="135">
        <f t="shared" si="19"/>
      </c>
      <c r="K218" s="135">
        <f t="shared" si="19"/>
      </c>
      <c r="L218" s="135">
        <f t="shared" si="19"/>
      </c>
      <c r="M218" s="135">
        <f t="shared" si="19"/>
      </c>
      <c r="N218" s="135">
        <f t="shared" si="19"/>
      </c>
      <c r="O218" s="135">
        <f t="shared" si="19"/>
      </c>
      <c r="P218" s="136">
        <f t="shared" si="19"/>
      </c>
    </row>
    <row r="219" spans="1:14" ht="16.5" customHeight="1">
      <c r="A219" s="6"/>
      <c r="B219" s="6"/>
      <c r="C219" s="6"/>
      <c r="D219" s="6"/>
      <c r="E219" s="6"/>
      <c r="F219" s="6"/>
      <c r="G219" s="6"/>
      <c r="H219" s="6"/>
      <c r="I219" s="6"/>
      <c r="J219" s="6"/>
      <c r="K219" s="6"/>
      <c r="L219" s="6"/>
      <c r="M219" s="6"/>
      <c r="N219" s="6"/>
    </row>
    <row r="220" spans="1:14" ht="16.5" customHeight="1">
      <c r="A220" s="6"/>
      <c r="B220" s="6" t="s">
        <v>373</v>
      </c>
      <c r="C220" s="6"/>
      <c r="D220" s="6"/>
      <c r="E220" s="6"/>
      <c r="F220" s="6"/>
      <c r="G220" s="6"/>
      <c r="H220" s="6"/>
      <c r="I220" s="6"/>
      <c r="J220" s="6"/>
      <c r="K220" s="6"/>
      <c r="L220" s="6"/>
      <c r="M220" s="6"/>
      <c r="N220" s="6"/>
    </row>
    <row r="221" spans="1:14" ht="16.5" customHeight="1">
      <c r="A221" s="6"/>
      <c r="B221" s="6" t="s">
        <v>137</v>
      </c>
      <c r="C221" s="6"/>
      <c r="D221" s="6"/>
      <c r="E221" s="6"/>
      <c r="F221" s="6"/>
      <c r="G221" s="6"/>
      <c r="H221" s="6"/>
      <c r="I221" s="6"/>
      <c r="J221" s="6"/>
      <c r="K221" s="6"/>
      <c r="L221" s="6"/>
      <c r="M221" s="6"/>
      <c r="N221" s="6"/>
    </row>
    <row r="222" spans="1:14" ht="21" customHeight="1" thickBot="1">
      <c r="A222" s="6"/>
      <c r="B222" s="129"/>
      <c r="C222" s="129"/>
      <c r="D222" s="6"/>
      <c r="E222" s="6"/>
      <c r="F222" s="6"/>
      <c r="G222" s="6"/>
      <c r="H222" s="6"/>
      <c r="I222" s="6"/>
      <c r="J222" s="6"/>
      <c r="K222" s="6"/>
      <c r="L222" s="6"/>
      <c r="M222" s="6"/>
      <c r="N222" s="6"/>
    </row>
    <row r="223" spans="1:17" ht="21" customHeight="1" thickBot="1">
      <c r="A223" s="6" t="s">
        <v>233</v>
      </c>
      <c r="B223" s="6"/>
      <c r="C223" s="6"/>
      <c r="D223" s="6"/>
      <c r="E223" s="6"/>
      <c r="F223" s="6"/>
      <c r="G223" s="6"/>
      <c r="H223" s="6"/>
      <c r="I223" s="6"/>
      <c r="J223" s="6"/>
      <c r="K223" s="6"/>
      <c r="L223" s="6"/>
      <c r="M223" s="6"/>
      <c r="N223" s="350" t="s">
        <v>434</v>
      </c>
      <c r="O223" s="351"/>
      <c r="P223" s="351"/>
      <c r="Q223" s="352"/>
    </row>
    <row r="224" spans="1:14" ht="10.5" customHeight="1">
      <c r="A224" s="6"/>
      <c r="B224" s="6"/>
      <c r="C224" s="6"/>
      <c r="D224" s="6"/>
      <c r="E224" s="6"/>
      <c r="F224" s="6"/>
      <c r="G224" s="6"/>
      <c r="H224" s="6"/>
      <c r="I224" s="6"/>
      <c r="J224" s="6"/>
      <c r="K224" s="6"/>
      <c r="L224" s="6"/>
      <c r="M224" s="6"/>
      <c r="N224" s="6"/>
    </row>
    <row r="225" spans="1:16" ht="16.5" customHeight="1">
      <c r="A225" s="6"/>
      <c r="B225" s="117" t="s">
        <v>42</v>
      </c>
      <c r="C225" s="118"/>
      <c r="D225" s="118"/>
      <c r="E225" s="118"/>
      <c r="F225" s="118"/>
      <c r="G225" s="118"/>
      <c r="H225" s="118"/>
      <c r="I225" s="118"/>
      <c r="J225" s="118"/>
      <c r="K225" s="118"/>
      <c r="L225" s="118"/>
      <c r="M225" s="118"/>
      <c r="N225" s="118"/>
      <c r="O225" s="118"/>
      <c r="P225" s="119"/>
    </row>
    <row r="226" spans="1:16" ht="16.5" customHeight="1">
      <c r="A226" s="6"/>
      <c r="B226" s="70" t="s">
        <v>353</v>
      </c>
      <c r="C226" s="71"/>
      <c r="D226" s="71"/>
      <c r="E226" s="71"/>
      <c r="F226" s="71"/>
      <c r="G226" s="71"/>
      <c r="H226" s="71"/>
      <c r="I226" s="71"/>
      <c r="J226" s="71"/>
      <c r="K226" s="71"/>
      <c r="L226" s="71"/>
      <c r="M226" s="71"/>
      <c r="N226" s="71"/>
      <c r="O226" s="71"/>
      <c r="P226" s="72"/>
    </row>
    <row r="227" spans="1:14" ht="10.5" customHeight="1">
      <c r="A227" s="6"/>
      <c r="B227" s="6"/>
      <c r="C227" s="6"/>
      <c r="D227" s="6"/>
      <c r="E227" s="6"/>
      <c r="F227" s="6"/>
      <c r="G227" s="6"/>
      <c r="H227" s="6"/>
      <c r="I227" s="6"/>
      <c r="J227" s="6"/>
      <c r="K227" s="6"/>
      <c r="L227" s="6"/>
      <c r="M227" s="6"/>
      <c r="N227" s="6"/>
    </row>
    <row r="228" spans="1:16" ht="30" customHeight="1">
      <c r="A228" s="6"/>
      <c r="B228" s="85"/>
      <c r="C228" s="226"/>
      <c r="D228" s="96"/>
      <c r="E228" s="192">
        <v>4</v>
      </c>
      <c r="F228" s="192">
        <v>5</v>
      </c>
      <c r="G228" s="192">
        <v>6</v>
      </c>
      <c r="H228" s="192">
        <v>7</v>
      </c>
      <c r="I228" s="192">
        <v>8</v>
      </c>
      <c r="J228" s="192">
        <v>9</v>
      </c>
      <c r="K228" s="192">
        <v>10</v>
      </c>
      <c r="L228" s="192">
        <v>11</v>
      </c>
      <c r="M228" s="192">
        <v>12</v>
      </c>
      <c r="N228" s="192">
        <v>1</v>
      </c>
      <c r="O228" s="192">
        <v>2</v>
      </c>
      <c r="P228" s="193">
        <v>3</v>
      </c>
    </row>
    <row r="229" spans="1:16" ht="30" customHeight="1">
      <c r="A229" s="6"/>
      <c r="B229" s="326" t="s">
        <v>220</v>
      </c>
      <c r="C229" s="327"/>
      <c r="D229" s="90" t="s">
        <v>53</v>
      </c>
      <c r="E229" s="13"/>
      <c r="F229" s="13"/>
      <c r="G229" s="13"/>
      <c r="H229" s="13"/>
      <c r="I229" s="13"/>
      <c r="J229" s="13"/>
      <c r="K229" s="13"/>
      <c r="L229" s="13"/>
      <c r="M229" s="13"/>
      <c r="N229" s="13"/>
      <c r="O229" s="13"/>
      <c r="P229" s="15"/>
    </row>
    <row r="230" spans="1:16" ht="30" customHeight="1" thickBot="1">
      <c r="A230" s="6"/>
      <c r="B230" s="330" t="s">
        <v>93</v>
      </c>
      <c r="C230" s="331"/>
      <c r="D230" s="91" t="s">
        <v>54</v>
      </c>
      <c r="E230" s="37"/>
      <c r="F230" s="37"/>
      <c r="G230" s="37"/>
      <c r="H230" s="37"/>
      <c r="I230" s="37"/>
      <c r="J230" s="37"/>
      <c r="K230" s="37"/>
      <c r="L230" s="37"/>
      <c r="M230" s="37"/>
      <c r="N230" s="37"/>
      <c r="O230" s="37"/>
      <c r="P230" s="66"/>
    </row>
    <row r="231" spans="1:16" ht="30" customHeight="1" thickBot="1">
      <c r="A231" s="6"/>
      <c r="B231" s="328" t="s">
        <v>94</v>
      </c>
      <c r="C231" s="329"/>
      <c r="D231" s="124" t="s">
        <v>55</v>
      </c>
      <c r="E231" s="135">
        <f>IF(OR(E229="",E230="",),"",IF(E230=0,"-",E229/E230))</f>
      </c>
      <c r="F231" s="135">
        <f aca="true" t="shared" si="20" ref="F231:P231">IF(OR(F229="",F230="",),"",IF(F230=0,"-",F229/F230))</f>
      </c>
      <c r="G231" s="135">
        <f t="shared" si="20"/>
      </c>
      <c r="H231" s="135">
        <f t="shared" si="20"/>
      </c>
      <c r="I231" s="135">
        <f t="shared" si="20"/>
      </c>
      <c r="J231" s="135">
        <f t="shared" si="20"/>
      </c>
      <c r="K231" s="135">
        <f t="shared" si="20"/>
      </c>
      <c r="L231" s="135">
        <f t="shared" si="20"/>
      </c>
      <c r="M231" s="135">
        <f t="shared" si="20"/>
      </c>
      <c r="N231" s="135">
        <f t="shared" si="20"/>
      </c>
      <c r="O231" s="135">
        <f t="shared" si="20"/>
      </c>
      <c r="P231" s="136">
        <f t="shared" si="20"/>
      </c>
    </row>
    <row r="232" spans="1:14" ht="16.5" customHeight="1">
      <c r="A232" s="6"/>
      <c r="B232" s="6" t="s">
        <v>221</v>
      </c>
      <c r="C232" s="6"/>
      <c r="D232" s="6"/>
      <c r="E232" s="6"/>
      <c r="F232" s="6"/>
      <c r="G232" s="6"/>
      <c r="H232" s="6"/>
      <c r="I232" s="6"/>
      <c r="J232" s="6"/>
      <c r="K232" s="6"/>
      <c r="L232" s="6"/>
      <c r="M232" s="6"/>
      <c r="N232" s="6"/>
    </row>
    <row r="233" spans="1:14" ht="16.5" customHeight="1">
      <c r="A233" s="6"/>
      <c r="B233" s="6" t="s">
        <v>96</v>
      </c>
      <c r="C233" s="6"/>
      <c r="D233" s="6"/>
      <c r="E233" s="6"/>
      <c r="F233" s="6"/>
      <c r="G233" s="6"/>
      <c r="H233" s="6"/>
      <c r="I233" s="6"/>
      <c r="J233" s="6"/>
      <c r="K233" s="6"/>
      <c r="L233" s="6"/>
      <c r="M233" s="6"/>
      <c r="N233" s="6"/>
    </row>
    <row r="234" spans="1:14" ht="16.5" customHeight="1">
      <c r="A234" s="6"/>
      <c r="B234" s="6" t="s">
        <v>97</v>
      </c>
      <c r="C234" s="6"/>
      <c r="D234" s="6"/>
      <c r="E234" s="6"/>
      <c r="F234" s="6"/>
      <c r="G234" s="6"/>
      <c r="H234" s="6"/>
      <c r="I234" s="6"/>
      <c r="J234" s="6"/>
      <c r="K234" s="6"/>
      <c r="L234" s="6"/>
      <c r="M234" s="6"/>
      <c r="N234" s="6"/>
    </row>
    <row r="235" spans="1:14" ht="16.5" customHeight="1">
      <c r="A235" s="6"/>
      <c r="B235" s="6" t="s">
        <v>98</v>
      </c>
      <c r="C235" s="6"/>
      <c r="D235" s="6"/>
      <c r="E235" s="6"/>
      <c r="F235" s="6"/>
      <c r="G235" s="6"/>
      <c r="H235" s="6"/>
      <c r="I235" s="6"/>
      <c r="J235" s="6"/>
      <c r="K235" s="6"/>
      <c r="L235" s="6"/>
      <c r="M235" s="6"/>
      <c r="N235" s="6"/>
    </row>
    <row r="236" spans="1:14" ht="16.5" customHeight="1">
      <c r="A236" s="6"/>
      <c r="B236" s="6" t="s">
        <v>373</v>
      </c>
      <c r="C236" s="6"/>
      <c r="D236" s="6"/>
      <c r="E236" s="6"/>
      <c r="F236" s="6"/>
      <c r="G236" s="6"/>
      <c r="H236" s="6"/>
      <c r="I236" s="6"/>
      <c r="J236" s="6"/>
      <c r="K236" s="6"/>
      <c r="L236" s="6"/>
      <c r="M236" s="6"/>
      <c r="N236" s="6"/>
    </row>
    <row r="237" spans="1:14" ht="21" customHeight="1" thickBot="1">
      <c r="A237" s="6"/>
      <c r="B237" s="6"/>
      <c r="C237" s="6"/>
      <c r="D237" s="6"/>
      <c r="E237" s="6"/>
      <c r="F237" s="6"/>
      <c r="G237" s="6"/>
      <c r="H237" s="6"/>
      <c r="I237" s="6"/>
      <c r="J237" s="6"/>
      <c r="K237" s="6"/>
      <c r="L237" s="6"/>
      <c r="M237" s="6"/>
      <c r="N237" s="6"/>
    </row>
    <row r="238" spans="1:17" ht="21" customHeight="1" thickBot="1">
      <c r="A238" s="6" t="s">
        <v>232</v>
      </c>
      <c r="B238" s="6"/>
      <c r="C238" s="6"/>
      <c r="D238" s="6"/>
      <c r="E238" s="6"/>
      <c r="F238" s="6"/>
      <c r="G238" s="6"/>
      <c r="H238" s="6"/>
      <c r="I238" s="6"/>
      <c r="J238" s="6"/>
      <c r="K238" s="6"/>
      <c r="L238" s="6"/>
      <c r="M238" s="6"/>
      <c r="N238" s="350" t="s">
        <v>431</v>
      </c>
      <c r="O238" s="351"/>
      <c r="P238" s="351"/>
      <c r="Q238" s="352"/>
    </row>
    <row r="239" spans="1:14" ht="10.5" customHeight="1">
      <c r="A239" s="6"/>
      <c r="B239" s="6"/>
      <c r="C239" s="6"/>
      <c r="D239" s="6"/>
      <c r="E239" s="6"/>
      <c r="F239" s="6"/>
      <c r="G239" s="6"/>
      <c r="H239" s="6"/>
      <c r="I239" s="6"/>
      <c r="J239" s="6"/>
      <c r="K239" s="6"/>
      <c r="L239" s="6"/>
      <c r="M239" s="6"/>
      <c r="N239" s="6"/>
    </row>
    <row r="240" spans="1:16" ht="16.5" customHeight="1">
      <c r="A240" s="6"/>
      <c r="B240" s="117" t="s">
        <v>42</v>
      </c>
      <c r="C240" s="118"/>
      <c r="D240" s="118"/>
      <c r="E240" s="118"/>
      <c r="F240" s="118"/>
      <c r="G240" s="118"/>
      <c r="H240" s="118"/>
      <c r="I240" s="118"/>
      <c r="J240" s="118"/>
      <c r="K240" s="118"/>
      <c r="L240" s="118"/>
      <c r="M240" s="118"/>
      <c r="N240" s="118"/>
      <c r="O240" s="118"/>
      <c r="P240" s="119"/>
    </row>
    <row r="241" spans="1:16" ht="16.5" customHeight="1">
      <c r="A241" s="6"/>
      <c r="B241" s="140" t="s">
        <v>224</v>
      </c>
      <c r="C241" s="163"/>
      <c r="D241" s="137"/>
      <c r="E241" s="115"/>
      <c r="F241" s="115"/>
      <c r="G241" s="115"/>
      <c r="H241" s="115"/>
      <c r="I241" s="115"/>
      <c r="J241" s="115"/>
      <c r="K241" s="115"/>
      <c r="L241" s="115"/>
      <c r="M241" s="115"/>
      <c r="N241" s="115"/>
      <c r="O241" s="115"/>
      <c r="P241" s="116"/>
    </row>
    <row r="242" spans="1:14" ht="10.5" customHeight="1">
      <c r="A242" s="6"/>
      <c r="B242" s="6"/>
      <c r="C242" s="6"/>
      <c r="D242" s="6"/>
      <c r="E242" s="6"/>
      <c r="F242" s="6"/>
      <c r="G242" s="6"/>
      <c r="H242" s="6"/>
      <c r="I242" s="6"/>
      <c r="J242" s="6"/>
      <c r="K242" s="6"/>
      <c r="L242" s="6"/>
      <c r="M242" s="6"/>
      <c r="N242" s="6"/>
    </row>
    <row r="243" spans="1:15" ht="21" customHeight="1">
      <c r="A243" s="6"/>
      <c r="B243" s="293"/>
      <c r="C243" s="219"/>
      <c r="D243" s="88"/>
      <c r="E243" s="295" t="s">
        <v>0</v>
      </c>
      <c r="F243" s="9" t="s">
        <v>1</v>
      </c>
      <c r="G243" s="182" t="s">
        <v>2</v>
      </c>
      <c r="H243" s="182" t="s">
        <v>3</v>
      </c>
      <c r="I243" s="182" t="s">
        <v>4</v>
      </c>
      <c r="J243" s="182" t="s">
        <v>5</v>
      </c>
      <c r="K243" s="182" t="s">
        <v>21</v>
      </c>
      <c r="L243" s="182" t="s">
        <v>22</v>
      </c>
      <c r="M243" s="182" t="s">
        <v>23</v>
      </c>
      <c r="N243" s="182" t="s">
        <v>66</v>
      </c>
      <c r="O243" s="182" t="s">
        <v>67</v>
      </c>
    </row>
    <row r="244" spans="1:15" ht="21" customHeight="1">
      <c r="A244" s="6"/>
      <c r="B244" s="294"/>
      <c r="C244" s="220"/>
      <c r="D244" s="89"/>
      <c r="E244" s="296"/>
      <c r="F244" s="11">
        <f>STEP１－１!E16</f>
        <v>0</v>
      </c>
      <c r="G244" s="12">
        <f>STEP１－１!F16</f>
        <v>0</v>
      </c>
      <c r="H244" s="12">
        <f>STEP１－１!G16</f>
        <v>0</v>
      </c>
      <c r="I244" s="12">
        <f>STEP１－１!H16</f>
        <v>0</v>
      </c>
      <c r="J244" s="12">
        <f>STEP１－１!I16</f>
        <v>0</v>
      </c>
      <c r="K244" s="12">
        <f>STEP１－１!J16</f>
        <v>0</v>
      </c>
      <c r="L244" s="12">
        <f>STEP１－１!K16</f>
        <v>0</v>
      </c>
      <c r="M244" s="12">
        <f>STEP１－１!L16</f>
        <v>0</v>
      </c>
      <c r="N244" s="12">
        <f>STEP１－１!M16</f>
        <v>0</v>
      </c>
      <c r="O244" s="12">
        <f>STEP１－１!N16</f>
        <v>0</v>
      </c>
    </row>
    <row r="245" spans="1:15" ht="30" customHeight="1">
      <c r="A245" s="6"/>
      <c r="B245" s="326" t="s">
        <v>149</v>
      </c>
      <c r="C245" s="327"/>
      <c r="D245" s="90" t="s">
        <v>53</v>
      </c>
      <c r="E245" s="13">
        <f>SUM(F245:O245)</f>
        <v>0</v>
      </c>
      <c r="F245" s="14"/>
      <c r="G245" s="15"/>
      <c r="H245" s="15"/>
      <c r="I245" s="15"/>
      <c r="J245" s="15"/>
      <c r="K245" s="15"/>
      <c r="L245" s="15"/>
      <c r="M245" s="15"/>
      <c r="N245" s="15"/>
      <c r="O245" s="15"/>
    </row>
    <row r="246" spans="1:15" ht="30" customHeight="1" thickBot="1">
      <c r="A246" s="6"/>
      <c r="B246" s="330" t="s">
        <v>150</v>
      </c>
      <c r="C246" s="331"/>
      <c r="D246" s="91" t="s">
        <v>54</v>
      </c>
      <c r="E246" s="16">
        <f>SUM(F246:O246)</f>
        <v>0</v>
      </c>
      <c r="F246" s="17"/>
      <c r="G246" s="18"/>
      <c r="H246" s="18"/>
      <c r="I246" s="18"/>
      <c r="J246" s="18"/>
      <c r="K246" s="18"/>
      <c r="L246" s="18"/>
      <c r="M246" s="18"/>
      <c r="N246" s="18"/>
      <c r="O246" s="18"/>
    </row>
    <row r="247" spans="1:15" ht="30" customHeight="1" thickBot="1">
      <c r="A247" s="6"/>
      <c r="B247" s="328" t="s">
        <v>133</v>
      </c>
      <c r="C247" s="329"/>
      <c r="D247" s="124" t="s">
        <v>55</v>
      </c>
      <c r="E247" s="46" t="str">
        <f aca="true" t="shared" si="21" ref="E247:O247">IF(OR(E245="",E246="",),"",IF(E246=0,"-",E245/E246))</f>
        <v>-</v>
      </c>
      <c r="F247" s="64">
        <f t="shared" si="21"/>
      </c>
      <c r="G247" s="65">
        <f t="shared" si="21"/>
      </c>
      <c r="H247" s="65">
        <f t="shared" si="21"/>
      </c>
      <c r="I247" s="65">
        <f t="shared" si="21"/>
      </c>
      <c r="J247" s="65">
        <f t="shared" si="21"/>
      </c>
      <c r="K247" s="65">
        <f t="shared" si="21"/>
      </c>
      <c r="L247" s="65">
        <f t="shared" si="21"/>
      </c>
      <c r="M247" s="65">
        <f t="shared" si="21"/>
      </c>
      <c r="N247" s="65">
        <f t="shared" si="21"/>
      </c>
      <c r="O247" s="47">
        <f t="shared" si="21"/>
      </c>
    </row>
    <row r="248" spans="1:14" ht="21" customHeight="1">
      <c r="A248" s="6"/>
      <c r="B248" s="6"/>
      <c r="C248" s="6"/>
      <c r="D248" s="6"/>
      <c r="E248" s="6"/>
      <c r="F248" s="6"/>
      <c r="G248" s="6"/>
      <c r="H248" s="6"/>
      <c r="I248" s="6"/>
      <c r="J248" s="6"/>
      <c r="K248" s="6"/>
      <c r="L248" s="6"/>
      <c r="M248" s="6"/>
      <c r="N248" s="6"/>
    </row>
    <row r="249" spans="1:17" ht="21" customHeight="1" thickBot="1">
      <c r="A249" s="40" t="s">
        <v>234</v>
      </c>
      <c r="B249" s="42"/>
      <c r="C249" s="42"/>
      <c r="D249" s="42"/>
      <c r="E249" s="42"/>
      <c r="F249" s="42"/>
      <c r="G249" s="42"/>
      <c r="H249" s="42"/>
      <c r="I249" s="42"/>
      <c r="J249" s="42"/>
      <c r="K249" s="42"/>
      <c r="L249" s="42"/>
      <c r="M249" s="42"/>
      <c r="N249" s="42"/>
      <c r="O249" s="42"/>
      <c r="P249" s="42"/>
      <c r="Q249" s="43"/>
    </row>
    <row r="250" spans="1:17" ht="21" customHeight="1" thickBot="1">
      <c r="A250" s="6" t="s">
        <v>424</v>
      </c>
      <c r="B250" s="6"/>
      <c r="C250" s="6"/>
      <c r="D250" s="6"/>
      <c r="E250" s="6"/>
      <c r="F250" s="6"/>
      <c r="G250" s="6"/>
      <c r="H250" s="6"/>
      <c r="I250" s="6"/>
      <c r="J250" s="6"/>
      <c r="K250" s="6"/>
      <c r="L250" s="6"/>
      <c r="M250" s="6"/>
      <c r="N250" s="350" t="s">
        <v>434</v>
      </c>
      <c r="O250" s="351"/>
      <c r="P250" s="351"/>
      <c r="Q250" s="352"/>
    </row>
    <row r="251" spans="1:14" ht="10.5" customHeight="1">
      <c r="A251" s="6"/>
      <c r="B251" s="6"/>
      <c r="C251" s="6"/>
      <c r="D251" s="6"/>
      <c r="E251" s="6"/>
      <c r="F251" s="6"/>
      <c r="G251" s="6"/>
      <c r="H251" s="6"/>
      <c r="I251" s="6"/>
      <c r="J251" s="6"/>
      <c r="K251" s="6"/>
      <c r="L251" s="6"/>
      <c r="M251" s="6"/>
      <c r="N251" s="6"/>
    </row>
    <row r="252" spans="1:16" ht="16.5" customHeight="1">
      <c r="A252" s="6"/>
      <c r="B252" s="117" t="s">
        <v>42</v>
      </c>
      <c r="C252" s="118"/>
      <c r="D252" s="118"/>
      <c r="E252" s="118"/>
      <c r="F252" s="118"/>
      <c r="G252" s="118"/>
      <c r="H252" s="118"/>
      <c r="I252" s="118"/>
      <c r="J252" s="118"/>
      <c r="K252" s="118"/>
      <c r="L252" s="118"/>
      <c r="M252" s="118"/>
      <c r="N252" s="118"/>
      <c r="O252" s="118"/>
      <c r="P252" s="119"/>
    </row>
    <row r="253" spans="1:16" ht="16.5" customHeight="1">
      <c r="A253" s="6"/>
      <c r="B253" s="70" t="s">
        <v>86</v>
      </c>
      <c r="C253" s="71"/>
      <c r="D253" s="71"/>
      <c r="E253" s="71"/>
      <c r="F253" s="71"/>
      <c r="G253" s="71"/>
      <c r="H253" s="71"/>
      <c r="I253" s="71"/>
      <c r="J253" s="71"/>
      <c r="K253" s="71"/>
      <c r="L253" s="71"/>
      <c r="M253" s="71"/>
      <c r="N253" s="71"/>
      <c r="O253" s="71"/>
      <c r="P253" s="72"/>
    </row>
    <row r="254" spans="1:14" ht="10.5" customHeight="1">
      <c r="A254" s="6"/>
      <c r="B254" s="6"/>
      <c r="C254" s="6"/>
      <c r="D254" s="6"/>
      <c r="E254" s="6"/>
      <c r="F254" s="6"/>
      <c r="G254" s="6"/>
      <c r="H254" s="6"/>
      <c r="I254" s="6"/>
      <c r="J254" s="6"/>
      <c r="K254" s="6"/>
      <c r="L254" s="6"/>
      <c r="M254" s="6"/>
      <c r="N254" s="6"/>
    </row>
    <row r="255" spans="1:15" ht="21" customHeight="1">
      <c r="A255" s="6"/>
      <c r="B255" s="293"/>
      <c r="C255" s="219"/>
      <c r="D255" s="94"/>
      <c r="E255" s="354" t="s">
        <v>0</v>
      </c>
      <c r="F255" s="6"/>
      <c r="G255" s="6"/>
      <c r="H255" s="6"/>
      <c r="I255" s="6"/>
      <c r="J255" s="6"/>
      <c r="K255" s="6"/>
      <c r="L255" s="6"/>
      <c r="M255" s="6"/>
      <c r="N255" s="6"/>
      <c r="O255" s="6"/>
    </row>
    <row r="256" spans="1:15" ht="21" customHeight="1">
      <c r="A256" s="6"/>
      <c r="B256" s="294"/>
      <c r="C256" s="220"/>
      <c r="D256" s="95"/>
      <c r="E256" s="355"/>
      <c r="F256" s="6"/>
      <c r="G256" s="6"/>
      <c r="H256" s="6"/>
      <c r="I256" s="6"/>
      <c r="J256" s="6"/>
      <c r="K256" s="6"/>
      <c r="L256" s="6"/>
      <c r="M256" s="6"/>
      <c r="N256" s="6"/>
      <c r="O256" s="6"/>
    </row>
    <row r="257" spans="1:15" ht="30" customHeight="1">
      <c r="A257" s="6"/>
      <c r="B257" s="326" t="s">
        <v>218</v>
      </c>
      <c r="C257" s="327"/>
      <c r="D257" s="90" t="s">
        <v>53</v>
      </c>
      <c r="E257" s="51"/>
      <c r="F257" s="6"/>
      <c r="G257" s="6"/>
      <c r="H257" s="6"/>
      <c r="I257" s="6"/>
      <c r="J257" s="6"/>
      <c r="K257" s="6"/>
      <c r="L257" s="6"/>
      <c r="M257" s="6"/>
      <c r="N257" s="6"/>
      <c r="O257" s="6"/>
    </row>
    <row r="258" spans="1:15" ht="30" customHeight="1" thickBot="1">
      <c r="A258" s="6"/>
      <c r="B258" s="330" t="s">
        <v>219</v>
      </c>
      <c r="C258" s="331"/>
      <c r="D258" s="91" t="s">
        <v>54</v>
      </c>
      <c r="E258" s="55"/>
      <c r="F258" s="6"/>
      <c r="G258" s="6"/>
      <c r="H258" s="6"/>
      <c r="I258" s="6"/>
      <c r="J258" s="6"/>
      <c r="K258" s="6"/>
      <c r="L258" s="6"/>
      <c r="M258" s="6"/>
      <c r="N258" s="6"/>
      <c r="O258" s="6"/>
    </row>
    <row r="259" spans="1:15" ht="30" customHeight="1" thickBot="1">
      <c r="A259" s="6"/>
      <c r="B259" s="328" t="s">
        <v>87</v>
      </c>
      <c r="C259" s="329"/>
      <c r="D259" s="124" t="s">
        <v>55</v>
      </c>
      <c r="E259" s="47">
        <f>IF(OR(E257="",E258="",),"",IF(E258=0,"-",E257/E258))</f>
      </c>
      <c r="F259" s="6"/>
      <c r="G259" s="6"/>
      <c r="H259" s="6"/>
      <c r="I259" s="6"/>
      <c r="J259" s="6"/>
      <c r="K259" s="6"/>
      <c r="L259" s="6"/>
      <c r="M259" s="6"/>
      <c r="N259" s="6"/>
      <c r="O259" s="6"/>
    </row>
    <row r="260" spans="1:14" ht="21" customHeight="1" thickBot="1">
      <c r="A260" s="6"/>
      <c r="B260" s="6"/>
      <c r="C260" s="6"/>
      <c r="D260" s="6"/>
      <c r="E260" s="6"/>
      <c r="F260" s="6"/>
      <c r="G260" s="6"/>
      <c r="H260" s="6"/>
      <c r="I260" s="6"/>
      <c r="J260" s="6"/>
      <c r="K260" s="6"/>
      <c r="L260" s="6"/>
      <c r="M260" s="6"/>
      <c r="N260" s="6"/>
    </row>
    <row r="261" spans="1:17" ht="21" customHeight="1" thickBot="1">
      <c r="A261" s="6" t="s">
        <v>425</v>
      </c>
      <c r="B261" s="6"/>
      <c r="C261" s="6"/>
      <c r="D261" s="6"/>
      <c r="E261" s="6"/>
      <c r="F261" s="6"/>
      <c r="G261" s="6"/>
      <c r="H261" s="6"/>
      <c r="I261" s="6"/>
      <c r="J261" s="6"/>
      <c r="K261" s="6"/>
      <c r="L261" s="6"/>
      <c r="M261" s="6"/>
      <c r="N261" s="350" t="s">
        <v>435</v>
      </c>
      <c r="O261" s="351"/>
      <c r="P261" s="351"/>
      <c r="Q261" s="352"/>
    </row>
    <row r="262" spans="1:14" ht="10.5" customHeight="1">
      <c r="A262" s="6"/>
      <c r="B262" s="6"/>
      <c r="C262" s="6"/>
      <c r="D262" s="6"/>
      <c r="E262" s="6"/>
      <c r="F262" s="6"/>
      <c r="G262" s="6"/>
      <c r="H262" s="6"/>
      <c r="I262" s="6"/>
      <c r="J262" s="6"/>
      <c r="K262" s="6"/>
      <c r="L262" s="6"/>
      <c r="M262" s="6"/>
      <c r="N262" s="6"/>
    </row>
    <row r="263" spans="1:16" ht="16.5" customHeight="1">
      <c r="A263" s="6"/>
      <c r="B263" s="117" t="s">
        <v>42</v>
      </c>
      <c r="C263" s="118"/>
      <c r="D263" s="118"/>
      <c r="E263" s="118"/>
      <c r="F263" s="118"/>
      <c r="G263" s="118"/>
      <c r="H263" s="118"/>
      <c r="I263" s="118"/>
      <c r="J263" s="118"/>
      <c r="K263" s="118"/>
      <c r="L263" s="118"/>
      <c r="M263" s="118"/>
      <c r="N263" s="118"/>
      <c r="O263" s="118"/>
      <c r="P263" s="119"/>
    </row>
    <row r="264" spans="1:16" ht="16.5" customHeight="1">
      <c r="A264" s="6"/>
      <c r="B264" s="114" t="s">
        <v>183</v>
      </c>
      <c r="C264" s="115"/>
      <c r="D264" s="115"/>
      <c r="E264" s="115"/>
      <c r="F264" s="115"/>
      <c r="G264" s="115"/>
      <c r="H264" s="115"/>
      <c r="I264" s="115"/>
      <c r="J264" s="115"/>
      <c r="K264" s="115"/>
      <c r="L264" s="115"/>
      <c r="M264" s="115"/>
      <c r="N264" s="115"/>
      <c r="O264" s="115"/>
      <c r="P264" s="116"/>
    </row>
    <row r="265" spans="1:14" ht="10.5" customHeight="1">
      <c r="A265" s="6"/>
      <c r="B265" s="6"/>
      <c r="C265" s="6"/>
      <c r="D265" s="6"/>
      <c r="E265" s="6"/>
      <c r="F265" s="6"/>
      <c r="G265" s="6"/>
      <c r="H265" s="6"/>
      <c r="I265" s="6"/>
      <c r="J265" s="6"/>
      <c r="K265" s="6"/>
      <c r="L265" s="6"/>
      <c r="M265" s="6"/>
      <c r="N265" s="6"/>
    </row>
    <row r="266" spans="1:15" ht="21" customHeight="1">
      <c r="A266" s="6"/>
      <c r="B266" s="183"/>
      <c r="C266" s="219"/>
      <c r="D266" s="94"/>
      <c r="E266" s="354" t="s">
        <v>0</v>
      </c>
      <c r="F266" s="6"/>
      <c r="G266" s="6"/>
      <c r="H266" s="6"/>
      <c r="I266" s="6"/>
      <c r="J266" s="6"/>
      <c r="K266" s="6"/>
      <c r="L266" s="6"/>
      <c r="M266" s="6"/>
      <c r="N266" s="6"/>
      <c r="O266" s="6"/>
    </row>
    <row r="267" spans="1:15" ht="21" customHeight="1">
      <c r="A267" s="6"/>
      <c r="B267" s="184"/>
      <c r="C267" s="220"/>
      <c r="D267" s="95"/>
      <c r="E267" s="358"/>
      <c r="F267" s="6"/>
      <c r="G267" s="6"/>
      <c r="H267" s="6"/>
      <c r="I267" s="6"/>
      <c r="J267" s="6"/>
      <c r="K267" s="6"/>
      <c r="L267" s="6"/>
      <c r="M267" s="6"/>
      <c r="N267" s="6"/>
      <c r="O267" s="6"/>
    </row>
    <row r="268" spans="1:15" ht="30" customHeight="1">
      <c r="A268" s="6"/>
      <c r="B268" s="326" t="s">
        <v>99</v>
      </c>
      <c r="C268" s="327"/>
      <c r="D268" s="90" t="s">
        <v>53</v>
      </c>
      <c r="E268" s="51"/>
      <c r="F268" s="6"/>
      <c r="G268" s="6"/>
      <c r="H268" s="6"/>
      <c r="I268" s="6"/>
      <c r="J268" s="6"/>
      <c r="K268" s="6"/>
      <c r="L268" s="6"/>
      <c r="M268" s="6"/>
      <c r="N268" s="6"/>
      <c r="O268" s="6"/>
    </row>
    <row r="269" spans="1:15" ht="30" customHeight="1" thickBot="1">
      <c r="A269" s="6"/>
      <c r="B269" s="330" t="s">
        <v>100</v>
      </c>
      <c r="C269" s="331"/>
      <c r="D269" s="91" t="s">
        <v>54</v>
      </c>
      <c r="E269" s="55"/>
      <c r="F269" s="6"/>
      <c r="G269" s="6"/>
      <c r="H269" s="6"/>
      <c r="I269" s="6"/>
      <c r="J269" s="6"/>
      <c r="K269" s="6"/>
      <c r="L269" s="6"/>
      <c r="M269" s="6"/>
      <c r="N269" s="6"/>
      <c r="O269" s="6"/>
    </row>
    <row r="270" spans="1:15" ht="30" customHeight="1" thickBot="1">
      <c r="A270" s="6"/>
      <c r="B270" s="328" t="s">
        <v>101</v>
      </c>
      <c r="C270" s="329"/>
      <c r="D270" s="124" t="s">
        <v>55</v>
      </c>
      <c r="E270" s="47">
        <f>IF(OR(E268="",E269="",),"",IF(E269=0,"-",E268/E269))</f>
      </c>
      <c r="F270" s="6"/>
      <c r="G270" s="6"/>
      <c r="H270" s="6"/>
      <c r="I270" s="6"/>
      <c r="J270" s="6"/>
      <c r="K270" s="6"/>
      <c r="L270" s="6"/>
      <c r="M270" s="6"/>
      <c r="N270" s="6"/>
      <c r="O270" s="6"/>
    </row>
    <row r="271" spans="1:14" ht="16.5" customHeight="1">
      <c r="A271" s="6"/>
      <c r="B271" s="129" t="s">
        <v>184</v>
      </c>
      <c r="C271" s="129"/>
      <c r="D271" s="6"/>
      <c r="E271" s="6"/>
      <c r="F271" s="6"/>
      <c r="G271" s="6"/>
      <c r="H271" s="6"/>
      <c r="I271" s="6"/>
      <c r="J271" s="6"/>
      <c r="K271" s="6"/>
      <c r="L271" s="6"/>
      <c r="M271" s="6"/>
      <c r="N271" s="6"/>
    </row>
    <row r="272" spans="1:14" ht="16.5" customHeight="1">
      <c r="A272" s="6"/>
      <c r="B272" s="129" t="s">
        <v>185</v>
      </c>
      <c r="C272" s="129"/>
      <c r="D272" s="6"/>
      <c r="E272" s="6"/>
      <c r="F272" s="6"/>
      <c r="G272" s="6"/>
      <c r="H272" s="6"/>
      <c r="I272" s="6"/>
      <c r="J272" s="6"/>
      <c r="K272" s="6"/>
      <c r="L272" s="6"/>
      <c r="M272" s="6"/>
      <c r="N272" s="6"/>
    </row>
    <row r="273" spans="1:14" ht="21" customHeight="1" thickBot="1">
      <c r="A273" s="6"/>
      <c r="B273" s="129"/>
      <c r="C273" s="129"/>
      <c r="D273" s="6"/>
      <c r="E273" s="6"/>
      <c r="F273" s="6"/>
      <c r="G273" s="6"/>
      <c r="H273" s="6"/>
      <c r="I273" s="6"/>
      <c r="J273" s="6"/>
      <c r="K273" s="6"/>
      <c r="L273" s="6"/>
      <c r="M273" s="6"/>
      <c r="N273" s="6"/>
    </row>
    <row r="274" spans="1:17" ht="21" customHeight="1" thickBot="1">
      <c r="A274" s="6" t="s">
        <v>426</v>
      </c>
      <c r="B274" s="6"/>
      <c r="C274" s="6"/>
      <c r="D274" s="6"/>
      <c r="E274" s="6"/>
      <c r="F274" s="6"/>
      <c r="G274" s="6"/>
      <c r="H274" s="6"/>
      <c r="I274" s="6"/>
      <c r="J274" s="6"/>
      <c r="K274" s="6"/>
      <c r="L274" s="6"/>
      <c r="M274" s="6"/>
      <c r="N274" s="350" t="s">
        <v>434</v>
      </c>
      <c r="O274" s="351"/>
      <c r="P274" s="351"/>
      <c r="Q274" s="352"/>
    </row>
    <row r="275" spans="1:14" ht="10.5" customHeight="1">
      <c r="A275" s="6"/>
      <c r="B275" s="6"/>
      <c r="C275" s="6"/>
      <c r="D275" s="6"/>
      <c r="E275" s="6"/>
      <c r="F275" s="6"/>
      <c r="G275" s="6"/>
      <c r="H275" s="6"/>
      <c r="I275" s="6"/>
      <c r="J275" s="6"/>
      <c r="K275" s="6"/>
      <c r="L275" s="6"/>
      <c r="M275" s="6"/>
      <c r="N275" s="6"/>
    </row>
    <row r="276" spans="1:16" ht="16.5" customHeight="1">
      <c r="A276" s="6"/>
      <c r="B276" s="117" t="s">
        <v>42</v>
      </c>
      <c r="C276" s="118"/>
      <c r="D276" s="118"/>
      <c r="E276" s="118"/>
      <c r="F276" s="118"/>
      <c r="G276" s="118"/>
      <c r="H276" s="118"/>
      <c r="I276" s="118"/>
      <c r="J276" s="118"/>
      <c r="K276" s="118"/>
      <c r="L276" s="118"/>
      <c r="M276" s="118"/>
      <c r="N276" s="118"/>
      <c r="O276" s="118"/>
      <c r="P276" s="119"/>
    </row>
    <row r="277" spans="1:16" ht="16.5" customHeight="1">
      <c r="A277" s="6"/>
      <c r="B277" s="70" t="s">
        <v>79</v>
      </c>
      <c r="C277" s="71"/>
      <c r="D277" s="71"/>
      <c r="E277" s="71"/>
      <c r="F277" s="71"/>
      <c r="G277" s="71"/>
      <c r="H277" s="71"/>
      <c r="I277" s="71"/>
      <c r="J277" s="71"/>
      <c r="K277" s="71"/>
      <c r="L277" s="71"/>
      <c r="M277" s="71"/>
      <c r="N277" s="71"/>
      <c r="O277" s="71"/>
      <c r="P277" s="72"/>
    </row>
    <row r="278" spans="1:14" ht="10.5" customHeight="1">
      <c r="A278" s="6"/>
      <c r="B278" s="6"/>
      <c r="C278" s="6"/>
      <c r="D278" s="6"/>
      <c r="E278" s="6"/>
      <c r="F278" s="6"/>
      <c r="G278" s="6"/>
      <c r="H278" s="6"/>
      <c r="I278" s="6"/>
      <c r="J278" s="6"/>
      <c r="K278" s="6"/>
      <c r="L278" s="6"/>
      <c r="M278" s="6"/>
      <c r="N278" s="6"/>
    </row>
    <row r="279" spans="1:15" ht="21" customHeight="1">
      <c r="A279" s="6"/>
      <c r="B279" s="293"/>
      <c r="C279" s="219"/>
      <c r="D279" s="94"/>
      <c r="E279" s="354" t="s">
        <v>0</v>
      </c>
      <c r="F279" s="6"/>
      <c r="G279" s="6"/>
      <c r="H279" s="6"/>
      <c r="I279" s="6"/>
      <c r="J279" s="6"/>
      <c r="K279" s="6"/>
      <c r="L279" s="6"/>
      <c r="M279" s="6"/>
      <c r="N279" s="6"/>
      <c r="O279" s="6"/>
    </row>
    <row r="280" spans="1:15" ht="21" customHeight="1">
      <c r="A280" s="6"/>
      <c r="B280" s="294"/>
      <c r="C280" s="220"/>
      <c r="D280" s="95"/>
      <c r="E280" s="355"/>
      <c r="F280" s="6"/>
      <c r="G280" s="6"/>
      <c r="H280" s="6"/>
      <c r="I280" s="6"/>
      <c r="J280" s="6"/>
      <c r="K280" s="6"/>
      <c r="L280" s="6"/>
      <c r="M280" s="6"/>
      <c r="N280" s="6"/>
      <c r="O280" s="6"/>
    </row>
    <row r="281" spans="1:15" ht="30" customHeight="1">
      <c r="A281" s="6"/>
      <c r="B281" s="337" t="s">
        <v>80</v>
      </c>
      <c r="C281" s="338"/>
      <c r="D281" s="90" t="s">
        <v>53</v>
      </c>
      <c r="E281" s="51"/>
      <c r="F281" s="6"/>
      <c r="G281" s="6"/>
      <c r="H281" s="6"/>
      <c r="I281" s="6"/>
      <c r="J281" s="6"/>
      <c r="K281" s="6"/>
      <c r="L281" s="6"/>
      <c r="M281" s="6"/>
      <c r="N281" s="6"/>
      <c r="O281" s="6"/>
    </row>
    <row r="282" spans="1:15" ht="30" customHeight="1" thickBot="1">
      <c r="A282" s="6"/>
      <c r="B282" s="330" t="s">
        <v>81</v>
      </c>
      <c r="C282" s="331"/>
      <c r="D282" s="91" t="s">
        <v>54</v>
      </c>
      <c r="E282" s="55"/>
      <c r="F282" s="6"/>
      <c r="G282" s="6"/>
      <c r="H282" s="6"/>
      <c r="I282" s="6"/>
      <c r="J282" s="6"/>
      <c r="K282" s="6"/>
      <c r="L282" s="6"/>
      <c r="M282" s="6"/>
      <c r="N282" s="6"/>
      <c r="O282" s="6"/>
    </row>
    <row r="283" spans="1:15" ht="30" customHeight="1" thickBot="1">
      <c r="A283" s="6"/>
      <c r="B283" s="328" t="s">
        <v>82</v>
      </c>
      <c r="C283" s="329"/>
      <c r="D283" s="124" t="s">
        <v>55</v>
      </c>
      <c r="E283" s="47">
        <f>IF(OR(E281="",E282="",),"",IF(E282=0,"-",E281/E282))</f>
      </c>
      <c r="F283" s="6"/>
      <c r="G283" s="6"/>
      <c r="H283" s="6"/>
      <c r="I283" s="6"/>
      <c r="J283" s="6"/>
      <c r="K283" s="6"/>
      <c r="L283" s="6"/>
      <c r="M283" s="6"/>
      <c r="N283" s="6"/>
      <c r="O283" s="6"/>
    </row>
    <row r="284" spans="1:15" ht="30" customHeight="1">
      <c r="A284" s="6"/>
      <c r="B284" s="341" t="s">
        <v>83</v>
      </c>
      <c r="C284" s="342"/>
      <c r="D284" s="125" t="s">
        <v>68</v>
      </c>
      <c r="E284" s="123"/>
      <c r="F284" s="6"/>
      <c r="G284" s="6"/>
      <c r="H284" s="6"/>
      <c r="I284" s="6"/>
      <c r="J284" s="6"/>
      <c r="K284" s="6"/>
      <c r="L284" s="6"/>
      <c r="M284" s="6"/>
      <c r="N284" s="6"/>
      <c r="O284" s="6"/>
    </row>
    <row r="285" spans="1:15" ht="30" customHeight="1" thickBot="1">
      <c r="A285" s="6"/>
      <c r="B285" s="330" t="s">
        <v>84</v>
      </c>
      <c r="C285" s="331"/>
      <c r="D285" s="91" t="s">
        <v>69</v>
      </c>
      <c r="E285" s="55"/>
      <c r="F285" s="6"/>
      <c r="G285" s="6"/>
      <c r="H285" s="6"/>
      <c r="I285" s="6"/>
      <c r="J285" s="6"/>
      <c r="K285" s="6"/>
      <c r="L285" s="6"/>
      <c r="M285" s="6"/>
      <c r="N285" s="6"/>
      <c r="O285" s="6"/>
    </row>
    <row r="286" spans="1:15" ht="30" customHeight="1" thickBot="1">
      <c r="A286" s="6"/>
      <c r="B286" s="328" t="s">
        <v>85</v>
      </c>
      <c r="C286" s="329"/>
      <c r="D286" s="124" t="s">
        <v>70</v>
      </c>
      <c r="E286" s="47">
        <f>IF(OR(E284="",E285="",),"",IF(E285=0,"-",E284/E285))</f>
      </c>
      <c r="F286" s="6"/>
      <c r="G286" s="6"/>
      <c r="H286" s="6"/>
      <c r="I286" s="6"/>
      <c r="J286" s="6"/>
      <c r="K286" s="6"/>
      <c r="L286" s="6"/>
      <c r="M286" s="6"/>
      <c r="N286" s="6"/>
      <c r="O286" s="6"/>
    </row>
    <row r="287" spans="1:14" ht="21" customHeight="1" thickBot="1">
      <c r="A287" s="6"/>
      <c r="B287" s="129"/>
      <c r="C287" s="129"/>
      <c r="D287" s="6"/>
      <c r="E287" s="6"/>
      <c r="F287" s="6"/>
      <c r="G287" s="6"/>
      <c r="H287" s="6"/>
      <c r="I287" s="6"/>
      <c r="J287" s="6"/>
      <c r="K287" s="6"/>
      <c r="L287" s="6"/>
      <c r="M287" s="6"/>
      <c r="N287" s="6"/>
    </row>
    <row r="288" spans="1:17" ht="21" customHeight="1" thickBot="1">
      <c r="A288" s="6" t="s">
        <v>427</v>
      </c>
      <c r="B288" s="6"/>
      <c r="C288" s="6"/>
      <c r="D288" s="6"/>
      <c r="E288" s="6"/>
      <c r="F288" s="6"/>
      <c r="G288" s="6"/>
      <c r="H288" s="6"/>
      <c r="I288" s="6"/>
      <c r="J288" s="6"/>
      <c r="K288" s="6"/>
      <c r="L288" s="6"/>
      <c r="M288" s="6"/>
      <c r="N288" s="350" t="s">
        <v>434</v>
      </c>
      <c r="O288" s="351"/>
      <c r="P288" s="351"/>
      <c r="Q288" s="352"/>
    </row>
    <row r="289" spans="1:14" ht="10.5" customHeight="1">
      <c r="A289" s="6"/>
      <c r="B289" s="6"/>
      <c r="C289" s="6"/>
      <c r="D289" s="6"/>
      <c r="E289" s="6"/>
      <c r="F289" s="6"/>
      <c r="G289" s="6"/>
      <c r="H289" s="6"/>
      <c r="I289" s="6"/>
      <c r="J289" s="6"/>
      <c r="K289" s="6"/>
      <c r="L289" s="6"/>
      <c r="M289" s="6"/>
      <c r="N289" s="6"/>
    </row>
    <row r="290" spans="1:16" ht="16.5" customHeight="1">
      <c r="A290" s="6"/>
      <c r="B290" s="117" t="s">
        <v>42</v>
      </c>
      <c r="C290" s="118"/>
      <c r="D290" s="118"/>
      <c r="E290" s="118"/>
      <c r="F290" s="118"/>
      <c r="G290" s="118"/>
      <c r="H290" s="118"/>
      <c r="I290" s="118"/>
      <c r="J290" s="118"/>
      <c r="K290" s="118"/>
      <c r="L290" s="118"/>
      <c r="M290" s="118"/>
      <c r="N290" s="118"/>
      <c r="O290" s="118"/>
      <c r="P290" s="119"/>
    </row>
    <row r="291" spans="1:16" ht="16.5" customHeight="1">
      <c r="A291" s="6"/>
      <c r="B291" s="114" t="s">
        <v>352</v>
      </c>
      <c r="C291" s="115"/>
      <c r="D291" s="115"/>
      <c r="E291" s="115"/>
      <c r="F291" s="115"/>
      <c r="G291" s="115"/>
      <c r="H291" s="115"/>
      <c r="I291" s="115"/>
      <c r="J291" s="115"/>
      <c r="K291" s="115"/>
      <c r="L291" s="115"/>
      <c r="M291" s="115"/>
      <c r="N291" s="115"/>
      <c r="O291" s="115"/>
      <c r="P291" s="116"/>
    </row>
    <row r="292" spans="1:14" ht="10.5" customHeight="1">
      <c r="A292" s="6"/>
      <c r="B292" s="6"/>
      <c r="C292" s="6"/>
      <c r="D292" s="6"/>
      <c r="E292" s="6"/>
      <c r="F292" s="6"/>
      <c r="G292" s="6"/>
      <c r="H292" s="6"/>
      <c r="I292" s="6"/>
      <c r="J292" s="6"/>
      <c r="K292" s="6"/>
      <c r="L292" s="6"/>
      <c r="M292" s="6"/>
      <c r="N292" s="6"/>
    </row>
    <row r="293" spans="1:15" ht="21" customHeight="1">
      <c r="A293" s="6"/>
      <c r="B293" s="293" t="s">
        <v>463</v>
      </c>
      <c r="C293" s="219"/>
      <c r="D293" s="94"/>
      <c r="E293" s="295" t="s">
        <v>0</v>
      </c>
      <c r="F293" s="9" t="s">
        <v>1</v>
      </c>
      <c r="G293" s="187" t="s">
        <v>2</v>
      </c>
      <c r="H293" s="187" t="s">
        <v>3</v>
      </c>
      <c r="I293" s="187" t="s">
        <v>4</v>
      </c>
      <c r="J293" s="187" t="s">
        <v>5</v>
      </c>
      <c r="K293" s="187" t="s">
        <v>21</v>
      </c>
      <c r="L293" s="187" t="s">
        <v>22</v>
      </c>
      <c r="M293" s="187" t="s">
        <v>23</v>
      </c>
      <c r="N293" s="187" t="s">
        <v>66</v>
      </c>
      <c r="O293" s="187" t="s">
        <v>67</v>
      </c>
    </row>
    <row r="294" spans="1:15" ht="21" customHeight="1">
      <c r="A294" s="6"/>
      <c r="B294" s="294"/>
      <c r="C294" s="220"/>
      <c r="D294" s="95"/>
      <c r="E294" s="296"/>
      <c r="F294" s="11">
        <f>STEP１－１!E16</f>
        <v>0</v>
      </c>
      <c r="G294" s="12">
        <f>STEP１－１!F16</f>
        <v>0</v>
      </c>
      <c r="H294" s="12">
        <f>STEP１－１!G16</f>
        <v>0</v>
      </c>
      <c r="I294" s="12">
        <f>STEP１－１!H16</f>
        <v>0</v>
      </c>
      <c r="J294" s="12">
        <f>STEP１－１!I16</f>
        <v>0</v>
      </c>
      <c r="K294" s="12">
        <f>STEP１－１!J16</f>
        <v>0</v>
      </c>
      <c r="L294" s="12">
        <f>STEP１－１!K16</f>
        <v>0</v>
      </c>
      <c r="M294" s="12">
        <f>STEP１－１!L16</f>
        <v>0</v>
      </c>
      <c r="N294" s="12">
        <f>STEP１－１!M16</f>
        <v>0</v>
      </c>
      <c r="O294" s="12">
        <f>STEP１－１!N16</f>
        <v>0</v>
      </c>
    </row>
    <row r="295" spans="1:15" ht="30" customHeight="1">
      <c r="A295" s="6"/>
      <c r="B295" s="332" t="s">
        <v>458</v>
      </c>
      <c r="C295" s="230" t="s">
        <v>454</v>
      </c>
      <c r="D295" s="90" t="s">
        <v>53</v>
      </c>
      <c r="E295" s="48">
        <f>SUM(F295:O295)</f>
        <v>0</v>
      </c>
      <c r="F295" s="49"/>
      <c r="G295" s="50"/>
      <c r="H295" s="50"/>
      <c r="I295" s="50"/>
      <c r="J295" s="51"/>
      <c r="K295" s="51"/>
      <c r="L295" s="51"/>
      <c r="M295" s="51"/>
      <c r="N295" s="51"/>
      <c r="O295" s="51"/>
    </row>
    <row r="296" spans="1:15" ht="30" customHeight="1" thickBot="1">
      <c r="A296" s="6"/>
      <c r="B296" s="333"/>
      <c r="C296" s="231" t="s">
        <v>455</v>
      </c>
      <c r="D296" s="91" t="s">
        <v>54</v>
      </c>
      <c r="E296" s="52">
        <f>SUM(F296:O296)</f>
        <v>0</v>
      </c>
      <c r="F296" s="53"/>
      <c r="G296" s="54"/>
      <c r="H296" s="54"/>
      <c r="I296" s="54"/>
      <c r="J296" s="55"/>
      <c r="K296" s="55"/>
      <c r="L296" s="55"/>
      <c r="M296" s="55"/>
      <c r="N296" s="55"/>
      <c r="O296" s="55"/>
    </row>
    <row r="297" spans="1:15" ht="30" customHeight="1" thickBot="1">
      <c r="A297" s="6"/>
      <c r="B297" s="334"/>
      <c r="C297" s="138" t="s">
        <v>456</v>
      </c>
      <c r="D297" s="215" t="s">
        <v>457</v>
      </c>
      <c r="E297" s="63" t="str">
        <f>IF(OR(E295="",E296="",),"",IF(E296=0,"-",E295/(E295+E296)))</f>
        <v>-</v>
      </c>
      <c r="F297" s="216">
        <f>IF(OR(F295="",F296="",),"",IF(F296=0,"-",F295/(F295+F296)))</f>
      </c>
      <c r="G297" s="65">
        <f aca="true" t="shared" si="22" ref="G297:O297">IF(OR(G295="",G296="",),"",IF(G296=0,"-",G295/(G295+G296)))</f>
      </c>
      <c r="H297" s="65">
        <f t="shared" si="22"/>
      </c>
      <c r="I297" s="65">
        <f t="shared" si="22"/>
      </c>
      <c r="J297" s="65">
        <f t="shared" si="22"/>
      </c>
      <c r="K297" s="65">
        <f t="shared" si="22"/>
      </c>
      <c r="L297" s="65">
        <f t="shared" si="22"/>
      </c>
      <c r="M297" s="65">
        <f t="shared" si="22"/>
      </c>
      <c r="N297" s="65">
        <f t="shared" si="22"/>
      </c>
      <c r="O297" s="47">
        <f t="shared" si="22"/>
      </c>
    </row>
    <row r="298" spans="1:15" ht="30" customHeight="1">
      <c r="A298" s="6"/>
      <c r="B298" s="335" t="s">
        <v>459</v>
      </c>
      <c r="C298" s="228" t="s">
        <v>454</v>
      </c>
      <c r="D298" s="90" t="s">
        <v>53</v>
      </c>
      <c r="E298" s="48">
        <f>SUM(F298:O298)</f>
        <v>0</v>
      </c>
      <c r="F298" s="49"/>
      <c r="G298" s="50"/>
      <c r="H298" s="50"/>
      <c r="I298" s="50"/>
      <c r="J298" s="51"/>
      <c r="K298" s="51"/>
      <c r="L298" s="51"/>
      <c r="M298" s="51"/>
      <c r="N298" s="51"/>
      <c r="O298" s="51"/>
    </row>
    <row r="299" spans="1:15" ht="30" customHeight="1" thickBot="1">
      <c r="A299" s="6"/>
      <c r="B299" s="336"/>
      <c r="C299" s="229" t="s">
        <v>455</v>
      </c>
      <c r="D299" s="91" t="s">
        <v>54</v>
      </c>
      <c r="E299" s="52">
        <f>SUM(F299:O299)</f>
        <v>0</v>
      </c>
      <c r="F299" s="53"/>
      <c r="G299" s="54"/>
      <c r="H299" s="54"/>
      <c r="I299" s="54"/>
      <c r="J299" s="55"/>
      <c r="K299" s="55"/>
      <c r="L299" s="55"/>
      <c r="M299" s="55"/>
      <c r="N299" s="55"/>
      <c r="O299" s="55"/>
    </row>
    <row r="300" spans="1:15" ht="30" customHeight="1" thickBot="1">
      <c r="A300" s="6"/>
      <c r="B300" s="334"/>
      <c r="C300" s="138" t="s">
        <v>456</v>
      </c>
      <c r="D300" s="215" t="s">
        <v>457</v>
      </c>
      <c r="E300" s="63" t="str">
        <f aca="true" t="shared" si="23" ref="E300:O300">IF(OR(E298="",E299="",),"",IF(E299=0,"-",E298/(E298+E299)))</f>
        <v>-</v>
      </c>
      <c r="F300" s="216">
        <f t="shared" si="23"/>
      </c>
      <c r="G300" s="65">
        <f t="shared" si="23"/>
      </c>
      <c r="H300" s="65">
        <f t="shared" si="23"/>
      </c>
      <c r="I300" s="65">
        <f t="shared" si="23"/>
      </c>
      <c r="J300" s="65">
        <f t="shared" si="23"/>
      </c>
      <c r="K300" s="65">
        <f t="shared" si="23"/>
      </c>
      <c r="L300" s="65">
        <f t="shared" si="23"/>
      </c>
      <c r="M300" s="65">
        <f t="shared" si="23"/>
      </c>
      <c r="N300" s="65">
        <f t="shared" si="23"/>
      </c>
      <c r="O300" s="47">
        <f t="shared" si="23"/>
      </c>
    </row>
    <row r="301" spans="1:15" ht="30" customHeight="1">
      <c r="A301" s="6"/>
      <c r="B301" s="335" t="s">
        <v>460</v>
      </c>
      <c r="C301" s="228" t="s">
        <v>454</v>
      </c>
      <c r="D301" s="90" t="s">
        <v>53</v>
      </c>
      <c r="E301" s="48">
        <f>SUM(F301:O301)</f>
        <v>0</v>
      </c>
      <c r="F301" s="49"/>
      <c r="G301" s="50"/>
      <c r="H301" s="50"/>
      <c r="I301" s="50"/>
      <c r="J301" s="51"/>
      <c r="K301" s="51"/>
      <c r="L301" s="51"/>
      <c r="M301" s="51"/>
      <c r="N301" s="51"/>
      <c r="O301" s="51"/>
    </row>
    <row r="302" spans="1:15" ht="30" customHeight="1" thickBot="1">
      <c r="A302" s="6"/>
      <c r="B302" s="336"/>
      <c r="C302" s="229" t="s">
        <v>455</v>
      </c>
      <c r="D302" s="91" t="s">
        <v>54</v>
      </c>
      <c r="E302" s="52">
        <f>SUM(F302:O302)</f>
        <v>0</v>
      </c>
      <c r="F302" s="53"/>
      <c r="G302" s="54"/>
      <c r="H302" s="54"/>
      <c r="I302" s="54"/>
      <c r="J302" s="55"/>
      <c r="K302" s="55"/>
      <c r="L302" s="55"/>
      <c r="M302" s="55"/>
      <c r="N302" s="55"/>
      <c r="O302" s="55"/>
    </row>
    <row r="303" spans="1:15" ht="30" customHeight="1" thickBot="1">
      <c r="A303" s="6"/>
      <c r="B303" s="334"/>
      <c r="C303" s="138" t="s">
        <v>456</v>
      </c>
      <c r="D303" s="215" t="s">
        <v>457</v>
      </c>
      <c r="E303" s="63" t="str">
        <f aca="true" t="shared" si="24" ref="E303:O303">IF(OR(E301="",E302="",),"",IF(E302=0,"-",E301/(E301+E302)))</f>
        <v>-</v>
      </c>
      <c r="F303" s="216">
        <f t="shared" si="24"/>
      </c>
      <c r="G303" s="65">
        <f t="shared" si="24"/>
      </c>
      <c r="H303" s="65">
        <f t="shared" si="24"/>
      </c>
      <c r="I303" s="65">
        <f t="shared" si="24"/>
      </c>
      <c r="J303" s="65">
        <f t="shared" si="24"/>
      </c>
      <c r="K303" s="65">
        <f t="shared" si="24"/>
      </c>
      <c r="L303" s="65">
        <f t="shared" si="24"/>
      </c>
      <c r="M303" s="65">
        <f t="shared" si="24"/>
      </c>
      <c r="N303" s="65">
        <f t="shared" si="24"/>
      </c>
      <c r="O303" s="47">
        <f t="shared" si="24"/>
      </c>
    </row>
    <row r="304" spans="1:15" ht="30" customHeight="1">
      <c r="A304" s="6"/>
      <c r="B304" s="335" t="s">
        <v>461</v>
      </c>
      <c r="C304" s="228" t="s">
        <v>454</v>
      </c>
      <c r="D304" s="90" t="s">
        <v>53</v>
      </c>
      <c r="E304" s="48">
        <f>SUM(F304:O304)</f>
        <v>0</v>
      </c>
      <c r="F304" s="49"/>
      <c r="G304" s="50"/>
      <c r="H304" s="50"/>
      <c r="I304" s="50"/>
      <c r="J304" s="51"/>
      <c r="K304" s="51"/>
      <c r="L304" s="51"/>
      <c r="M304" s="51"/>
      <c r="N304" s="51"/>
      <c r="O304" s="51"/>
    </row>
    <row r="305" spans="1:15" ht="30" customHeight="1" thickBot="1">
      <c r="A305" s="6"/>
      <c r="B305" s="336"/>
      <c r="C305" s="229" t="s">
        <v>455</v>
      </c>
      <c r="D305" s="91" t="s">
        <v>54</v>
      </c>
      <c r="E305" s="52">
        <f>SUM(F305:O305)</f>
        <v>0</v>
      </c>
      <c r="F305" s="53"/>
      <c r="G305" s="54"/>
      <c r="H305" s="54"/>
      <c r="I305" s="54"/>
      <c r="J305" s="55"/>
      <c r="K305" s="55"/>
      <c r="L305" s="55"/>
      <c r="M305" s="55"/>
      <c r="N305" s="55"/>
      <c r="O305" s="55"/>
    </row>
    <row r="306" spans="1:15" ht="30" customHeight="1" thickBot="1">
      <c r="A306" s="6"/>
      <c r="B306" s="334"/>
      <c r="C306" s="138" t="s">
        <v>456</v>
      </c>
      <c r="D306" s="215" t="s">
        <v>457</v>
      </c>
      <c r="E306" s="63" t="str">
        <f aca="true" t="shared" si="25" ref="E306:O306">IF(OR(E304="",E305="",),"",IF(E305=0,"-",E304/(E304+E305)))</f>
        <v>-</v>
      </c>
      <c r="F306" s="216">
        <f t="shared" si="25"/>
      </c>
      <c r="G306" s="65">
        <f t="shared" si="25"/>
      </c>
      <c r="H306" s="65">
        <f t="shared" si="25"/>
      </c>
      <c r="I306" s="65">
        <f t="shared" si="25"/>
      </c>
      <c r="J306" s="65">
        <f t="shared" si="25"/>
      </c>
      <c r="K306" s="65">
        <f t="shared" si="25"/>
      </c>
      <c r="L306" s="65">
        <f t="shared" si="25"/>
      </c>
      <c r="M306" s="65">
        <f t="shared" si="25"/>
      </c>
      <c r="N306" s="65">
        <f t="shared" si="25"/>
      </c>
      <c r="O306" s="47">
        <f t="shared" si="25"/>
      </c>
    </row>
    <row r="307" spans="1:15" ht="30" customHeight="1">
      <c r="A307" s="6"/>
      <c r="B307" s="335" t="s">
        <v>462</v>
      </c>
      <c r="C307" s="228" t="s">
        <v>454</v>
      </c>
      <c r="D307" s="90" t="s">
        <v>53</v>
      </c>
      <c r="E307" s="48">
        <f>SUM(F307:O307)</f>
        <v>0</v>
      </c>
      <c r="F307" s="49"/>
      <c r="G307" s="50"/>
      <c r="H307" s="50"/>
      <c r="I307" s="50"/>
      <c r="J307" s="51"/>
      <c r="K307" s="51"/>
      <c r="L307" s="51"/>
      <c r="M307" s="51"/>
      <c r="N307" s="51"/>
      <c r="O307" s="51"/>
    </row>
    <row r="308" spans="1:15" ht="30" customHeight="1" thickBot="1">
      <c r="A308" s="6"/>
      <c r="B308" s="336"/>
      <c r="C308" s="229" t="s">
        <v>455</v>
      </c>
      <c r="D308" s="91" t="s">
        <v>54</v>
      </c>
      <c r="E308" s="52">
        <f>SUM(F308:O308)</f>
        <v>0</v>
      </c>
      <c r="F308" s="53"/>
      <c r="G308" s="54"/>
      <c r="H308" s="54"/>
      <c r="I308" s="54"/>
      <c r="J308" s="55"/>
      <c r="K308" s="55"/>
      <c r="L308" s="55"/>
      <c r="M308" s="55"/>
      <c r="N308" s="55"/>
      <c r="O308" s="55"/>
    </row>
    <row r="309" spans="1:15" ht="30" customHeight="1" thickBot="1">
      <c r="A309" s="6"/>
      <c r="B309" s="334"/>
      <c r="C309" s="138" t="s">
        <v>456</v>
      </c>
      <c r="D309" s="215" t="s">
        <v>457</v>
      </c>
      <c r="E309" s="63" t="str">
        <f aca="true" t="shared" si="26" ref="E309:O309">IF(OR(E307="",E308="",),"",IF(E308=0,"-",E307/(E307+E308)))</f>
        <v>-</v>
      </c>
      <c r="F309" s="216">
        <f t="shared" si="26"/>
      </c>
      <c r="G309" s="65">
        <f t="shared" si="26"/>
      </c>
      <c r="H309" s="65">
        <f t="shared" si="26"/>
      </c>
      <c r="I309" s="65">
        <f t="shared" si="26"/>
      </c>
      <c r="J309" s="65">
        <f t="shared" si="26"/>
      </c>
      <c r="K309" s="65">
        <f t="shared" si="26"/>
      </c>
      <c r="L309" s="65">
        <f t="shared" si="26"/>
      </c>
      <c r="M309" s="65">
        <f t="shared" si="26"/>
      </c>
      <c r="N309" s="65">
        <f t="shared" si="26"/>
      </c>
      <c r="O309" s="47">
        <f t="shared" si="26"/>
      </c>
    </row>
    <row r="310" spans="1:15" ht="16.5" customHeight="1">
      <c r="A310" s="6"/>
      <c r="B310" s="26" t="s">
        <v>520</v>
      </c>
      <c r="C310" s="144"/>
      <c r="D310" s="268"/>
      <c r="E310" s="146"/>
      <c r="F310" s="146"/>
      <c r="G310" s="146"/>
      <c r="H310" s="146"/>
      <c r="I310" s="146"/>
      <c r="J310" s="146"/>
      <c r="K310" s="146"/>
      <c r="L310" s="146"/>
      <c r="M310" s="146"/>
      <c r="N310" s="146"/>
      <c r="O310" s="146"/>
    </row>
    <row r="311" spans="1:17" ht="16.5" customHeight="1">
      <c r="A311" s="6"/>
      <c r="B311" s="359" t="s">
        <v>521</v>
      </c>
      <c r="C311" s="359"/>
      <c r="D311" s="359"/>
      <c r="E311" s="359"/>
      <c r="F311" s="359"/>
      <c r="G311" s="359"/>
      <c r="H311" s="359"/>
      <c r="I311" s="359"/>
      <c r="J311" s="359"/>
      <c r="K311" s="359"/>
      <c r="L311" s="359"/>
      <c r="M311" s="359"/>
      <c r="N311" s="359"/>
      <c r="O311" s="359"/>
      <c r="P311" s="359"/>
      <c r="Q311" s="359"/>
    </row>
    <row r="312" spans="1:17" ht="16.5" customHeight="1">
      <c r="A312" s="6"/>
      <c r="B312" s="359"/>
      <c r="C312" s="359"/>
      <c r="D312" s="359"/>
      <c r="E312" s="359"/>
      <c r="F312" s="359"/>
      <c r="G312" s="359"/>
      <c r="H312" s="359"/>
      <c r="I312" s="359"/>
      <c r="J312" s="359"/>
      <c r="K312" s="359"/>
      <c r="L312" s="359"/>
      <c r="M312" s="359"/>
      <c r="N312" s="359"/>
      <c r="O312" s="359"/>
      <c r="P312" s="359"/>
      <c r="Q312" s="359"/>
    </row>
    <row r="313" spans="1:15" ht="16.5" customHeight="1">
      <c r="A313" s="6"/>
      <c r="B313" s="257"/>
      <c r="C313" s="144"/>
      <c r="D313" s="268"/>
      <c r="E313" s="146"/>
      <c r="F313" s="146"/>
      <c r="G313" s="146"/>
      <c r="H313" s="146"/>
      <c r="I313" s="146"/>
      <c r="J313" s="146"/>
      <c r="K313" s="146"/>
      <c r="L313" s="146"/>
      <c r="M313" s="146"/>
      <c r="N313" s="146"/>
      <c r="O313" s="146"/>
    </row>
    <row r="314" spans="1:15" ht="16.5" customHeight="1">
      <c r="A314" s="6"/>
      <c r="B314" s="257"/>
      <c r="C314" s="144"/>
      <c r="D314" s="268"/>
      <c r="E314" s="146"/>
      <c r="F314" s="146"/>
      <c r="G314" s="146"/>
      <c r="H314" s="146"/>
      <c r="I314" s="146"/>
      <c r="J314" s="146"/>
      <c r="K314" s="146"/>
      <c r="L314" s="146"/>
      <c r="M314" s="146"/>
      <c r="N314" s="146"/>
      <c r="O314" s="146"/>
    </row>
    <row r="315" spans="1:14" ht="21" customHeight="1">
      <c r="A315" s="6"/>
      <c r="B315" s="6"/>
      <c r="C315" s="6"/>
      <c r="D315" s="6"/>
      <c r="E315" s="6"/>
      <c r="F315" s="6"/>
      <c r="G315" s="6"/>
      <c r="H315" s="6"/>
      <c r="I315" s="6"/>
      <c r="J315" s="6"/>
      <c r="K315" s="6"/>
      <c r="L315" s="6"/>
      <c r="M315" s="6"/>
      <c r="N315" s="6"/>
    </row>
    <row r="316" spans="1:17" ht="21" customHeight="1">
      <c r="A316" s="40" t="s">
        <v>235</v>
      </c>
      <c r="B316" s="42"/>
      <c r="C316" s="42"/>
      <c r="D316" s="42"/>
      <c r="E316" s="42"/>
      <c r="F316" s="42"/>
      <c r="G316" s="42"/>
      <c r="H316" s="42"/>
      <c r="I316" s="42"/>
      <c r="J316" s="42"/>
      <c r="K316" s="42"/>
      <c r="L316" s="42"/>
      <c r="M316" s="42"/>
      <c r="N316" s="42"/>
      <c r="O316" s="42"/>
      <c r="P316" s="42"/>
      <c r="Q316" s="43"/>
    </row>
    <row r="317" spans="1:14" ht="10.5" customHeight="1" thickBot="1">
      <c r="A317" s="6"/>
      <c r="B317" s="6"/>
      <c r="C317" s="6"/>
      <c r="D317" s="6"/>
      <c r="E317" s="6"/>
      <c r="F317" s="6"/>
      <c r="G317" s="6"/>
      <c r="H317" s="6"/>
      <c r="I317" s="6"/>
      <c r="J317" s="6"/>
      <c r="K317" s="6"/>
      <c r="L317" s="6"/>
      <c r="M317" s="6"/>
      <c r="N317" s="6"/>
    </row>
    <row r="318" spans="1:17" ht="21" customHeight="1" thickBot="1">
      <c r="A318" s="6" t="s">
        <v>236</v>
      </c>
      <c r="B318" s="6"/>
      <c r="C318" s="6"/>
      <c r="D318" s="6"/>
      <c r="E318" s="6"/>
      <c r="F318" s="6"/>
      <c r="G318" s="6"/>
      <c r="H318" s="6"/>
      <c r="I318" s="6"/>
      <c r="J318" s="6"/>
      <c r="K318" s="6"/>
      <c r="L318" s="6"/>
      <c r="M318" s="6"/>
      <c r="N318" s="350" t="s">
        <v>431</v>
      </c>
      <c r="O318" s="356"/>
      <c r="P318" s="356"/>
      <c r="Q318" s="357"/>
    </row>
    <row r="319" spans="1:14" ht="10.5" customHeight="1">
      <c r="A319" s="6"/>
      <c r="B319" s="6"/>
      <c r="C319" s="6"/>
      <c r="D319" s="6"/>
      <c r="E319" s="6"/>
      <c r="F319" s="6"/>
      <c r="G319" s="6"/>
      <c r="H319" s="6"/>
      <c r="I319" s="6"/>
      <c r="J319" s="6"/>
      <c r="K319" s="6"/>
      <c r="L319" s="6"/>
      <c r="M319" s="6"/>
      <c r="N319" s="6"/>
    </row>
    <row r="320" spans="1:16" ht="16.5" customHeight="1">
      <c r="A320" s="6"/>
      <c r="B320" s="117" t="s">
        <v>42</v>
      </c>
      <c r="C320" s="118"/>
      <c r="D320" s="118"/>
      <c r="E320" s="118"/>
      <c r="F320" s="118"/>
      <c r="G320" s="118"/>
      <c r="H320" s="118"/>
      <c r="I320" s="118"/>
      <c r="J320" s="118"/>
      <c r="K320" s="118"/>
      <c r="L320" s="118"/>
      <c r="M320" s="118"/>
      <c r="N320" s="118"/>
      <c r="O320" s="118"/>
      <c r="P320" s="119"/>
    </row>
    <row r="321" spans="1:16" ht="16.5" customHeight="1">
      <c r="A321" s="6"/>
      <c r="B321" s="126" t="s">
        <v>225</v>
      </c>
      <c r="C321" s="127"/>
      <c r="D321" s="127"/>
      <c r="E321" s="127"/>
      <c r="F321" s="127"/>
      <c r="G321" s="127"/>
      <c r="H321" s="127"/>
      <c r="I321" s="127"/>
      <c r="J321" s="127"/>
      <c r="K321" s="127"/>
      <c r="L321" s="127"/>
      <c r="M321" s="127"/>
      <c r="N321" s="127"/>
      <c r="O321" s="127"/>
      <c r="P321" s="128"/>
    </row>
    <row r="322" spans="1:16" ht="16.5" customHeight="1">
      <c r="A322" s="6"/>
      <c r="B322" s="158"/>
      <c r="C322" s="158"/>
      <c r="D322" s="158"/>
      <c r="E322" s="158"/>
      <c r="F322" s="158"/>
      <c r="G322" s="158"/>
      <c r="H322" s="158"/>
      <c r="I322" s="158"/>
      <c r="J322" s="158"/>
      <c r="K322" s="158"/>
      <c r="L322" s="158"/>
      <c r="M322" s="158"/>
      <c r="N322" s="158"/>
      <c r="O322" s="159"/>
      <c r="P322" s="159"/>
    </row>
    <row r="323" spans="1:16" ht="16.5" customHeight="1">
      <c r="A323" s="6"/>
      <c r="B323" s="160" t="s">
        <v>136</v>
      </c>
      <c r="C323" s="223"/>
      <c r="D323" s="152"/>
      <c r="E323" s="152"/>
      <c r="F323" s="152"/>
      <c r="G323" s="152"/>
      <c r="H323" s="152"/>
      <c r="I323" s="152"/>
      <c r="J323" s="152"/>
      <c r="K323" s="152"/>
      <c r="L323" s="152"/>
      <c r="M323" s="152"/>
      <c r="N323" s="152"/>
      <c r="O323" s="152"/>
      <c r="P323" s="153"/>
    </row>
    <row r="324" spans="1:16" ht="16.5" customHeight="1">
      <c r="A324" s="6"/>
      <c r="B324" s="161" t="s">
        <v>138</v>
      </c>
      <c r="C324" s="224"/>
      <c r="D324" s="149"/>
      <c r="E324" s="149"/>
      <c r="F324" s="149"/>
      <c r="G324" s="149"/>
      <c r="H324" s="149"/>
      <c r="I324" s="149"/>
      <c r="J324" s="149"/>
      <c r="K324" s="149"/>
      <c r="L324" s="149"/>
      <c r="M324" s="149"/>
      <c r="N324" s="149"/>
      <c r="O324" s="149"/>
      <c r="P324" s="154"/>
    </row>
    <row r="325" spans="1:16" ht="16.5" customHeight="1">
      <c r="A325" s="6"/>
      <c r="B325" s="161" t="s">
        <v>139</v>
      </c>
      <c r="C325" s="224"/>
      <c r="D325" s="149"/>
      <c r="E325" s="149"/>
      <c r="F325" s="149"/>
      <c r="G325" s="149"/>
      <c r="H325" s="149"/>
      <c r="I325" s="149"/>
      <c r="J325" s="149"/>
      <c r="K325" s="149"/>
      <c r="L325" s="149"/>
      <c r="M325" s="149"/>
      <c r="N325" s="149"/>
      <c r="O325" s="149"/>
      <c r="P325" s="154"/>
    </row>
    <row r="326" spans="1:16" ht="16.5" customHeight="1">
      <c r="A326" s="6"/>
      <c r="B326" s="161" t="s">
        <v>140</v>
      </c>
      <c r="C326" s="224"/>
      <c r="D326" s="149"/>
      <c r="E326" s="149"/>
      <c r="F326" s="149"/>
      <c r="G326" s="149"/>
      <c r="H326" s="149"/>
      <c r="I326" s="149"/>
      <c r="J326" s="149"/>
      <c r="K326" s="149"/>
      <c r="L326" s="149"/>
      <c r="M326" s="149"/>
      <c r="N326" s="149"/>
      <c r="O326" s="149"/>
      <c r="P326" s="154"/>
    </row>
    <row r="327" spans="1:16" ht="16.5" customHeight="1">
      <c r="A327" s="6"/>
      <c r="B327" s="161" t="s">
        <v>141</v>
      </c>
      <c r="C327" s="224"/>
      <c r="D327" s="149"/>
      <c r="E327" s="149"/>
      <c r="F327" s="149"/>
      <c r="G327" s="149"/>
      <c r="H327" s="149"/>
      <c r="I327" s="149"/>
      <c r="J327" s="149"/>
      <c r="K327" s="149"/>
      <c r="L327" s="149"/>
      <c r="M327" s="149"/>
      <c r="N327" s="149"/>
      <c r="O327" s="149"/>
      <c r="P327" s="154"/>
    </row>
    <row r="328" spans="1:16" ht="16.5" customHeight="1">
      <c r="A328" s="6"/>
      <c r="B328" s="161" t="s">
        <v>142</v>
      </c>
      <c r="C328" s="224"/>
      <c r="D328" s="149"/>
      <c r="E328" s="149"/>
      <c r="F328" s="149"/>
      <c r="G328" s="149"/>
      <c r="H328" s="149"/>
      <c r="I328" s="149"/>
      <c r="J328" s="149"/>
      <c r="K328" s="149"/>
      <c r="L328" s="149"/>
      <c r="M328" s="149"/>
      <c r="N328" s="149"/>
      <c r="O328" s="149"/>
      <c r="P328" s="154"/>
    </row>
    <row r="329" spans="1:16" ht="6" customHeight="1">
      <c r="A329" s="6"/>
      <c r="B329" s="161"/>
      <c r="C329" s="224"/>
      <c r="D329" s="149"/>
      <c r="E329" s="149"/>
      <c r="F329" s="149"/>
      <c r="G329" s="149"/>
      <c r="H329" s="149"/>
      <c r="I329" s="149"/>
      <c r="J329" s="149"/>
      <c r="K329" s="149"/>
      <c r="L329" s="149"/>
      <c r="M329" s="149"/>
      <c r="N329" s="149"/>
      <c r="O329" s="149"/>
      <c r="P329" s="154"/>
    </row>
    <row r="330" spans="1:16" ht="16.5" customHeight="1">
      <c r="A330" s="6"/>
      <c r="B330" s="161" t="s">
        <v>217</v>
      </c>
      <c r="C330" s="224"/>
      <c r="D330" s="149"/>
      <c r="E330" s="149"/>
      <c r="F330" s="149"/>
      <c r="G330" s="149"/>
      <c r="H330" s="149"/>
      <c r="I330" s="149"/>
      <c r="J330" s="149"/>
      <c r="K330" s="149"/>
      <c r="L330" s="149"/>
      <c r="M330" s="149"/>
      <c r="N330" s="149"/>
      <c r="O330" s="149"/>
      <c r="P330" s="154"/>
    </row>
    <row r="331" spans="1:16" ht="16.5" customHeight="1">
      <c r="A331" s="6"/>
      <c r="B331" s="161" t="s">
        <v>143</v>
      </c>
      <c r="C331" s="224"/>
      <c r="D331" s="149"/>
      <c r="E331" s="149"/>
      <c r="F331" s="149"/>
      <c r="G331" s="149"/>
      <c r="H331" s="149"/>
      <c r="I331" s="149"/>
      <c r="J331" s="149"/>
      <c r="K331" s="149"/>
      <c r="L331" s="149"/>
      <c r="M331" s="149"/>
      <c r="N331" s="149"/>
      <c r="O331" s="149"/>
      <c r="P331" s="154"/>
    </row>
    <row r="332" spans="1:16" ht="16.5" customHeight="1">
      <c r="A332" s="6"/>
      <c r="B332" s="162" t="s">
        <v>190</v>
      </c>
      <c r="C332" s="225"/>
      <c r="D332" s="155"/>
      <c r="E332" s="155"/>
      <c r="F332" s="155"/>
      <c r="G332" s="155"/>
      <c r="H332" s="155"/>
      <c r="I332" s="155"/>
      <c r="J332" s="155"/>
      <c r="K332" s="155"/>
      <c r="L332" s="155"/>
      <c r="M332" s="155"/>
      <c r="N332" s="155"/>
      <c r="O332" s="155"/>
      <c r="P332" s="156"/>
    </row>
    <row r="333" spans="1:14" ht="16.5" customHeight="1">
      <c r="A333" s="6"/>
      <c r="B333" s="6"/>
      <c r="C333" s="6"/>
      <c r="D333" s="6"/>
      <c r="E333" s="6"/>
      <c r="F333" s="6"/>
      <c r="G333" s="6"/>
      <c r="H333" s="6"/>
      <c r="I333" s="6"/>
      <c r="J333" s="6"/>
      <c r="K333" s="6"/>
      <c r="L333" s="6"/>
      <c r="M333" s="6"/>
      <c r="N333" s="6"/>
    </row>
    <row r="334" spans="1:15" ht="21.75" customHeight="1">
      <c r="A334" s="6"/>
      <c r="B334" s="139" t="s">
        <v>374</v>
      </c>
      <c r="C334" s="139"/>
      <c r="D334" s="6"/>
      <c r="E334" s="6"/>
      <c r="F334" s="6"/>
      <c r="G334" s="6"/>
      <c r="H334" s="6"/>
      <c r="I334" s="6"/>
      <c r="J334" s="6"/>
      <c r="K334" s="6"/>
      <c r="L334" s="6"/>
      <c r="M334" s="6"/>
      <c r="N334" s="6"/>
      <c r="O334" s="6"/>
    </row>
    <row r="335" spans="1:15" ht="21" customHeight="1">
      <c r="A335" s="6"/>
      <c r="B335" s="293"/>
      <c r="C335" s="219"/>
      <c r="D335" s="88"/>
      <c r="E335" s="295" t="s">
        <v>0</v>
      </c>
      <c r="F335" s="9" t="s">
        <v>1</v>
      </c>
      <c r="G335" s="187" t="s">
        <v>2</v>
      </c>
      <c r="H335" s="187" t="s">
        <v>3</v>
      </c>
      <c r="I335" s="187" t="s">
        <v>4</v>
      </c>
      <c r="J335" s="187" t="s">
        <v>5</v>
      </c>
      <c r="K335" s="187" t="s">
        <v>21</v>
      </c>
      <c r="L335" s="187" t="s">
        <v>22</v>
      </c>
      <c r="M335" s="187" t="s">
        <v>23</v>
      </c>
      <c r="N335" s="187" t="s">
        <v>66</v>
      </c>
      <c r="O335" s="187" t="s">
        <v>67</v>
      </c>
    </row>
    <row r="336" spans="1:15" ht="21" customHeight="1">
      <c r="A336" s="6"/>
      <c r="B336" s="294"/>
      <c r="C336" s="220"/>
      <c r="D336" s="89"/>
      <c r="E336" s="296"/>
      <c r="F336" s="11">
        <f>STEP１－１!E16</f>
        <v>0</v>
      </c>
      <c r="G336" s="12">
        <f>STEP１－１!F16</f>
        <v>0</v>
      </c>
      <c r="H336" s="12">
        <f>STEP１－１!G16</f>
        <v>0</v>
      </c>
      <c r="I336" s="12">
        <f>STEP１－１!H16</f>
        <v>0</v>
      </c>
      <c r="J336" s="12">
        <f>STEP１－１!I16</f>
        <v>0</v>
      </c>
      <c r="K336" s="12">
        <f>STEP１－１!J16</f>
        <v>0</v>
      </c>
      <c r="L336" s="12">
        <f>STEP１－１!K16</f>
        <v>0</v>
      </c>
      <c r="M336" s="12">
        <f>STEP１－１!L16</f>
        <v>0</v>
      </c>
      <c r="N336" s="12">
        <f>STEP１－１!M16</f>
        <v>0</v>
      </c>
      <c r="O336" s="12">
        <f>STEP１－１!N16</f>
        <v>0</v>
      </c>
    </row>
    <row r="337" spans="1:15" ht="30" customHeight="1">
      <c r="A337" s="6"/>
      <c r="B337" s="326" t="s">
        <v>175</v>
      </c>
      <c r="C337" s="327"/>
      <c r="D337" s="90" t="s">
        <v>53</v>
      </c>
      <c r="E337" s="56">
        <f>SUM(F337:O337)</f>
        <v>0</v>
      </c>
      <c r="F337" s="57"/>
      <c r="G337" s="58"/>
      <c r="H337" s="58"/>
      <c r="I337" s="58"/>
      <c r="J337" s="58"/>
      <c r="K337" s="58"/>
      <c r="L337" s="58"/>
      <c r="M337" s="58"/>
      <c r="N337" s="58"/>
      <c r="O337" s="58"/>
    </row>
    <row r="338" spans="1:15" ht="30" customHeight="1">
      <c r="A338" s="6"/>
      <c r="B338" s="326" t="s">
        <v>176</v>
      </c>
      <c r="C338" s="327"/>
      <c r="D338" s="90" t="s">
        <v>54</v>
      </c>
      <c r="E338" s="56">
        <f>SUM(F338:O338)</f>
        <v>0</v>
      </c>
      <c r="F338" s="57"/>
      <c r="G338" s="58"/>
      <c r="H338" s="58"/>
      <c r="I338" s="58"/>
      <c r="J338" s="58"/>
      <c r="K338" s="58"/>
      <c r="L338" s="58"/>
      <c r="M338" s="58"/>
      <c r="N338" s="58"/>
      <c r="O338" s="58"/>
    </row>
    <row r="339" spans="1:15" ht="30" customHeight="1">
      <c r="A339" s="6"/>
      <c r="B339" s="326" t="s">
        <v>177</v>
      </c>
      <c r="C339" s="327"/>
      <c r="D339" s="90" t="s">
        <v>68</v>
      </c>
      <c r="E339" s="56">
        <f>SUM(F339:O339)</f>
        <v>0</v>
      </c>
      <c r="F339" s="57"/>
      <c r="G339" s="58"/>
      <c r="H339" s="58"/>
      <c r="I339" s="58"/>
      <c r="J339" s="58"/>
      <c r="K339" s="58"/>
      <c r="L339" s="58"/>
      <c r="M339" s="58"/>
      <c r="N339" s="58"/>
      <c r="O339" s="58"/>
    </row>
    <row r="340" spans="1:14" ht="16.5" customHeight="1">
      <c r="A340" s="6"/>
      <c r="B340" s="6"/>
      <c r="C340" s="6"/>
      <c r="D340" s="6"/>
      <c r="E340" s="6"/>
      <c r="F340" s="6"/>
      <c r="G340" s="6"/>
      <c r="H340" s="6"/>
      <c r="I340" s="6"/>
      <c r="J340" s="6"/>
      <c r="K340" s="6"/>
      <c r="L340" s="6"/>
      <c r="M340" s="6"/>
      <c r="N340" s="6"/>
    </row>
    <row r="341" spans="1:15" ht="21.75" customHeight="1">
      <c r="A341" s="6"/>
      <c r="B341" s="139" t="s">
        <v>374</v>
      </c>
      <c r="C341" s="139"/>
      <c r="D341" s="6"/>
      <c r="E341" s="6"/>
      <c r="F341" s="6"/>
      <c r="G341" s="6"/>
      <c r="H341" s="6"/>
      <c r="I341" s="6"/>
      <c r="J341" s="6"/>
      <c r="K341" s="6"/>
      <c r="L341" s="6"/>
      <c r="M341" s="6"/>
      <c r="N341" s="6"/>
      <c r="O341" s="6"/>
    </row>
    <row r="342" spans="1:15" ht="21" customHeight="1">
      <c r="A342" s="6"/>
      <c r="B342" s="293"/>
      <c r="C342" s="219"/>
      <c r="D342" s="88"/>
      <c r="E342" s="295" t="s">
        <v>0</v>
      </c>
      <c r="F342" s="9" t="s">
        <v>1</v>
      </c>
      <c r="G342" s="187" t="s">
        <v>2</v>
      </c>
      <c r="H342" s="187" t="s">
        <v>3</v>
      </c>
      <c r="I342" s="187" t="s">
        <v>4</v>
      </c>
      <c r="J342" s="187" t="s">
        <v>5</v>
      </c>
      <c r="K342" s="187" t="s">
        <v>21</v>
      </c>
      <c r="L342" s="187" t="s">
        <v>22</v>
      </c>
      <c r="M342" s="187" t="s">
        <v>23</v>
      </c>
      <c r="N342" s="187" t="s">
        <v>66</v>
      </c>
      <c r="O342" s="187" t="s">
        <v>67</v>
      </c>
    </row>
    <row r="343" spans="1:15" ht="21" customHeight="1">
      <c r="A343" s="6"/>
      <c r="B343" s="294"/>
      <c r="C343" s="220"/>
      <c r="D343" s="89"/>
      <c r="E343" s="296"/>
      <c r="F343" s="11">
        <f>STEP１－１!E16</f>
        <v>0</v>
      </c>
      <c r="G343" s="12">
        <f>STEP１－１!F16</f>
        <v>0</v>
      </c>
      <c r="H343" s="12">
        <f>STEP１－１!G16</f>
        <v>0</v>
      </c>
      <c r="I343" s="12">
        <f>STEP１－１!H16</f>
        <v>0</v>
      </c>
      <c r="J343" s="12">
        <f>STEP１－１!I16</f>
        <v>0</v>
      </c>
      <c r="K343" s="12">
        <f>STEP１－１!J16</f>
        <v>0</v>
      </c>
      <c r="L343" s="12">
        <f>STEP１－１!K16</f>
        <v>0</v>
      </c>
      <c r="M343" s="12">
        <f>STEP１－１!L16</f>
        <v>0</v>
      </c>
      <c r="N343" s="12">
        <f>STEP１－１!M16</f>
        <v>0</v>
      </c>
      <c r="O343" s="12">
        <f>STEP１－１!N16</f>
        <v>0</v>
      </c>
    </row>
    <row r="344" spans="1:15" ht="30" customHeight="1">
      <c r="A344" s="6"/>
      <c r="B344" s="326" t="s">
        <v>175</v>
      </c>
      <c r="C344" s="327"/>
      <c r="D344" s="90" t="s">
        <v>53</v>
      </c>
      <c r="E344" s="56">
        <f>SUM(F344:O344)</f>
        <v>0</v>
      </c>
      <c r="F344" s="57"/>
      <c r="G344" s="58"/>
      <c r="H344" s="58"/>
      <c r="I344" s="58"/>
      <c r="J344" s="58"/>
      <c r="K344" s="58"/>
      <c r="L344" s="58"/>
      <c r="M344" s="58"/>
      <c r="N344" s="58"/>
      <c r="O344" s="58"/>
    </row>
    <row r="345" spans="1:15" ht="30" customHeight="1">
      <c r="A345" s="6"/>
      <c r="B345" s="326" t="s">
        <v>176</v>
      </c>
      <c r="C345" s="327"/>
      <c r="D345" s="90" t="s">
        <v>54</v>
      </c>
      <c r="E345" s="56">
        <f>SUM(F345:O345)</f>
        <v>0</v>
      </c>
      <c r="F345" s="57"/>
      <c r="G345" s="58"/>
      <c r="H345" s="58"/>
      <c r="I345" s="58"/>
      <c r="J345" s="58"/>
      <c r="K345" s="58"/>
      <c r="L345" s="58"/>
      <c r="M345" s="58"/>
      <c r="N345" s="58"/>
      <c r="O345" s="58"/>
    </row>
    <row r="346" spans="1:15" ht="30" customHeight="1">
      <c r="A346" s="6"/>
      <c r="B346" s="326" t="s">
        <v>177</v>
      </c>
      <c r="C346" s="327"/>
      <c r="D346" s="90" t="s">
        <v>68</v>
      </c>
      <c r="E346" s="56">
        <f>SUM(F346:O346)</f>
        <v>0</v>
      </c>
      <c r="F346" s="57"/>
      <c r="G346" s="58"/>
      <c r="H346" s="58"/>
      <c r="I346" s="58"/>
      <c r="J346" s="58"/>
      <c r="K346" s="58"/>
      <c r="L346" s="58"/>
      <c r="M346" s="58"/>
      <c r="N346" s="58"/>
      <c r="O346" s="58"/>
    </row>
    <row r="347" spans="1:14" ht="16.5" customHeight="1">
      <c r="A347" s="6"/>
      <c r="B347" s="6"/>
      <c r="C347" s="6"/>
      <c r="D347" s="6"/>
      <c r="E347" s="6"/>
      <c r="F347" s="6"/>
      <c r="G347" s="6"/>
      <c r="H347" s="6"/>
      <c r="I347" s="6"/>
      <c r="J347" s="6"/>
      <c r="K347" s="6"/>
      <c r="L347" s="6"/>
      <c r="M347" s="6"/>
      <c r="N347" s="6"/>
    </row>
    <row r="348" spans="1:15" ht="21.75" customHeight="1">
      <c r="A348" s="6"/>
      <c r="B348" s="139" t="s">
        <v>374</v>
      </c>
      <c r="C348" s="139"/>
      <c r="D348" s="6"/>
      <c r="E348" s="6"/>
      <c r="F348" s="6"/>
      <c r="G348" s="6"/>
      <c r="H348" s="6"/>
      <c r="I348" s="6"/>
      <c r="J348" s="6"/>
      <c r="K348" s="6"/>
      <c r="L348" s="6"/>
      <c r="M348" s="6"/>
      <c r="N348" s="6"/>
      <c r="O348" s="6"/>
    </row>
    <row r="349" spans="1:15" ht="21" customHeight="1">
      <c r="A349" s="6"/>
      <c r="B349" s="293"/>
      <c r="C349" s="219"/>
      <c r="D349" s="88"/>
      <c r="E349" s="295" t="s">
        <v>0</v>
      </c>
      <c r="F349" s="9" t="s">
        <v>1</v>
      </c>
      <c r="G349" s="187" t="s">
        <v>2</v>
      </c>
      <c r="H349" s="187" t="s">
        <v>3</v>
      </c>
      <c r="I349" s="187" t="s">
        <v>4</v>
      </c>
      <c r="J349" s="187" t="s">
        <v>5</v>
      </c>
      <c r="K349" s="187" t="s">
        <v>21</v>
      </c>
      <c r="L349" s="187" t="s">
        <v>22</v>
      </c>
      <c r="M349" s="187" t="s">
        <v>23</v>
      </c>
      <c r="N349" s="187" t="s">
        <v>66</v>
      </c>
      <c r="O349" s="187" t="s">
        <v>67</v>
      </c>
    </row>
    <row r="350" spans="1:15" ht="21" customHeight="1">
      <c r="A350" s="6"/>
      <c r="B350" s="294"/>
      <c r="C350" s="220"/>
      <c r="D350" s="89"/>
      <c r="E350" s="296"/>
      <c r="F350" s="11">
        <f>STEP１－１!E16</f>
        <v>0</v>
      </c>
      <c r="G350" s="12">
        <f>STEP１－１!F16</f>
        <v>0</v>
      </c>
      <c r="H350" s="12">
        <f>STEP１－１!G16</f>
        <v>0</v>
      </c>
      <c r="I350" s="12">
        <f>STEP１－１!H16</f>
        <v>0</v>
      </c>
      <c r="J350" s="12">
        <f>STEP１－１!I16</f>
        <v>0</v>
      </c>
      <c r="K350" s="12">
        <f>STEP１－１!J16</f>
        <v>0</v>
      </c>
      <c r="L350" s="12">
        <f>STEP１－１!K16</f>
        <v>0</v>
      </c>
      <c r="M350" s="12">
        <f>STEP１－１!L16</f>
        <v>0</v>
      </c>
      <c r="N350" s="12">
        <f>STEP１－１!M16</f>
        <v>0</v>
      </c>
      <c r="O350" s="12">
        <f>STEP１－１!N16</f>
        <v>0</v>
      </c>
    </row>
    <row r="351" spans="1:15" ht="30" customHeight="1">
      <c r="A351" s="6"/>
      <c r="B351" s="326" t="s">
        <v>175</v>
      </c>
      <c r="C351" s="327"/>
      <c r="D351" s="90" t="s">
        <v>53</v>
      </c>
      <c r="E351" s="56">
        <f>SUM(F351:O351)</f>
        <v>0</v>
      </c>
      <c r="F351" s="57"/>
      <c r="G351" s="58"/>
      <c r="H351" s="58"/>
      <c r="I351" s="58"/>
      <c r="J351" s="58"/>
      <c r="K351" s="58"/>
      <c r="L351" s="58"/>
      <c r="M351" s="58"/>
      <c r="N351" s="58"/>
      <c r="O351" s="58"/>
    </row>
    <row r="352" spans="1:15" ht="30" customHeight="1">
      <c r="A352" s="6"/>
      <c r="B352" s="326" t="s">
        <v>176</v>
      </c>
      <c r="C352" s="327"/>
      <c r="D352" s="90" t="s">
        <v>54</v>
      </c>
      <c r="E352" s="56">
        <f>SUM(F352:O352)</f>
        <v>0</v>
      </c>
      <c r="F352" s="57"/>
      <c r="G352" s="58"/>
      <c r="H352" s="58"/>
      <c r="I352" s="58"/>
      <c r="J352" s="58"/>
      <c r="K352" s="58"/>
      <c r="L352" s="58"/>
      <c r="M352" s="58"/>
      <c r="N352" s="58"/>
      <c r="O352" s="58"/>
    </row>
    <row r="353" spans="1:15" ht="30" customHeight="1">
      <c r="A353" s="6"/>
      <c r="B353" s="326" t="s">
        <v>177</v>
      </c>
      <c r="C353" s="327"/>
      <c r="D353" s="90" t="s">
        <v>68</v>
      </c>
      <c r="E353" s="56">
        <f>SUM(F353:O353)</f>
        <v>0</v>
      </c>
      <c r="F353" s="57"/>
      <c r="G353" s="58"/>
      <c r="H353" s="58"/>
      <c r="I353" s="58"/>
      <c r="J353" s="58"/>
      <c r="K353" s="58"/>
      <c r="L353" s="58"/>
      <c r="M353" s="58"/>
      <c r="N353" s="58"/>
      <c r="O353" s="58"/>
    </row>
    <row r="354" spans="1:14" ht="16.5" customHeight="1">
      <c r="A354" s="6"/>
      <c r="B354" s="6"/>
      <c r="C354" s="6"/>
      <c r="D354" s="6"/>
      <c r="E354" s="6"/>
      <c r="F354" s="6"/>
      <c r="G354" s="6"/>
      <c r="H354" s="6"/>
      <c r="I354" s="6"/>
      <c r="J354" s="6"/>
      <c r="K354" s="6"/>
      <c r="L354" s="6"/>
      <c r="M354" s="6"/>
      <c r="N354" s="6"/>
    </row>
    <row r="355" spans="1:14" ht="16.5" customHeight="1">
      <c r="A355" s="6"/>
      <c r="B355" s="6" t="s">
        <v>144</v>
      </c>
      <c r="C355" s="6"/>
      <c r="D355" s="6"/>
      <c r="E355" s="6"/>
      <c r="F355" s="6"/>
      <c r="G355" s="6"/>
      <c r="H355" s="6"/>
      <c r="I355" s="6"/>
      <c r="J355" s="6"/>
      <c r="K355" s="6"/>
      <c r="L355" s="6"/>
      <c r="M355" s="6"/>
      <c r="N355" s="6"/>
    </row>
    <row r="356" spans="1:14" ht="21" customHeight="1" thickBot="1">
      <c r="A356" s="6"/>
      <c r="B356" s="6"/>
      <c r="C356" s="6"/>
      <c r="D356" s="6"/>
      <c r="E356" s="6"/>
      <c r="F356" s="6"/>
      <c r="G356" s="6"/>
      <c r="H356" s="6"/>
      <c r="I356" s="6"/>
      <c r="J356" s="6"/>
      <c r="K356" s="6"/>
      <c r="L356" s="6"/>
      <c r="M356" s="6"/>
      <c r="N356" s="6"/>
    </row>
    <row r="357" spans="1:17" ht="21" customHeight="1" thickBot="1">
      <c r="A357" s="6" t="s">
        <v>340</v>
      </c>
      <c r="B357" s="6"/>
      <c r="C357" s="6"/>
      <c r="D357" s="6"/>
      <c r="E357" s="6"/>
      <c r="F357" s="6"/>
      <c r="G357" s="6"/>
      <c r="H357" s="6"/>
      <c r="I357" s="6"/>
      <c r="J357" s="6"/>
      <c r="K357" s="6"/>
      <c r="L357" s="6"/>
      <c r="M357" s="6"/>
      <c r="N357" s="350" t="s">
        <v>431</v>
      </c>
      <c r="O357" s="351"/>
      <c r="P357" s="351"/>
      <c r="Q357" s="352"/>
    </row>
    <row r="358" spans="1:14" ht="10.5" customHeight="1">
      <c r="A358" s="6"/>
      <c r="B358" s="6"/>
      <c r="C358" s="6"/>
      <c r="D358" s="6"/>
      <c r="E358" s="6"/>
      <c r="F358" s="6"/>
      <c r="G358" s="6"/>
      <c r="H358" s="6"/>
      <c r="I358" s="6"/>
      <c r="J358" s="6"/>
      <c r="K358" s="6"/>
      <c r="L358" s="6"/>
      <c r="M358" s="6"/>
      <c r="N358" s="6"/>
    </row>
    <row r="359" spans="1:16" ht="16.5" customHeight="1">
      <c r="A359" s="6"/>
      <c r="B359" s="117" t="s">
        <v>42</v>
      </c>
      <c r="C359" s="118"/>
      <c r="D359" s="118"/>
      <c r="E359" s="118"/>
      <c r="F359" s="118"/>
      <c r="G359" s="118"/>
      <c r="H359" s="118"/>
      <c r="I359" s="118"/>
      <c r="J359" s="118"/>
      <c r="K359" s="118"/>
      <c r="L359" s="118"/>
      <c r="M359" s="118"/>
      <c r="N359" s="118"/>
      <c r="O359" s="118"/>
      <c r="P359" s="119"/>
    </row>
    <row r="360" spans="1:16" ht="16.5" customHeight="1">
      <c r="A360" s="6"/>
      <c r="B360" s="114" t="s">
        <v>135</v>
      </c>
      <c r="C360" s="115"/>
      <c r="D360" s="115"/>
      <c r="E360" s="115"/>
      <c r="F360" s="115"/>
      <c r="G360" s="115"/>
      <c r="H360" s="115"/>
      <c r="I360" s="115"/>
      <c r="J360" s="115"/>
      <c r="K360" s="115"/>
      <c r="L360" s="115"/>
      <c r="M360" s="115"/>
      <c r="N360" s="115"/>
      <c r="O360" s="115"/>
      <c r="P360" s="116"/>
    </row>
    <row r="361" spans="1:14" ht="10.5" customHeight="1">
      <c r="A361" s="6"/>
      <c r="B361" s="6"/>
      <c r="C361" s="6"/>
      <c r="D361" s="6"/>
      <c r="E361" s="6"/>
      <c r="F361" s="6"/>
      <c r="G361" s="6"/>
      <c r="H361" s="6"/>
      <c r="I361" s="6"/>
      <c r="J361" s="6"/>
      <c r="K361" s="6"/>
      <c r="L361" s="6"/>
      <c r="M361" s="6"/>
      <c r="N361" s="6"/>
    </row>
    <row r="362" spans="1:15" ht="21" customHeight="1">
      <c r="A362" s="6"/>
      <c r="B362" s="293"/>
      <c r="C362" s="219"/>
      <c r="D362" s="88"/>
      <c r="E362" s="295" t="s">
        <v>0</v>
      </c>
      <c r="F362" s="9" t="s">
        <v>1</v>
      </c>
      <c r="G362" s="187" t="s">
        <v>2</v>
      </c>
      <c r="H362" s="187" t="s">
        <v>3</v>
      </c>
      <c r="I362" s="187" t="s">
        <v>4</v>
      </c>
      <c r="J362" s="187" t="s">
        <v>5</v>
      </c>
      <c r="K362" s="187" t="s">
        <v>21</v>
      </c>
      <c r="L362" s="187" t="s">
        <v>22</v>
      </c>
      <c r="M362" s="187" t="s">
        <v>23</v>
      </c>
      <c r="N362" s="187" t="s">
        <v>66</v>
      </c>
      <c r="O362" s="187" t="s">
        <v>67</v>
      </c>
    </row>
    <row r="363" spans="1:15" ht="21" customHeight="1">
      <c r="A363" s="6"/>
      <c r="B363" s="294"/>
      <c r="C363" s="220"/>
      <c r="D363" s="89"/>
      <c r="E363" s="296"/>
      <c r="F363" s="11">
        <f>STEP１－１!E16</f>
        <v>0</v>
      </c>
      <c r="G363" s="12">
        <f>STEP１－１!F16</f>
        <v>0</v>
      </c>
      <c r="H363" s="12">
        <f>STEP１－１!G16</f>
        <v>0</v>
      </c>
      <c r="I363" s="12">
        <f>STEP１－１!H16</f>
        <v>0</v>
      </c>
      <c r="J363" s="12">
        <f>STEP１－１!I16</f>
        <v>0</v>
      </c>
      <c r="K363" s="12">
        <f>STEP１－１!J16</f>
        <v>0</v>
      </c>
      <c r="L363" s="12">
        <f>STEP１－１!K16</f>
        <v>0</v>
      </c>
      <c r="M363" s="12">
        <f>STEP１－１!L16</f>
        <v>0</v>
      </c>
      <c r="N363" s="12">
        <f>STEP１－１!M16</f>
        <v>0</v>
      </c>
      <c r="O363" s="12">
        <f>STEP１－１!N16</f>
        <v>0</v>
      </c>
    </row>
    <row r="364" spans="1:15" ht="30" customHeight="1">
      <c r="A364" s="6"/>
      <c r="B364" s="326" t="s">
        <v>134</v>
      </c>
      <c r="C364" s="327"/>
      <c r="D364" s="90" t="s">
        <v>53</v>
      </c>
      <c r="E364" s="13">
        <f>SUM(F364:O364)</f>
        <v>0</v>
      </c>
      <c r="F364" s="14"/>
      <c r="G364" s="15"/>
      <c r="H364" s="15"/>
      <c r="I364" s="15"/>
      <c r="J364" s="15"/>
      <c r="K364" s="15"/>
      <c r="L364" s="15"/>
      <c r="M364" s="15"/>
      <c r="N364" s="15"/>
      <c r="O364" s="15"/>
    </row>
    <row r="365" spans="1:14" ht="21" customHeight="1">
      <c r="A365" s="6"/>
      <c r="B365" s="6"/>
      <c r="C365" s="6"/>
      <c r="D365" s="6"/>
      <c r="E365" s="6"/>
      <c r="F365" s="6"/>
      <c r="G365" s="6"/>
      <c r="H365" s="6"/>
      <c r="I365" s="6"/>
      <c r="J365" s="6"/>
      <c r="K365" s="6"/>
      <c r="L365" s="6"/>
      <c r="M365" s="6"/>
      <c r="N365" s="6"/>
    </row>
    <row r="366" spans="1:17" ht="21" customHeight="1">
      <c r="A366" s="40" t="s">
        <v>392</v>
      </c>
      <c r="B366" s="42"/>
      <c r="C366" s="42"/>
      <c r="D366" s="42"/>
      <c r="E366" s="42"/>
      <c r="F366" s="42"/>
      <c r="G366" s="42"/>
      <c r="H366" s="42"/>
      <c r="I366" s="42"/>
      <c r="J366" s="42"/>
      <c r="K366" s="42"/>
      <c r="L366" s="42"/>
      <c r="M366" s="42"/>
      <c r="N366" s="42"/>
      <c r="O366" s="42"/>
      <c r="P366" s="42"/>
      <c r="Q366" s="43"/>
    </row>
    <row r="367" spans="1:14" ht="21" customHeight="1">
      <c r="A367" s="6" t="s">
        <v>145</v>
      </c>
      <c r="B367" s="6"/>
      <c r="C367" s="6"/>
      <c r="D367" s="6"/>
      <c r="E367" s="6"/>
      <c r="F367" s="6"/>
      <c r="G367" s="6"/>
      <c r="H367" s="6"/>
      <c r="I367" s="6"/>
      <c r="J367" s="6"/>
      <c r="K367" s="6"/>
      <c r="L367" s="6"/>
      <c r="M367" s="6"/>
      <c r="N367" s="6"/>
    </row>
    <row r="368" spans="1:14" ht="5.25" customHeight="1">
      <c r="A368" s="6"/>
      <c r="B368" s="6"/>
      <c r="C368" s="6"/>
      <c r="D368" s="6"/>
      <c r="E368" s="6"/>
      <c r="F368" s="6"/>
      <c r="G368" s="6"/>
      <c r="H368" s="6"/>
      <c r="I368" s="6"/>
      <c r="J368" s="6"/>
      <c r="K368" s="6"/>
      <c r="L368" s="6"/>
      <c r="M368" s="6"/>
      <c r="N368" s="6"/>
    </row>
    <row r="369" spans="1:16" ht="16.5" customHeight="1">
      <c r="A369" s="6"/>
      <c r="B369" s="117" t="s">
        <v>42</v>
      </c>
      <c r="C369" s="118"/>
      <c r="D369" s="118"/>
      <c r="E369" s="118"/>
      <c r="F369" s="118"/>
      <c r="G369" s="118"/>
      <c r="H369" s="118"/>
      <c r="I369" s="118"/>
      <c r="J369" s="118"/>
      <c r="K369" s="118"/>
      <c r="L369" s="118"/>
      <c r="M369" s="118"/>
      <c r="N369" s="118"/>
      <c r="O369" s="118"/>
      <c r="P369" s="119"/>
    </row>
    <row r="370" spans="1:16" ht="16.5" customHeight="1">
      <c r="A370" s="6"/>
      <c r="B370" s="157" t="s">
        <v>379</v>
      </c>
      <c r="C370" s="227"/>
      <c r="D370" s="127"/>
      <c r="E370" s="127"/>
      <c r="F370" s="127"/>
      <c r="G370" s="127"/>
      <c r="H370" s="127"/>
      <c r="I370" s="127"/>
      <c r="J370" s="127"/>
      <c r="K370" s="127"/>
      <c r="L370" s="127"/>
      <c r="M370" s="127"/>
      <c r="N370" s="127"/>
      <c r="O370" s="127"/>
      <c r="P370" s="128"/>
    </row>
    <row r="371" spans="1:16" ht="16.5" customHeight="1">
      <c r="A371" s="6"/>
      <c r="B371" s="70" t="s">
        <v>380</v>
      </c>
      <c r="C371" s="71"/>
      <c r="D371" s="71"/>
      <c r="E371" s="71"/>
      <c r="F371" s="71"/>
      <c r="G371" s="71"/>
      <c r="H371" s="71"/>
      <c r="I371" s="71"/>
      <c r="J371" s="71"/>
      <c r="K371" s="71"/>
      <c r="L371" s="71"/>
      <c r="M371" s="71"/>
      <c r="N371" s="71"/>
      <c r="O371" s="71"/>
      <c r="P371" s="72"/>
    </row>
    <row r="372" spans="1:14" ht="10.5" customHeight="1">
      <c r="A372" s="6"/>
      <c r="B372" s="6"/>
      <c r="C372" s="6"/>
      <c r="D372" s="6"/>
      <c r="E372" s="6"/>
      <c r="F372" s="6"/>
      <c r="G372" s="6"/>
      <c r="H372" s="6"/>
      <c r="I372" s="6"/>
      <c r="J372" s="6"/>
      <c r="K372" s="6"/>
      <c r="L372" s="6"/>
      <c r="M372" s="6"/>
      <c r="N372" s="6"/>
    </row>
    <row r="373" spans="1:15" ht="21" customHeight="1">
      <c r="A373" s="6"/>
      <c r="B373" s="293"/>
      <c r="C373" s="219"/>
      <c r="D373" s="94"/>
      <c r="E373" s="295" t="s">
        <v>0</v>
      </c>
      <c r="F373" s="9" t="s">
        <v>1</v>
      </c>
      <c r="G373" s="195" t="s">
        <v>2</v>
      </c>
      <c r="H373" s="195" t="s">
        <v>3</v>
      </c>
      <c r="I373" s="195" t="s">
        <v>4</v>
      </c>
      <c r="J373" s="195" t="s">
        <v>5</v>
      </c>
      <c r="K373" s="195" t="s">
        <v>21</v>
      </c>
      <c r="L373" s="195" t="s">
        <v>22</v>
      </c>
      <c r="M373" s="195" t="s">
        <v>23</v>
      </c>
      <c r="N373" s="195" t="s">
        <v>66</v>
      </c>
      <c r="O373" s="195" t="s">
        <v>67</v>
      </c>
    </row>
    <row r="374" spans="1:15" ht="21" customHeight="1">
      <c r="A374" s="6"/>
      <c r="B374" s="294"/>
      <c r="C374" s="220"/>
      <c r="D374" s="95"/>
      <c r="E374" s="296"/>
      <c r="F374" s="11">
        <f>STEP１－１!E16</f>
        <v>0</v>
      </c>
      <c r="G374" s="12">
        <f>STEP１－１!F16</f>
        <v>0</v>
      </c>
      <c r="H374" s="12">
        <f>STEP１－１!G16</f>
        <v>0</v>
      </c>
      <c r="I374" s="12">
        <f>STEP１－１!H16</f>
        <v>0</v>
      </c>
      <c r="J374" s="12">
        <f>STEP１－１!I16</f>
        <v>0</v>
      </c>
      <c r="K374" s="12">
        <f>STEP１－１!J16</f>
        <v>0</v>
      </c>
      <c r="L374" s="12">
        <f>STEP１－１!K16</f>
        <v>0</v>
      </c>
      <c r="M374" s="12">
        <f>STEP１－１!L16</f>
        <v>0</v>
      </c>
      <c r="N374" s="12">
        <f>STEP１－１!M16</f>
        <v>0</v>
      </c>
      <c r="O374" s="12">
        <f>STEP１－１!N16</f>
        <v>0</v>
      </c>
    </row>
    <row r="375" spans="1:15" ht="30" customHeight="1">
      <c r="A375" s="6"/>
      <c r="B375" s="326" t="s">
        <v>89</v>
      </c>
      <c r="C375" s="327"/>
      <c r="D375" s="90" t="s">
        <v>53</v>
      </c>
      <c r="E375" s="44">
        <f>SUM(F375:O375)</f>
        <v>0</v>
      </c>
      <c r="F375" s="38"/>
      <c r="G375" s="45"/>
      <c r="H375" s="45"/>
      <c r="I375" s="45"/>
      <c r="J375" s="39"/>
      <c r="K375" s="39"/>
      <c r="L375" s="39"/>
      <c r="M375" s="39"/>
      <c r="N375" s="51"/>
      <c r="O375" s="51"/>
    </row>
    <row r="376" spans="1:15" ht="30" customHeight="1">
      <c r="A376" s="6"/>
      <c r="B376" s="326" t="s">
        <v>90</v>
      </c>
      <c r="C376" s="327"/>
      <c r="D376" s="90" t="s">
        <v>54</v>
      </c>
      <c r="E376" s="44">
        <f>SUM(F376:O376)</f>
        <v>0</v>
      </c>
      <c r="F376" s="38"/>
      <c r="G376" s="45"/>
      <c r="H376" s="45"/>
      <c r="I376" s="45"/>
      <c r="J376" s="39"/>
      <c r="K376" s="39"/>
      <c r="L376" s="39"/>
      <c r="M376" s="39"/>
      <c r="N376" s="51"/>
      <c r="O376" s="51"/>
    </row>
    <row r="377" spans="1:14" ht="21" customHeight="1">
      <c r="A377" s="6"/>
      <c r="B377" s="6" t="s">
        <v>106</v>
      </c>
      <c r="C377" s="6"/>
      <c r="D377" s="6"/>
      <c r="E377" s="6"/>
      <c r="F377" s="6"/>
      <c r="G377" s="6"/>
      <c r="H377" s="6"/>
      <c r="I377" s="6"/>
      <c r="J377" s="6"/>
      <c r="K377" s="6"/>
      <c r="L377" s="6"/>
      <c r="M377" s="6"/>
      <c r="N377" s="6"/>
    </row>
    <row r="378" ht="7.5" customHeight="1" thickBot="1"/>
    <row r="379" spans="1:17" ht="21" customHeight="1" thickBot="1">
      <c r="A379" s="62" t="s">
        <v>118</v>
      </c>
      <c r="B379" s="6"/>
      <c r="C379" s="6"/>
      <c r="D379" s="6"/>
      <c r="E379" s="6"/>
      <c r="F379" s="6"/>
      <c r="G379" s="6"/>
      <c r="H379" s="6"/>
      <c r="I379" s="6"/>
      <c r="J379" s="6"/>
      <c r="K379" s="6"/>
      <c r="L379" s="6"/>
      <c r="M379" s="6"/>
      <c r="N379" s="350" t="s">
        <v>430</v>
      </c>
      <c r="O379" s="351"/>
      <c r="P379" s="351"/>
      <c r="Q379" s="352"/>
    </row>
    <row r="380" spans="1:14" ht="10.5" customHeight="1">
      <c r="A380" s="6"/>
      <c r="B380" s="6"/>
      <c r="C380" s="6"/>
      <c r="D380" s="6"/>
      <c r="E380" s="6"/>
      <c r="F380" s="6"/>
      <c r="G380" s="6"/>
      <c r="H380" s="6"/>
      <c r="I380" s="6"/>
      <c r="J380" s="6"/>
      <c r="K380" s="6"/>
      <c r="L380" s="6"/>
      <c r="M380" s="6"/>
      <c r="N380" s="6"/>
    </row>
    <row r="381" spans="1:18" ht="16.5" customHeight="1">
      <c r="A381" s="6"/>
      <c r="B381" s="117" t="s">
        <v>42</v>
      </c>
      <c r="C381" s="118"/>
      <c r="D381" s="118"/>
      <c r="E381" s="118"/>
      <c r="F381" s="118"/>
      <c r="G381" s="118"/>
      <c r="H381" s="118"/>
      <c r="I381" s="118"/>
      <c r="J381" s="118"/>
      <c r="K381" s="118"/>
      <c r="L381" s="118"/>
      <c r="M381" s="118"/>
      <c r="N381" s="118"/>
      <c r="O381" s="118"/>
      <c r="P381" s="119"/>
      <c r="R381" s="2"/>
    </row>
    <row r="382" spans="1:16" ht="16.5" customHeight="1">
      <c r="A382" s="6"/>
      <c r="B382" s="114" t="s">
        <v>203</v>
      </c>
      <c r="C382" s="115"/>
      <c r="D382" s="115"/>
      <c r="E382" s="115"/>
      <c r="F382" s="115"/>
      <c r="G382" s="115"/>
      <c r="H382" s="115"/>
      <c r="I382" s="115"/>
      <c r="J382" s="115"/>
      <c r="K382" s="115"/>
      <c r="L382" s="115"/>
      <c r="M382" s="115"/>
      <c r="N382" s="115"/>
      <c r="O382" s="115"/>
      <c r="P382" s="116"/>
    </row>
    <row r="383" spans="1:14" ht="10.5" customHeight="1">
      <c r="A383" s="6"/>
      <c r="B383" s="6"/>
      <c r="C383" s="6"/>
      <c r="D383" s="6"/>
      <c r="E383" s="6"/>
      <c r="F383" s="6"/>
      <c r="G383" s="6"/>
      <c r="H383" s="6"/>
      <c r="I383" s="6"/>
      <c r="J383" s="6"/>
      <c r="K383" s="6"/>
      <c r="L383" s="6"/>
      <c r="M383" s="6"/>
      <c r="N383" s="6"/>
    </row>
    <row r="384" spans="1:14" ht="21" customHeight="1">
      <c r="A384" s="6"/>
      <c r="B384" s="6" t="s">
        <v>191</v>
      </c>
      <c r="C384" s="6"/>
      <c r="D384" s="6"/>
      <c r="E384" s="6"/>
      <c r="F384" s="6"/>
      <c r="G384" s="6"/>
      <c r="H384" s="6"/>
      <c r="I384" s="6"/>
      <c r="J384" s="6"/>
      <c r="K384" s="6"/>
      <c r="L384" s="6"/>
      <c r="M384" s="6"/>
      <c r="N384" s="6"/>
    </row>
    <row r="385" spans="1:15" ht="21" customHeight="1">
      <c r="A385" s="6"/>
      <c r="B385" s="293"/>
      <c r="C385" s="219"/>
      <c r="D385" s="94"/>
      <c r="E385" s="295" t="s">
        <v>0</v>
      </c>
      <c r="F385" s="9" t="s">
        <v>1</v>
      </c>
      <c r="G385" s="182" t="s">
        <v>2</v>
      </c>
      <c r="H385" s="182" t="s">
        <v>3</v>
      </c>
      <c r="I385" s="182" t="s">
        <v>4</v>
      </c>
      <c r="J385" s="182" t="s">
        <v>5</v>
      </c>
      <c r="K385" s="182" t="s">
        <v>21</v>
      </c>
      <c r="L385" s="182" t="s">
        <v>22</v>
      </c>
      <c r="M385" s="182" t="s">
        <v>23</v>
      </c>
      <c r="N385" s="182" t="s">
        <v>66</v>
      </c>
      <c r="O385" s="182" t="s">
        <v>67</v>
      </c>
    </row>
    <row r="386" spans="1:15" ht="21" customHeight="1">
      <c r="A386" s="6"/>
      <c r="B386" s="294"/>
      <c r="C386" s="220"/>
      <c r="D386" s="95"/>
      <c r="E386" s="296"/>
      <c r="F386" s="11">
        <f>STEP１－１!E16</f>
        <v>0</v>
      </c>
      <c r="G386" s="12">
        <f>STEP１－１!F16</f>
        <v>0</v>
      </c>
      <c r="H386" s="12">
        <f>STEP１－１!G16</f>
        <v>0</v>
      </c>
      <c r="I386" s="12">
        <f>STEP１－１!H16</f>
        <v>0</v>
      </c>
      <c r="J386" s="12">
        <f>STEP１－１!I16</f>
        <v>0</v>
      </c>
      <c r="K386" s="12">
        <f>STEP１－１!J16</f>
        <v>0</v>
      </c>
      <c r="L386" s="12">
        <f>STEP１－１!K16</f>
        <v>0</v>
      </c>
      <c r="M386" s="12">
        <f>STEP１－１!L16</f>
        <v>0</v>
      </c>
      <c r="N386" s="12">
        <f>STEP１－１!M16</f>
        <v>0</v>
      </c>
      <c r="O386" s="12">
        <f>STEP１－１!N16</f>
        <v>0</v>
      </c>
    </row>
    <row r="387" spans="1:15" ht="30" customHeight="1">
      <c r="A387" s="6"/>
      <c r="B387" s="326" t="s">
        <v>119</v>
      </c>
      <c r="C387" s="327"/>
      <c r="D387" s="90" t="s">
        <v>53</v>
      </c>
      <c r="E387" s="48">
        <f>SUM(F387:O387)</f>
        <v>0</v>
      </c>
      <c r="F387" s="49"/>
      <c r="G387" s="50"/>
      <c r="H387" s="50"/>
      <c r="I387" s="50"/>
      <c r="J387" s="51"/>
      <c r="K387" s="51"/>
      <c r="L387" s="51"/>
      <c r="M387" s="51"/>
      <c r="N387" s="51"/>
      <c r="O387" s="51"/>
    </row>
    <row r="388" spans="1:15" ht="30" customHeight="1">
      <c r="A388" s="6"/>
      <c r="B388" s="326" t="s">
        <v>120</v>
      </c>
      <c r="C388" s="327"/>
      <c r="D388" s="90" t="s">
        <v>54</v>
      </c>
      <c r="E388" s="48">
        <f>SUM(F388:O388)</f>
        <v>0</v>
      </c>
      <c r="F388" s="49"/>
      <c r="G388" s="50"/>
      <c r="H388" s="50"/>
      <c r="I388" s="50"/>
      <c r="J388" s="51"/>
      <c r="K388" s="51"/>
      <c r="L388" s="51"/>
      <c r="M388" s="51"/>
      <c r="N388" s="51"/>
      <c r="O388" s="51"/>
    </row>
    <row r="389" spans="1:3" ht="21" customHeight="1">
      <c r="A389" s="6"/>
      <c r="B389" s="6" t="s">
        <v>204</v>
      </c>
      <c r="C389" s="6"/>
    </row>
    <row r="390" spans="1:3" ht="21" customHeight="1">
      <c r="A390" s="6"/>
      <c r="B390" s="6" t="s">
        <v>192</v>
      </c>
      <c r="C390" s="6"/>
    </row>
    <row r="391" spans="1:15" ht="21" customHeight="1">
      <c r="A391" s="6"/>
      <c r="B391" s="293"/>
      <c r="C391" s="219"/>
      <c r="D391" s="94"/>
      <c r="E391" s="295" t="s">
        <v>0</v>
      </c>
      <c r="F391" s="9" t="s">
        <v>1</v>
      </c>
      <c r="G391" s="182" t="s">
        <v>2</v>
      </c>
      <c r="H391" s="182" t="s">
        <v>3</v>
      </c>
      <c r="I391" s="182" t="s">
        <v>4</v>
      </c>
      <c r="J391" s="182" t="s">
        <v>5</v>
      </c>
      <c r="K391" s="182" t="s">
        <v>21</v>
      </c>
      <c r="L391" s="182" t="s">
        <v>22</v>
      </c>
      <c r="M391" s="182" t="s">
        <v>23</v>
      </c>
      <c r="N391" s="182" t="s">
        <v>66</v>
      </c>
      <c r="O391" s="182" t="s">
        <v>67</v>
      </c>
    </row>
    <row r="392" spans="1:15" ht="21" customHeight="1">
      <c r="A392" s="6"/>
      <c r="B392" s="294"/>
      <c r="C392" s="220"/>
      <c r="D392" s="95"/>
      <c r="E392" s="296"/>
      <c r="F392" s="11">
        <f>STEP１－１!E16</f>
        <v>0</v>
      </c>
      <c r="G392" s="12">
        <f>STEP１－１!F16</f>
        <v>0</v>
      </c>
      <c r="H392" s="12">
        <f>STEP１－１!G16</f>
        <v>0</v>
      </c>
      <c r="I392" s="12">
        <f>STEP１－１!H16</f>
        <v>0</v>
      </c>
      <c r="J392" s="12">
        <f>STEP１－１!I16</f>
        <v>0</v>
      </c>
      <c r="K392" s="12">
        <f>STEP１－１!J16</f>
        <v>0</v>
      </c>
      <c r="L392" s="12">
        <f>STEP１－１!K16</f>
        <v>0</v>
      </c>
      <c r="M392" s="12">
        <f>STEP１－１!L16</f>
        <v>0</v>
      </c>
      <c r="N392" s="12">
        <f>STEP１－１!M16</f>
        <v>0</v>
      </c>
      <c r="O392" s="12">
        <f>STEP１－１!N16</f>
        <v>0</v>
      </c>
    </row>
    <row r="393" spans="1:15" ht="30" customHeight="1">
      <c r="A393" s="6"/>
      <c r="B393" s="326" t="s">
        <v>121</v>
      </c>
      <c r="C393" s="327"/>
      <c r="D393" s="90" t="s">
        <v>53</v>
      </c>
      <c r="E393" s="48">
        <f>SUM(F393:O393)</f>
        <v>0</v>
      </c>
      <c r="F393" s="49"/>
      <c r="G393" s="50"/>
      <c r="H393" s="50"/>
      <c r="I393" s="50"/>
      <c r="J393" s="51"/>
      <c r="K393" s="51"/>
      <c r="L393" s="51"/>
      <c r="M393" s="51"/>
      <c r="N393" s="51"/>
      <c r="O393" s="51"/>
    </row>
    <row r="394" spans="1:15" ht="30" customHeight="1">
      <c r="A394" s="6"/>
      <c r="B394" s="326" t="s">
        <v>122</v>
      </c>
      <c r="C394" s="327"/>
      <c r="D394" s="90" t="s">
        <v>54</v>
      </c>
      <c r="E394" s="48">
        <f>SUM(F394:O394)</f>
        <v>0</v>
      </c>
      <c r="F394" s="49"/>
      <c r="G394" s="50"/>
      <c r="H394" s="50"/>
      <c r="I394" s="50"/>
      <c r="J394" s="51"/>
      <c r="K394" s="51"/>
      <c r="L394" s="51"/>
      <c r="M394" s="51"/>
      <c r="N394" s="51"/>
      <c r="O394" s="51"/>
    </row>
    <row r="395" spans="1:15" ht="21" customHeight="1" thickBot="1">
      <c r="A395" s="6"/>
      <c r="B395" s="6" t="s">
        <v>205</v>
      </c>
      <c r="C395" s="6"/>
      <c r="D395" s="145"/>
      <c r="E395" s="6"/>
      <c r="F395" s="6"/>
      <c r="G395" s="6"/>
      <c r="H395" s="6"/>
      <c r="I395" s="6"/>
      <c r="J395" s="6"/>
      <c r="K395" s="6"/>
      <c r="L395" s="6"/>
      <c r="M395" s="6"/>
      <c r="N395" s="6"/>
      <c r="O395" s="6"/>
    </row>
    <row r="396" spans="1:17" ht="21" customHeight="1" thickBot="1">
      <c r="A396" s="6" t="s">
        <v>428</v>
      </c>
      <c r="B396" s="6"/>
      <c r="C396" s="6"/>
      <c r="D396" s="6"/>
      <c r="E396" s="6"/>
      <c r="F396" s="6"/>
      <c r="G396" s="6"/>
      <c r="H396" s="6"/>
      <c r="I396" s="6"/>
      <c r="J396" s="6"/>
      <c r="K396" s="6"/>
      <c r="L396" s="6"/>
      <c r="M396" s="6"/>
      <c r="N396" s="350" t="s">
        <v>434</v>
      </c>
      <c r="O396" s="356"/>
      <c r="P396" s="356"/>
      <c r="Q396" s="357"/>
    </row>
    <row r="397" spans="1:14" ht="10.5" customHeight="1">
      <c r="A397" s="6"/>
      <c r="B397" s="6"/>
      <c r="C397" s="6"/>
      <c r="D397" s="6"/>
      <c r="E397" s="6"/>
      <c r="F397" s="6"/>
      <c r="G397" s="6"/>
      <c r="H397" s="6"/>
      <c r="I397" s="6"/>
      <c r="J397" s="6"/>
      <c r="K397" s="6"/>
      <c r="L397" s="6"/>
      <c r="M397" s="6"/>
      <c r="N397" s="6"/>
    </row>
    <row r="398" spans="1:16" ht="16.5" customHeight="1">
      <c r="A398" s="6"/>
      <c r="B398" s="117" t="s">
        <v>42</v>
      </c>
      <c r="C398" s="118"/>
      <c r="D398" s="118"/>
      <c r="E398" s="118"/>
      <c r="F398" s="118"/>
      <c r="G398" s="118"/>
      <c r="H398" s="118"/>
      <c r="I398" s="118"/>
      <c r="J398" s="118"/>
      <c r="K398" s="118"/>
      <c r="L398" s="118"/>
      <c r="M398" s="118"/>
      <c r="N398" s="118"/>
      <c r="O398" s="118"/>
      <c r="P398" s="119"/>
    </row>
    <row r="399" spans="1:16" ht="16.5" customHeight="1">
      <c r="A399" s="6"/>
      <c r="B399" s="70" t="s">
        <v>88</v>
      </c>
      <c r="C399" s="71"/>
      <c r="D399" s="71"/>
      <c r="E399" s="71"/>
      <c r="F399" s="71"/>
      <c r="G399" s="71"/>
      <c r="H399" s="71"/>
      <c r="I399" s="71"/>
      <c r="J399" s="71"/>
      <c r="K399" s="71"/>
      <c r="L399" s="71"/>
      <c r="M399" s="71"/>
      <c r="N399" s="71"/>
      <c r="O399" s="71"/>
      <c r="P399" s="72"/>
    </row>
    <row r="400" spans="1:14" ht="10.5" customHeight="1">
      <c r="A400" s="6"/>
      <c r="B400" s="6"/>
      <c r="C400" s="6"/>
      <c r="D400" s="6"/>
      <c r="E400" s="6"/>
      <c r="F400" s="6"/>
      <c r="G400" s="6"/>
      <c r="H400" s="6"/>
      <c r="I400" s="6"/>
      <c r="J400" s="6"/>
      <c r="K400" s="6"/>
      <c r="L400" s="6"/>
      <c r="M400" s="6"/>
      <c r="N400" s="6"/>
    </row>
    <row r="401" spans="1:15" ht="17.25" customHeight="1">
      <c r="A401" s="6"/>
      <c r="B401" s="293"/>
      <c r="C401" s="219"/>
      <c r="D401" s="94"/>
      <c r="E401" s="354" t="s">
        <v>0</v>
      </c>
      <c r="F401" s="6"/>
      <c r="G401" s="6"/>
      <c r="H401" s="6"/>
      <c r="I401" s="6"/>
      <c r="J401" s="6"/>
      <c r="K401" s="6"/>
      <c r="L401" s="6"/>
      <c r="M401" s="6"/>
      <c r="N401" s="6"/>
      <c r="O401" s="6"/>
    </row>
    <row r="402" spans="1:15" ht="17.25" customHeight="1">
      <c r="A402" s="6"/>
      <c r="B402" s="294"/>
      <c r="C402" s="220"/>
      <c r="D402" s="95"/>
      <c r="E402" s="358"/>
      <c r="F402" s="6"/>
      <c r="G402" s="6"/>
      <c r="H402" s="6"/>
      <c r="I402" s="6"/>
      <c r="J402" s="6"/>
      <c r="K402" s="6"/>
      <c r="L402" s="6"/>
      <c r="M402" s="6"/>
      <c r="N402" s="6"/>
      <c r="O402" s="6"/>
    </row>
    <row r="403" spans="1:15" ht="30" customHeight="1">
      <c r="A403" s="6"/>
      <c r="B403" s="337" t="s">
        <v>91</v>
      </c>
      <c r="C403" s="338"/>
      <c r="D403" s="90" t="s">
        <v>53</v>
      </c>
      <c r="E403" s="39"/>
      <c r="F403" s="6"/>
      <c r="G403" s="6"/>
      <c r="H403" s="6"/>
      <c r="I403" s="6"/>
      <c r="J403" s="6"/>
      <c r="K403" s="6"/>
      <c r="L403" s="6"/>
      <c r="M403" s="6"/>
      <c r="N403" s="6"/>
      <c r="O403" s="6"/>
    </row>
    <row r="404" spans="1:15" ht="30" customHeight="1">
      <c r="A404" s="6"/>
      <c r="B404" s="337" t="s">
        <v>92</v>
      </c>
      <c r="C404" s="338"/>
      <c r="D404" s="90" t="s">
        <v>54</v>
      </c>
      <c r="E404" s="39"/>
      <c r="F404" s="6"/>
      <c r="G404" s="6"/>
      <c r="H404" s="6"/>
      <c r="I404" s="6"/>
      <c r="J404" s="6"/>
      <c r="K404" s="6"/>
      <c r="L404" s="6"/>
      <c r="M404" s="6"/>
      <c r="N404" s="6"/>
      <c r="O404" s="6"/>
    </row>
    <row r="405" spans="1:15" ht="16.5" customHeight="1">
      <c r="A405" s="6"/>
      <c r="B405" s="196"/>
      <c r="C405" s="196"/>
      <c r="D405" s="145"/>
      <c r="E405" s="35"/>
      <c r="F405" s="6"/>
      <c r="G405" s="6"/>
      <c r="H405" s="6"/>
      <c r="I405" s="6"/>
      <c r="J405" s="6"/>
      <c r="K405" s="6"/>
      <c r="L405" s="6"/>
      <c r="M405" s="6"/>
      <c r="N405" s="6"/>
      <c r="O405" s="6"/>
    </row>
    <row r="406" spans="1:14" ht="21" customHeight="1">
      <c r="A406" s="6" t="s">
        <v>429</v>
      </c>
      <c r="B406" s="6"/>
      <c r="C406" s="6"/>
      <c r="D406" s="6"/>
      <c r="E406" s="6"/>
      <c r="F406" s="6"/>
      <c r="G406" s="6"/>
      <c r="H406" s="6"/>
      <c r="I406" s="6"/>
      <c r="J406" s="6"/>
      <c r="K406" s="6"/>
      <c r="L406" s="6"/>
      <c r="M406" s="6"/>
      <c r="N406" s="6"/>
    </row>
    <row r="407" spans="1:14" ht="5.25" customHeight="1">
      <c r="A407" s="6"/>
      <c r="B407" s="6"/>
      <c r="C407" s="6"/>
      <c r="D407" s="6"/>
      <c r="E407" s="6"/>
      <c r="F407" s="6"/>
      <c r="G407" s="6"/>
      <c r="H407" s="6"/>
      <c r="I407" s="6"/>
      <c r="J407" s="6"/>
      <c r="K407" s="6"/>
      <c r="L407" s="6"/>
      <c r="M407" s="6"/>
      <c r="N407" s="6"/>
    </row>
    <row r="408" spans="1:16" ht="16.5" customHeight="1">
      <c r="A408" s="6"/>
      <c r="B408" s="117" t="s">
        <v>42</v>
      </c>
      <c r="C408" s="118"/>
      <c r="D408" s="118"/>
      <c r="E408" s="118"/>
      <c r="F408" s="118"/>
      <c r="G408" s="118"/>
      <c r="H408" s="118"/>
      <c r="I408" s="118"/>
      <c r="J408" s="118"/>
      <c r="K408" s="118"/>
      <c r="L408" s="118"/>
      <c r="M408" s="118"/>
      <c r="N408" s="118"/>
      <c r="O408" s="118"/>
      <c r="P408" s="119"/>
    </row>
    <row r="409" spans="1:16" ht="16.5" customHeight="1">
      <c r="A409" s="6"/>
      <c r="B409" s="140" t="s">
        <v>370</v>
      </c>
      <c r="C409" s="163"/>
      <c r="D409" s="163"/>
      <c r="E409" s="163"/>
      <c r="F409" s="163"/>
      <c r="G409" s="163"/>
      <c r="H409" s="163"/>
      <c r="I409" s="163"/>
      <c r="J409" s="163"/>
      <c r="K409" s="163"/>
      <c r="L409" s="163"/>
      <c r="M409" s="163"/>
      <c r="N409" s="163"/>
      <c r="O409" s="163"/>
      <c r="P409" s="164"/>
    </row>
    <row r="410" spans="1:14" ht="10.5" customHeight="1">
      <c r="A410" s="6"/>
      <c r="B410" s="6"/>
      <c r="C410" s="6"/>
      <c r="D410" s="6"/>
      <c r="E410" s="6"/>
      <c r="F410" s="6"/>
      <c r="G410" s="6"/>
      <c r="H410" s="6"/>
      <c r="I410" s="6"/>
      <c r="J410" s="6"/>
      <c r="K410" s="6"/>
      <c r="L410" s="6"/>
      <c r="M410" s="6"/>
      <c r="N410" s="6"/>
    </row>
    <row r="411" spans="1:15" ht="21" customHeight="1">
      <c r="A411" s="6"/>
      <c r="B411" s="293"/>
      <c r="C411" s="219"/>
      <c r="D411" s="94"/>
      <c r="E411" s="295" t="s">
        <v>0</v>
      </c>
      <c r="F411" s="9" t="s">
        <v>1</v>
      </c>
      <c r="G411" s="195" t="s">
        <v>2</v>
      </c>
      <c r="H411" s="195" t="s">
        <v>3</v>
      </c>
      <c r="I411" s="195" t="s">
        <v>4</v>
      </c>
      <c r="J411" s="195" t="s">
        <v>5</v>
      </c>
      <c r="K411" s="195" t="s">
        <v>21</v>
      </c>
      <c r="L411" s="195" t="s">
        <v>22</v>
      </c>
      <c r="M411" s="195" t="s">
        <v>23</v>
      </c>
      <c r="N411" s="195" t="s">
        <v>66</v>
      </c>
      <c r="O411" s="195" t="s">
        <v>67</v>
      </c>
    </row>
    <row r="412" spans="1:15" ht="21" customHeight="1">
      <c r="A412" s="6"/>
      <c r="B412" s="294"/>
      <c r="C412" s="220"/>
      <c r="D412" s="95"/>
      <c r="E412" s="314"/>
      <c r="F412" s="11">
        <f>STEP１－１!E16</f>
        <v>0</v>
      </c>
      <c r="G412" s="12">
        <f>STEP１－１!F16</f>
        <v>0</v>
      </c>
      <c r="H412" s="12">
        <f>STEP１－１!G16</f>
        <v>0</v>
      </c>
      <c r="I412" s="12">
        <f>STEP１－１!H16</f>
        <v>0</v>
      </c>
      <c r="J412" s="12">
        <f>STEP１－１!I16</f>
        <v>0</v>
      </c>
      <c r="K412" s="12">
        <f>STEP１－１!J16</f>
        <v>0</v>
      </c>
      <c r="L412" s="12">
        <f>STEP１－１!K16</f>
        <v>0</v>
      </c>
      <c r="M412" s="12">
        <f>STEP１－１!L16</f>
        <v>0</v>
      </c>
      <c r="N412" s="12">
        <f>STEP１－１!M16</f>
        <v>0</v>
      </c>
      <c r="O412" s="12">
        <f>STEP１－１!N16</f>
        <v>0</v>
      </c>
    </row>
    <row r="413" spans="1:15" ht="30" customHeight="1">
      <c r="A413" s="6"/>
      <c r="B413" s="326" t="s">
        <v>155</v>
      </c>
      <c r="C413" s="327"/>
      <c r="D413" s="90" t="s">
        <v>53</v>
      </c>
      <c r="E413" s="48">
        <f>SUM(F413:O413)</f>
        <v>0</v>
      </c>
      <c r="F413" s="49"/>
      <c r="G413" s="50"/>
      <c r="H413" s="50"/>
      <c r="I413" s="50"/>
      <c r="J413" s="51"/>
      <c r="K413" s="51"/>
      <c r="L413" s="51"/>
      <c r="M413" s="51"/>
      <c r="N413" s="51"/>
      <c r="O413" s="51"/>
    </row>
    <row r="414" spans="1:15" ht="30" customHeight="1" thickBot="1">
      <c r="A414" s="6"/>
      <c r="B414" s="330" t="s">
        <v>156</v>
      </c>
      <c r="C414" s="331"/>
      <c r="D414" s="91" t="s">
        <v>54</v>
      </c>
      <c r="E414" s="52">
        <f>SUM(F414:O414)</f>
        <v>0</v>
      </c>
      <c r="F414" s="53"/>
      <c r="G414" s="54"/>
      <c r="H414" s="54"/>
      <c r="I414" s="54"/>
      <c r="J414" s="55"/>
      <c r="K414" s="55"/>
      <c r="L414" s="55"/>
      <c r="M414" s="55"/>
      <c r="N414" s="55"/>
      <c r="O414" s="55"/>
    </row>
    <row r="415" spans="1:15" ht="30" customHeight="1" thickBot="1">
      <c r="A415" s="6"/>
      <c r="B415" s="328" t="s">
        <v>157</v>
      </c>
      <c r="C415" s="329"/>
      <c r="D415" s="124" t="s">
        <v>55</v>
      </c>
      <c r="E415" s="63" t="str">
        <f aca="true" t="shared" si="27" ref="E415:O415">IF(OR(E413="",E414="",),"",IF(E414=0,"-",E413/E414))</f>
        <v>-</v>
      </c>
      <c r="F415" s="64">
        <f t="shared" si="27"/>
      </c>
      <c r="G415" s="65">
        <f t="shared" si="27"/>
      </c>
      <c r="H415" s="65">
        <f t="shared" si="27"/>
      </c>
      <c r="I415" s="65">
        <f t="shared" si="27"/>
      </c>
      <c r="J415" s="65">
        <f t="shared" si="27"/>
      </c>
      <c r="K415" s="65">
        <f t="shared" si="27"/>
      </c>
      <c r="L415" s="65">
        <f t="shared" si="27"/>
      </c>
      <c r="M415" s="65">
        <f t="shared" si="27"/>
      </c>
      <c r="N415" s="65">
        <f t="shared" si="27"/>
      </c>
      <c r="O415" s="47">
        <f t="shared" si="27"/>
      </c>
    </row>
    <row r="416" spans="1:15" ht="30" customHeight="1">
      <c r="A416" s="6"/>
      <c r="B416" s="339" t="s">
        <v>158</v>
      </c>
      <c r="C416" s="340"/>
      <c r="D416" s="125" t="s">
        <v>68</v>
      </c>
      <c r="E416" s="120">
        <f>SUM(F416:O416)</f>
        <v>0</v>
      </c>
      <c r="F416" s="121"/>
      <c r="G416" s="122"/>
      <c r="H416" s="122"/>
      <c r="I416" s="122"/>
      <c r="J416" s="123"/>
      <c r="K416" s="123"/>
      <c r="L416" s="123"/>
      <c r="M416" s="123"/>
      <c r="N416" s="123"/>
      <c r="O416" s="123"/>
    </row>
    <row r="417" spans="1:15" ht="30" customHeight="1" thickBot="1">
      <c r="A417" s="6"/>
      <c r="B417" s="330" t="s">
        <v>159</v>
      </c>
      <c r="C417" s="331"/>
      <c r="D417" s="91" t="s">
        <v>69</v>
      </c>
      <c r="E417" s="52">
        <f>SUM(F417:O417)</f>
        <v>0</v>
      </c>
      <c r="F417" s="53"/>
      <c r="G417" s="54"/>
      <c r="H417" s="54"/>
      <c r="I417" s="54"/>
      <c r="J417" s="55"/>
      <c r="K417" s="55"/>
      <c r="L417" s="55"/>
      <c r="M417" s="55"/>
      <c r="N417" s="55"/>
      <c r="O417" s="55"/>
    </row>
    <row r="418" spans="1:15" ht="30" customHeight="1" thickBot="1">
      <c r="A418" s="6"/>
      <c r="B418" s="328" t="s">
        <v>227</v>
      </c>
      <c r="C418" s="329"/>
      <c r="D418" s="124" t="s">
        <v>70</v>
      </c>
      <c r="E418" s="63" t="str">
        <f>IF(OR(E416="",E417="",),"",IF(E417=0,"-",E416/E417))</f>
        <v>-</v>
      </c>
      <c r="F418" s="64">
        <f>IF(OR(F416="",F417="",),"",IF(F417=0,"-",F416/F417))</f>
      </c>
      <c r="G418" s="65">
        <f>IF(OR(G416="",G417="",),"",IF(G417=0,"-",G416/G417))</f>
      </c>
      <c r="H418" s="65">
        <f>IF(OR(H416="",H417="",),"",IF(H417=0,"-",H416/H417))</f>
      </c>
      <c r="I418" s="65">
        <f aca="true" t="shared" si="28" ref="I418:O418">IF(OR(I416="",I417="",),"",IF(I417=0,"-",I416/I417))</f>
      </c>
      <c r="J418" s="65">
        <f t="shared" si="28"/>
      </c>
      <c r="K418" s="65">
        <f t="shared" si="28"/>
      </c>
      <c r="L418" s="65">
        <f t="shared" si="28"/>
      </c>
      <c r="M418" s="65">
        <f t="shared" si="28"/>
      </c>
      <c r="N418" s="65">
        <f t="shared" si="28"/>
      </c>
      <c r="O418" s="47">
        <f t="shared" si="28"/>
      </c>
    </row>
    <row r="419" spans="1:17" ht="21" customHeight="1">
      <c r="A419" s="40" t="s">
        <v>393</v>
      </c>
      <c r="B419" s="42"/>
      <c r="C419" s="42"/>
      <c r="D419" s="42"/>
      <c r="E419" s="42"/>
      <c r="F419" s="42"/>
      <c r="G419" s="42"/>
      <c r="H419" s="42"/>
      <c r="I419" s="42"/>
      <c r="J419" s="42"/>
      <c r="K419" s="42"/>
      <c r="L419" s="42"/>
      <c r="M419" s="42"/>
      <c r="N419" s="42"/>
      <c r="O419" s="42"/>
      <c r="P419" s="42"/>
      <c r="Q419" s="43"/>
    </row>
    <row r="420" spans="1:14" ht="10.5" customHeight="1" thickBot="1">
      <c r="A420" s="6"/>
      <c r="B420" s="6"/>
      <c r="C420" s="6"/>
      <c r="D420" s="6"/>
      <c r="E420" s="6"/>
      <c r="F420" s="6"/>
      <c r="G420" s="6"/>
      <c r="H420" s="6"/>
      <c r="I420" s="6"/>
      <c r="J420" s="6"/>
      <c r="K420" s="6"/>
      <c r="L420" s="6"/>
      <c r="M420" s="6"/>
      <c r="N420" s="6"/>
    </row>
    <row r="421" spans="1:17" ht="21" customHeight="1" thickBot="1">
      <c r="A421" s="6" t="s">
        <v>237</v>
      </c>
      <c r="B421" s="6"/>
      <c r="C421" s="6"/>
      <c r="D421" s="6"/>
      <c r="E421" s="6"/>
      <c r="F421" s="6"/>
      <c r="G421" s="6"/>
      <c r="H421" s="6"/>
      <c r="I421" s="6"/>
      <c r="J421" s="6"/>
      <c r="K421" s="6"/>
      <c r="L421" s="6"/>
      <c r="M421" s="6"/>
      <c r="N421" s="350" t="s">
        <v>435</v>
      </c>
      <c r="O421" s="351"/>
      <c r="P421" s="351"/>
      <c r="Q421" s="352"/>
    </row>
    <row r="422" spans="1:14" ht="10.5" customHeight="1">
      <c r="A422" s="6"/>
      <c r="B422" s="6"/>
      <c r="C422" s="6"/>
      <c r="D422" s="6"/>
      <c r="E422" s="6"/>
      <c r="F422" s="6"/>
      <c r="G422" s="6"/>
      <c r="H422" s="6"/>
      <c r="I422" s="6"/>
      <c r="J422" s="6"/>
      <c r="K422" s="6"/>
      <c r="L422" s="6"/>
      <c r="M422" s="6"/>
      <c r="N422" s="6"/>
    </row>
    <row r="423" spans="1:16" ht="16.5" customHeight="1">
      <c r="A423" s="6"/>
      <c r="B423" s="117" t="s">
        <v>42</v>
      </c>
      <c r="C423" s="118"/>
      <c r="D423" s="118"/>
      <c r="E423" s="118"/>
      <c r="F423" s="118"/>
      <c r="G423" s="118"/>
      <c r="H423" s="118"/>
      <c r="I423" s="118"/>
      <c r="J423" s="118"/>
      <c r="K423" s="118"/>
      <c r="L423" s="118"/>
      <c r="M423" s="118"/>
      <c r="N423" s="118"/>
      <c r="O423" s="118"/>
      <c r="P423" s="119"/>
    </row>
    <row r="424" spans="1:16" ht="16.5" customHeight="1">
      <c r="A424" s="6"/>
      <c r="B424" s="157" t="s">
        <v>186</v>
      </c>
      <c r="C424" s="227"/>
      <c r="D424" s="127"/>
      <c r="E424" s="127"/>
      <c r="F424" s="127"/>
      <c r="G424" s="127"/>
      <c r="H424" s="127"/>
      <c r="I424" s="127"/>
      <c r="J424" s="127"/>
      <c r="K424" s="127"/>
      <c r="L424" s="127"/>
      <c r="M424" s="127"/>
      <c r="N424" s="127"/>
      <c r="O424" s="127"/>
      <c r="P424" s="128"/>
    </row>
    <row r="425" spans="1:16" ht="16.5" customHeight="1">
      <c r="A425" s="6"/>
      <c r="B425" s="157" t="s">
        <v>375</v>
      </c>
      <c r="C425" s="227"/>
      <c r="D425" s="127"/>
      <c r="E425" s="127"/>
      <c r="F425" s="127"/>
      <c r="G425" s="127"/>
      <c r="H425" s="127"/>
      <c r="I425" s="127"/>
      <c r="J425" s="127"/>
      <c r="K425" s="127"/>
      <c r="L425" s="127"/>
      <c r="M425" s="127"/>
      <c r="N425" s="127"/>
      <c r="O425" s="127"/>
      <c r="P425" s="128"/>
    </row>
    <row r="426" spans="1:16" ht="16.5" customHeight="1">
      <c r="A426" s="6"/>
      <c r="B426" s="70" t="s">
        <v>376</v>
      </c>
      <c r="C426" s="71"/>
      <c r="D426" s="71"/>
      <c r="E426" s="71"/>
      <c r="F426" s="71"/>
      <c r="G426" s="71"/>
      <c r="H426" s="71"/>
      <c r="I426" s="71"/>
      <c r="J426" s="71"/>
      <c r="K426" s="71"/>
      <c r="L426" s="71"/>
      <c r="M426" s="71"/>
      <c r="N426" s="71"/>
      <c r="O426" s="71"/>
      <c r="P426" s="72"/>
    </row>
    <row r="427" spans="1:14" ht="10.5" customHeight="1">
      <c r="A427" s="6"/>
      <c r="B427" s="6"/>
      <c r="C427" s="6"/>
      <c r="D427" s="6"/>
      <c r="E427" s="6"/>
      <c r="F427" s="6"/>
      <c r="G427" s="6"/>
      <c r="H427" s="6"/>
      <c r="I427" s="6"/>
      <c r="J427" s="6"/>
      <c r="K427" s="6"/>
      <c r="L427" s="6"/>
      <c r="M427" s="6"/>
      <c r="N427" s="6"/>
    </row>
    <row r="428" spans="1:15" ht="21" customHeight="1">
      <c r="A428" s="6"/>
      <c r="B428" s="183"/>
      <c r="C428" s="219"/>
      <c r="D428" s="94"/>
      <c r="E428" s="185" t="s">
        <v>0</v>
      </c>
      <c r="F428" s="9" t="s">
        <v>1</v>
      </c>
      <c r="G428" s="187" t="s">
        <v>2</v>
      </c>
      <c r="H428" s="187" t="s">
        <v>3</v>
      </c>
      <c r="I428" s="187" t="s">
        <v>4</v>
      </c>
      <c r="J428" s="187" t="s">
        <v>5</v>
      </c>
      <c r="K428" s="187" t="s">
        <v>21</v>
      </c>
      <c r="L428" s="187" t="s">
        <v>22</v>
      </c>
      <c r="M428" s="187" t="s">
        <v>23</v>
      </c>
      <c r="N428" s="187" t="s">
        <v>66</v>
      </c>
      <c r="O428" s="187" t="s">
        <v>67</v>
      </c>
    </row>
    <row r="429" spans="1:15" ht="21" customHeight="1">
      <c r="A429" s="6"/>
      <c r="B429" s="184"/>
      <c r="C429" s="220"/>
      <c r="D429" s="95"/>
      <c r="E429" s="186"/>
      <c r="F429" s="11">
        <f>STEP１－１!E16</f>
        <v>0</v>
      </c>
      <c r="G429" s="12">
        <f>STEP１－１!F16</f>
        <v>0</v>
      </c>
      <c r="H429" s="12">
        <f>STEP１－１!G16</f>
        <v>0</v>
      </c>
      <c r="I429" s="12">
        <f>STEP１－１!H16</f>
        <v>0</v>
      </c>
      <c r="J429" s="12">
        <f>STEP１－１!I16</f>
        <v>0</v>
      </c>
      <c r="K429" s="12">
        <f>STEP１－１!J16</f>
        <v>0</v>
      </c>
      <c r="L429" s="12">
        <f>STEP１－１!K16</f>
        <v>0</v>
      </c>
      <c r="M429" s="12">
        <f>STEP１－１!L16</f>
        <v>0</v>
      </c>
      <c r="N429" s="12">
        <f>STEP１－１!M16</f>
        <v>0</v>
      </c>
      <c r="O429" s="12">
        <f>STEP１－１!N16</f>
        <v>0</v>
      </c>
    </row>
    <row r="430" spans="1:15" ht="30" customHeight="1">
      <c r="A430" s="6"/>
      <c r="B430" s="326" t="s">
        <v>102</v>
      </c>
      <c r="C430" s="327"/>
      <c r="D430" s="90" t="s">
        <v>53</v>
      </c>
      <c r="E430" s="48">
        <f>SUM(F430:O430)</f>
        <v>0</v>
      </c>
      <c r="F430" s="49"/>
      <c r="G430" s="50"/>
      <c r="H430" s="50"/>
      <c r="I430" s="50"/>
      <c r="J430" s="51"/>
      <c r="K430" s="51"/>
      <c r="L430" s="51"/>
      <c r="M430" s="51"/>
      <c r="N430" s="51"/>
      <c r="O430" s="51"/>
    </row>
    <row r="431" spans="1:15" ht="30" customHeight="1" thickBot="1">
      <c r="A431" s="6"/>
      <c r="B431" s="330" t="s">
        <v>103</v>
      </c>
      <c r="C431" s="331"/>
      <c r="D431" s="91" t="s">
        <v>54</v>
      </c>
      <c r="E431" s="52">
        <f>SUM(F431:O431)</f>
        <v>0</v>
      </c>
      <c r="F431" s="53"/>
      <c r="G431" s="54"/>
      <c r="H431" s="54"/>
      <c r="I431" s="54"/>
      <c r="J431" s="55"/>
      <c r="K431" s="55"/>
      <c r="L431" s="55"/>
      <c r="M431" s="55"/>
      <c r="N431" s="55"/>
      <c r="O431" s="55"/>
    </row>
    <row r="432" spans="1:15" ht="30" customHeight="1" thickBot="1">
      <c r="A432" s="6"/>
      <c r="B432" s="328" t="s">
        <v>104</v>
      </c>
      <c r="C432" s="329"/>
      <c r="D432" s="124" t="s">
        <v>105</v>
      </c>
      <c r="E432" s="63" t="str">
        <f>IF(OR(E430="",E431="",),"",IF(E431=0,"-",E430/E431))</f>
        <v>-</v>
      </c>
      <c r="F432" s="64">
        <f>IF(OR(F430="",F431="",),"",IF(F431=0,"-",F430/F431))</f>
      </c>
      <c r="G432" s="65">
        <f>IF(OR(G430="",G431="",),"",IF(G431=0,"-",G430/G431))</f>
      </c>
      <c r="H432" s="65">
        <f>IF(OR(H430="",H431="",),"",IF(H431=0,"-",H430/H431))</f>
      </c>
      <c r="I432" s="65">
        <f aca="true" t="shared" si="29" ref="I432:O432">IF(OR(I430="",I431="",),"",IF(I431=0,"-",I430/I431))</f>
      </c>
      <c r="J432" s="65">
        <f t="shared" si="29"/>
      </c>
      <c r="K432" s="65">
        <f t="shared" si="29"/>
      </c>
      <c r="L432" s="65">
        <f t="shared" si="29"/>
      </c>
      <c r="M432" s="65">
        <f t="shared" si="29"/>
      </c>
      <c r="N432" s="65">
        <f t="shared" si="29"/>
      </c>
      <c r="O432" s="47">
        <f t="shared" si="29"/>
      </c>
    </row>
    <row r="433" spans="1:14" ht="21" customHeight="1">
      <c r="A433" s="6"/>
      <c r="B433" s="6" t="s">
        <v>187</v>
      </c>
      <c r="C433" s="6"/>
      <c r="D433" s="6"/>
      <c r="E433" s="6"/>
      <c r="F433" s="6"/>
      <c r="G433" s="6"/>
      <c r="H433" s="6"/>
      <c r="I433" s="6"/>
      <c r="J433" s="6"/>
      <c r="K433" s="6"/>
      <c r="L433" s="6"/>
      <c r="M433" s="6"/>
      <c r="N433" s="6"/>
    </row>
    <row r="434" spans="1:14" ht="21" customHeight="1">
      <c r="A434" s="6"/>
      <c r="B434" s="6"/>
      <c r="C434" s="6"/>
      <c r="D434" s="6"/>
      <c r="E434" s="6"/>
      <c r="F434" s="6"/>
      <c r="G434" s="6"/>
      <c r="H434" s="6"/>
      <c r="I434" s="6"/>
      <c r="J434" s="6"/>
      <c r="K434" s="6"/>
      <c r="L434" s="6"/>
      <c r="M434" s="6"/>
      <c r="N434" s="6"/>
    </row>
  </sheetData>
  <sheetProtection/>
  <mergeCells count="191">
    <mergeCell ref="B311:Q312"/>
    <mergeCell ref="A5:Q5"/>
    <mergeCell ref="B120:B121"/>
    <mergeCell ref="E120:E121"/>
    <mergeCell ref="B362:B363"/>
    <mergeCell ref="E362:E363"/>
    <mergeCell ref="E266:E267"/>
    <mergeCell ref="N261:Q261"/>
    <mergeCell ref="B342:B343"/>
    <mergeCell ref="E342:E343"/>
    <mergeCell ref="B349:B350"/>
    <mergeCell ref="E401:E402"/>
    <mergeCell ref="N357:Q357"/>
    <mergeCell ref="N421:Q421"/>
    <mergeCell ref="B373:B374"/>
    <mergeCell ref="E373:E374"/>
    <mergeCell ref="B411:B412"/>
    <mergeCell ref="E411:E412"/>
    <mergeCell ref="N396:Q396"/>
    <mergeCell ref="B388:C388"/>
    <mergeCell ref="E349:E350"/>
    <mergeCell ref="N250:Q250"/>
    <mergeCell ref="N274:Q274"/>
    <mergeCell ref="B335:B336"/>
    <mergeCell ref="E335:E336"/>
    <mergeCell ref="N318:Q318"/>
    <mergeCell ref="B279:B280"/>
    <mergeCell ref="E279:E280"/>
    <mergeCell ref="B255:B256"/>
    <mergeCell ref="E255:E256"/>
    <mergeCell ref="N40:Q40"/>
    <mergeCell ref="B385:B386"/>
    <mergeCell ref="E385:E386"/>
    <mergeCell ref="B391:B392"/>
    <mergeCell ref="E391:E392"/>
    <mergeCell ref="B45:B46"/>
    <mergeCell ref="B113:B114"/>
    <mergeCell ref="E113:E114"/>
    <mergeCell ref="E190:E191"/>
    <mergeCell ref="B176:B177"/>
    <mergeCell ref="N288:Q288"/>
    <mergeCell ref="E135:E136"/>
    <mergeCell ref="B106:B107"/>
    <mergeCell ref="E106:E107"/>
    <mergeCell ref="B47:B49"/>
    <mergeCell ref="B50:B52"/>
    <mergeCell ref="E99:E100"/>
    <mergeCell ref="B135:B136"/>
    <mergeCell ref="N197:Q197"/>
    <mergeCell ref="N223:Q223"/>
    <mergeCell ref="B15:B16"/>
    <mergeCell ref="E15:E16"/>
    <mergeCell ref="B293:B294"/>
    <mergeCell ref="E293:E294"/>
    <mergeCell ref="B142:C142"/>
    <mergeCell ref="B141:C141"/>
    <mergeCell ref="E32:E33"/>
    <mergeCell ref="B35:C35"/>
    <mergeCell ref="B34:C34"/>
    <mergeCell ref="B17:C17"/>
    <mergeCell ref="N10:Q10"/>
    <mergeCell ref="N379:Q379"/>
    <mergeCell ref="N81:Q81"/>
    <mergeCell ref="E45:E46"/>
    <mergeCell ref="B72:B73"/>
    <mergeCell ref="E72:E73"/>
    <mergeCell ref="N66:Q66"/>
    <mergeCell ref="B99:B100"/>
    <mergeCell ref="E243:E244"/>
    <mergeCell ref="B32:B33"/>
    <mergeCell ref="N238:Q238"/>
    <mergeCell ref="E176:E177"/>
    <mergeCell ref="N130:Q130"/>
    <mergeCell ref="N144:Q144"/>
    <mergeCell ref="N169:Q169"/>
    <mergeCell ref="B36:C36"/>
    <mergeCell ref="B103:C103"/>
    <mergeCell ref="B102:C102"/>
    <mergeCell ref="B101:C101"/>
    <mergeCell ref="B110:C110"/>
    <mergeCell ref="N26:Q26"/>
    <mergeCell ref="B190:B191"/>
    <mergeCell ref="N183:Q183"/>
    <mergeCell ref="B150:B151"/>
    <mergeCell ref="E150:E151"/>
    <mergeCell ref="B160:B161"/>
    <mergeCell ref="E160:E161"/>
    <mergeCell ref="B59:B61"/>
    <mergeCell ref="B53:B55"/>
    <mergeCell ref="B56:B58"/>
    <mergeCell ref="B18:C18"/>
    <mergeCell ref="B22:C22"/>
    <mergeCell ref="B21:C21"/>
    <mergeCell ref="B20:C20"/>
    <mergeCell ref="B19:C19"/>
    <mergeCell ref="B78:C78"/>
    <mergeCell ref="B77:C77"/>
    <mergeCell ref="B76:C76"/>
    <mergeCell ref="B75:C75"/>
    <mergeCell ref="B74:C74"/>
    <mergeCell ref="B109:C109"/>
    <mergeCell ref="B108:C108"/>
    <mergeCell ref="B62:B64"/>
    <mergeCell ref="B79:C79"/>
    <mergeCell ref="B117:C117"/>
    <mergeCell ref="B116:C116"/>
    <mergeCell ref="B115:C115"/>
    <mergeCell ref="B124:C124"/>
    <mergeCell ref="B123:C123"/>
    <mergeCell ref="B122:C122"/>
    <mergeCell ref="B140:C140"/>
    <mergeCell ref="B139:C139"/>
    <mergeCell ref="B138:C138"/>
    <mergeCell ref="B137:C137"/>
    <mergeCell ref="B157:C157"/>
    <mergeCell ref="B156:C156"/>
    <mergeCell ref="B155:C155"/>
    <mergeCell ref="B154:C154"/>
    <mergeCell ref="B153:C153"/>
    <mergeCell ref="B152:C152"/>
    <mergeCell ref="B167:C167"/>
    <mergeCell ref="B166:C166"/>
    <mergeCell ref="B165:C165"/>
    <mergeCell ref="B164:C164"/>
    <mergeCell ref="B163:C163"/>
    <mergeCell ref="B162:C162"/>
    <mergeCell ref="B179:C179"/>
    <mergeCell ref="B178:C178"/>
    <mergeCell ref="B193:C193"/>
    <mergeCell ref="B192:C192"/>
    <mergeCell ref="B206:C206"/>
    <mergeCell ref="B205:C205"/>
    <mergeCell ref="B204:C204"/>
    <mergeCell ref="B259:C259"/>
    <mergeCell ref="B243:B244"/>
    <mergeCell ref="B258:C258"/>
    <mergeCell ref="B212:C212"/>
    <mergeCell ref="B211:C211"/>
    <mergeCell ref="B210:C210"/>
    <mergeCell ref="B218:C218"/>
    <mergeCell ref="B217:C217"/>
    <mergeCell ref="B216:C216"/>
    <mergeCell ref="B231:C231"/>
    <mergeCell ref="B230:C230"/>
    <mergeCell ref="B229:C229"/>
    <mergeCell ref="B247:C247"/>
    <mergeCell ref="B246:C246"/>
    <mergeCell ref="B245:C245"/>
    <mergeCell ref="B283:C283"/>
    <mergeCell ref="B282:C282"/>
    <mergeCell ref="B281:C281"/>
    <mergeCell ref="B270:C270"/>
    <mergeCell ref="B269:C269"/>
    <mergeCell ref="B268:C268"/>
    <mergeCell ref="B257:C257"/>
    <mergeCell ref="B339:C339"/>
    <mergeCell ref="B338:C338"/>
    <mergeCell ref="B337:C337"/>
    <mergeCell ref="B346:C346"/>
    <mergeCell ref="B345:C345"/>
    <mergeCell ref="B344:C344"/>
    <mergeCell ref="B286:C286"/>
    <mergeCell ref="B285:C285"/>
    <mergeCell ref="B284:C284"/>
    <mergeCell ref="B401:B402"/>
    <mergeCell ref="B353:C353"/>
    <mergeCell ref="B352:C352"/>
    <mergeCell ref="B351:C351"/>
    <mergeCell ref="B364:C364"/>
    <mergeCell ref="B376:C376"/>
    <mergeCell ref="B375:C375"/>
    <mergeCell ref="B387:C387"/>
    <mergeCell ref="B394:C394"/>
    <mergeCell ref="B393:C393"/>
    <mergeCell ref="B404:C404"/>
    <mergeCell ref="B403:C403"/>
    <mergeCell ref="B418:C418"/>
    <mergeCell ref="B417:C417"/>
    <mergeCell ref="B416:C416"/>
    <mergeCell ref="B415:C415"/>
    <mergeCell ref="B414:C414"/>
    <mergeCell ref="A1:Q1"/>
    <mergeCell ref="B413:C413"/>
    <mergeCell ref="B432:C432"/>
    <mergeCell ref="B431:C431"/>
    <mergeCell ref="B430:C430"/>
    <mergeCell ref="B295:B297"/>
    <mergeCell ref="B298:B300"/>
    <mergeCell ref="B301:B303"/>
    <mergeCell ref="B304:B306"/>
    <mergeCell ref="B307:B309"/>
  </mergeCells>
  <printOptions/>
  <pageMargins left="0.68" right="0.31496062992125984" top="0.5511811023622047" bottom="0.47" header="0.31496062992125984" footer="0.21"/>
  <pageSetup fitToHeight="0" horizontalDpi="600" verticalDpi="600" orientation="portrait" paperSize="9" scale="78" r:id="rId1"/>
  <headerFooter>
    <oddFooter>&amp;C&amp;P／&amp;N&amp;R&amp;A</oddFooter>
  </headerFooter>
  <rowBreaks count="10" manualBreakCount="10">
    <brk id="37" max="16" man="1"/>
    <brk id="80" max="16" man="1"/>
    <brk id="127" max="16" man="1"/>
    <brk id="168" max="16" man="1"/>
    <brk id="196" max="16" man="1"/>
    <brk id="237" max="16" man="1"/>
    <brk id="286" max="16" man="1"/>
    <brk id="315" max="16" man="1"/>
    <brk id="365" max="16" man="1"/>
    <brk id="418" max="16" man="1"/>
  </rowBreaks>
</worksheet>
</file>

<file path=xl/worksheets/sheet7.xml><?xml version="1.0" encoding="utf-8"?>
<worksheet xmlns="http://schemas.openxmlformats.org/spreadsheetml/2006/main" xmlns:r="http://schemas.openxmlformats.org/officeDocument/2006/relationships">
  <dimension ref="B1:P119"/>
  <sheetViews>
    <sheetView showGridLines="0" view="pageBreakPreview" zoomScale="60" zoomScalePageLayoutView="0" workbookViewId="0" topLeftCell="A1">
      <selection activeCell="E8" sqref="E8:P8"/>
    </sheetView>
  </sheetViews>
  <sheetFormatPr defaultColWidth="9.140625" defaultRowHeight="15"/>
  <cols>
    <col min="2" max="2" width="3.57421875" style="0" customWidth="1"/>
    <col min="3" max="3" width="25.57421875" style="0" customWidth="1"/>
    <col min="4" max="4" width="6.140625" style="0" customWidth="1"/>
    <col min="5" max="16" width="6.8515625" style="0" customWidth="1"/>
  </cols>
  <sheetData>
    <row r="1" spans="2:16" ht="30.75" customHeight="1">
      <c r="B1" s="290" t="s">
        <v>528</v>
      </c>
      <c r="C1" s="291"/>
      <c r="D1" s="291"/>
      <c r="E1" s="291"/>
      <c r="F1" s="291"/>
      <c r="G1" s="291"/>
      <c r="H1" s="291"/>
      <c r="I1" s="291"/>
      <c r="J1" s="291"/>
      <c r="K1" s="291"/>
      <c r="L1" s="291"/>
      <c r="M1" s="291"/>
      <c r="N1" s="291"/>
      <c r="O1" s="291"/>
      <c r="P1" s="292"/>
    </row>
    <row r="2" spans="2:15" ht="10.5" customHeight="1">
      <c r="B2" s="3"/>
      <c r="C2" s="3"/>
      <c r="D2" s="3"/>
      <c r="E2" s="3"/>
      <c r="F2" s="3"/>
      <c r="G2" s="3"/>
      <c r="H2" s="3"/>
      <c r="I2" s="3"/>
      <c r="J2" s="3"/>
      <c r="K2" s="3"/>
      <c r="L2" s="3"/>
      <c r="M2" s="3"/>
      <c r="N2" s="3"/>
      <c r="O2" s="3"/>
    </row>
    <row r="3" spans="2:14" ht="16.5" customHeight="1">
      <c r="B3" s="6" t="s">
        <v>195</v>
      </c>
      <c r="C3" s="6"/>
      <c r="D3" s="6"/>
      <c r="E3" s="6"/>
      <c r="F3" s="6"/>
      <c r="G3" s="6"/>
      <c r="H3" s="6"/>
      <c r="I3" s="6"/>
      <c r="J3" s="6"/>
      <c r="K3" s="6"/>
      <c r="L3" s="6"/>
      <c r="M3" s="6"/>
      <c r="N3" s="6"/>
    </row>
    <row r="4" spans="2:14" ht="10.5" customHeight="1">
      <c r="B4" s="4"/>
      <c r="C4" s="4"/>
      <c r="D4" s="4"/>
      <c r="E4" s="4"/>
      <c r="F4" s="4"/>
      <c r="G4" s="4"/>
      <c r="H4" s="4"/>
      <c r="I4" s="4"/>
      <c r="J4" s="4"/>
      <c r="K4" s="4"/>
      <c r="L4" s="4"/>
      <c r="M4" s="4"/>
      <c r="N4" s="4"/>
    </row>
    <row r="5" spans="2:14" ht="30.75" customHeight="1">
      <c r="B5" s="113" t="s">
        <v>194</v>
      </c>
      <c r="C5" s="4"/>
      <c r="D5" s="4"/>
      <c r="E5" s="4"/>
      <c r="F5" s="4"/>
      <c r="G5" s="4"/>
      <c r="H5" s="4"/>
      <c r="I5" s="4"/>
      <c r="J5" s="4"/>
      <c r="K5" s="4"/>
      <c r="L5" s="4"/>
      <c r="M5" s="4"/>
      <c r="N5" s="4"/>
    </row>
    <row r="6" spans="2:14" ht="10.5" customHeight="1">
      <c r="B6" s="6"/>
      <c r="C6" s="6"/>
      <c r="D6" s="6"/>
      <c r="E6" s="6"/>
      <c r="F6" s="6"/>
      <c r="G6" s="6"/>
      <c r="H6" s="6"/>
      <c r="I6" s="6"/>
      <c r="J6" s="6"/>
      <c r="K6" s="6"/>
      <c r="L6" s="6"/>
      <c r="M6" s="6"/>
      <c r="N6" s="6"/>
    </row>
    <row r="7" spans="2:16" ht="21" customHeight="1">
      <c r="B7" s="384" t="s">
        <v>196</v>
      </c>
      <c r="C7" s="384"/>
      <c r="D7" s="384"/>
      <c r="E7" s="384" t="s">
        <v>197</v>
      </c>
      <c r="F7" s="384"/>
      <c r="G7" s="384"/>
      <c r="H7" s="384"/>
      <c r="I7" s="384"/>
      <c r="J7" s="384"/>
      <c r="K7" s="384"/>
      <c r="L7" s="384"/>
      <c r="M7" s="384"/>
      <c r="N7" s="384"/>
      <c r="O7" s="384"/>
      <c r="P7" s="384"/>
    </row>
    <row r="8" spans="2:16" ht="30" customHeight="1">
      <c r="B8" s="369" t="s">
        <v>11</v>
      </c>
      <c r="C8" s="372" t="s">
        <v>239</v>
      </c>
      <c r="D8" s="373"/>
      <c r="E8" s="383" t="s">
        <v>240</v>
      </c>
      <c r="F8" s="383"/>
      <c r="G8" s="383"/>
      <c r="H8" s="383"/>
      <c r="I8" s="383"/>
      <c r="J8" s="383"/>
      <c r="K8" s="383"/>
      <c r="L8" s="383"/>
      <c r="M8" s="383"/>
      <c r="N8" s="383"/>
      <c r="O8" s="383"/>
      <c r="P8" s="383"/>
    </row>
    <row r="9" spans="2:16" ht="30" customHeight="1">
      <c r="B9" s="369"/>
      <c r="C9" s="374"/>
      <c r="D9" s="375"/>
      <c r="E9" s="383" t="s">
        <v>241</v>
      </c>
      <c r="F9" s="383"/>
      <c r="G9" s="383"/>
      <c r="H9" s="383"/>
      <c r="I9" s="383"/>
      <c r="J9" s="383"/>
      <c r="K9" s="383"/>
      <c r="L9" s="383"/>
      <c r="M9" s="383"/>
      <c r="N9" s="383"/>
      <c r="O9" s="383"/>
      <c r="P9" s="383"/>
    </row>
    <row r="10" spans="2:16" ht="30" customHeight="1">
      <c r="B10" s="369"/>
      <c r="C10" s="372" t="s">
        <v>243</v>
      </c>
      <c r="D10" s="373"/>
      <c r="E10" s="383" t="s">
        <v>242</v>
      </c>
      <c r="F10" s="383"/>
      <c r="G10" s="383"/>
      <c r="H10" s="383"/>
      <c r="I10" s="383"/>
      <c r="J10" s="383"/>
      <c r="K10" s="383"/>
      <c r="L10" s="383"/>
      <c r="M10" s="383"/>
      <c r="N10" s="383"/>
      <c r="O10" s="383"/>
      <c r="P10" s="383"/>
    </row>
    <row r="11" spans="2:16" ht="30" customHeight="1">
      <c r="B11" s="369"/>
      <c r="C11" s="376"/>
      <c r="D11" s="377"/>
      <c r="E11" s="361" t="s">
        <v>381</v>
      </c>
      <c r="F11" s="362"/>
      <c r="G11" s="362"/>
      <c r="H11" s="362"/>
      <c r="I11" s="362"/>
      <c r="J11" s="362"/>
      <c r="K11" s="362"/>
      <c r="L11" s="362"/>
      <c r="M11" s="362"/>
      <c r="N11" s="362"/>
      <c r="O11" s="362"/>
      <c r="P11" s="363"/>
    </row>
    <row r="12" spans="2:16" ht="30" customHeight="1">
      <c r="B12" s="369"/>
      <c r="C12" s="374"/>
      <c r="D12" s="375"/>
      <c r="E12" s="361" t="s">
        <v>382</v>
      </c>
      <c r="F12" s="362"/>
      <c r="G12" s="362"/>
      <c r="H12" s="362"/>
      <c r="I12" s="362"/>
      <c r="J12" s="362"/>
      <c r="K12" s="362"/>
      <c r="L12" s="362"/>
      <c r="M12" s="362"/>
      <c r="N12" s="362"/>
      <c r="O12" s="362"/>
      <c r="P12" s="363"/>
    </row>
    <row r="13" spans="2:16" ht="30" customHeight="1">
      <c r="B13" s="370"/>
      <c r="C13" s="383" t="s">
        <v>244</v>
      </c>
      <c r="D13" s="383"/>
      <c r="E13" s="383" t="s">
        <v>383</v>
      </c>
      <c r="F13" s="383"/>
      <c r="G13" s="383"/>
      <c r="H13" s="383"/>
      <c r="I13" s="383"/>
      <c r="J13" s="383"/>
      <c r="K13" s="383"/>
      <c r="L13" s="383"/>
      <c r="M13" s="383"/>
      <c r="N13" s="383"/>
      <c r="O13" s="383"/>
      <c r="P13" s="383"/>
    </row>
    <row r="14" spans="2:16" ht="30" customHeight="1">
      <c r="B14" s="369" t="s">
        <v>245</v>
      </c>
      <c r="C14" s="372" t="s">
        <v>246</v>
      </c>
      <c r="D14" s="373"/>
      <c r="E14" s="382" t="s">
        <v>248</v>
      </c>
      <c r="F14" s="383"/>
      <c r="G14" s="383"/>
      <c r="H14" s="383"/>
      <c r="I14" s="383"/>
      <c r="J14" s="383"/>
      <c r="K14" s="383"/>
      <c r="L14" s="383"/>
      <c r="M14" s="383"/>
      <c r="N14" s="383"/>
      <c r="O14" s="383"/>
      <c r="P14" s="383"/>
    </row>
    <row r="15" spans="2:16" ht="30" customHeight="1">
      <c r="B15" s="369"/>
      <c r="C15" s="374"/>
      <c r="D15" s="375"/>
      <c r="E15" s="361" t="s">
        <v>356</v>
      </c>
      <c r="F15" s="362"/>
      <c r="G15" s="362"/>
      <c r="H15" s="362"/>
      <c r="I15" s="362"/>
      <c r="J15" s="362"/>
      <c r="K15" s="362"/>
      <c r="L15" s="362"/>
      <c r="M15" s="362"/>
      <c r="N15" s="362"/>
      <c r="O15" s="362"/>
      <c r="P15" s="363"/>
    </row>
    <row r="16" spans="2:16" ht="30" customHeight="1">
      <c r="B16" s="369"/>
      <c r="C16" s="378" t="s">
        <v>247</v>
      </c>
      <c r="D16" s="379"/>
      <c r="E16" s="361" t="s">
        <v>357</v>
      </c>
      <c r="F16" s="362"/>
      <c r="G16" s="362"/>
      <c r="H16" s="362"/>
      <c r="I16" s="362"/>
      <c r="J16" s="362"/>
      <c r="K16" s="362"/>
      <c r="L16" s="362"/>
      <c r="M16" s="362"/>
      <c r="N16" s="362"/>
      <c r="O16" s="362"/>
      <c r="P16" s="363"/>
    </row>
    <row r="17" spans="2:16" ht="30" customHeight="1">
      <c r="B17" s="369"/>
      <c r="C17" s="380"/>
      <c r="D17" s="381"/>
      <c r="E17" s="361" t="s">
        <v>249</v>
      </c>
      <c r="F17" s="362"/>
      <c r="G17" s="362"/>
      <c r="H17" s="362"/>
      <c r="I17" s="362"/>
      <c r="J17" s="362"/>
      <c r="K17" s="362"/>
      <c r="L17" s="362"/>
      <c r="M17" s="362"/>
      <c r="N17" s="362"/>
      <c r="O17" s="362"/>
      <c r="P17" s="363"/>
    </row>
    <row r="18" spans="2:16" ht="30" customHeight="1">
      <c r="B18" s="369"/>
      <c r="C18" s="364" t="s">
        <v>251</v>
      </c>
      <c r="D18" s="365"/>
      <c r="E18" s="361" t="s">
        <v>250</v>
      </c>
      <c r="F18" s="362"/>
      <c r="G18" s="362"/>
      <c r="H18" s="362"/>
      <c r="I18" s="362"/>
      <c r="J18" s="362"/>
      <c r="K18" s="362"/>
      <c r="L18" s="362"/>
      <c r="M18" s="362"/>
      <c r="N18" s="362"/>
      <c r="O18" s="362"/>
      <c r="P18" s="363"/>
    </row>
    <row r="19" spans="2:16" ht="30" customHeight="1">
      <c r="B19" s="370"/>
      <c r="C19" s="364" t="s">
        <v>252</v>
      </c>
      <c r="D19" s="365"/>
      <c r="E19" s="383" t="s">
        <v>358</v>
      </c>
      <c r="F19" s="383"/>
      <c r="G19" s="383"/>
      <c r="H19" s="383"/>
      <c r="I19" s="383"/>
      <c r="J19" s="383"/>
      <c r="K19" s="383"/>
      <c r="L19" s="383"/>
      <c r="M19" s="383"/>
      <c r="N19" s="383"/>
      <c r="O19" s="383"/>
      <c r="P19" s="383"/>
    </row>
    <row r="20" spans="2:16" ht="30" customHeight="1">
      <c r="B20" s="369" t="s">
        <v>253</v>
      </c>
      <c r="C20" s="372" t="s">
        <v>254</v>
      </c>
      <c r="D20" s="373"/>
      <c r="E20" s="383" t="s">
        <v>384</v>
      </c>
      <c r="F20" s="383"/>
      <c r="G20" s="383"/>
      <c r="H20" s="383"/>
      <c r="I20" s="383"/>
      <c r="J20" s="383"/>
      <c r="K20" s="383"/>
      <c r="L20" s="383"/>
      <c r="M20" s="383"/>
      <c r="N20" s="383"/>
      <c r="O20" s="383"/>
      <c r="P20" s="383"/>
    </row>
    <row r="21" spans="2:16" ht="30" customHeight="1">
      <c r="B21" s="369"/>
      <c r="C21" s="374"/>
      <c r="D21" s="375"/>
      <c r="E21" s="361" t="s">
        <v>255</v>
      </c>
      <c r="F21" s="362"/>
      <c r="G21" s="362"/>
      <c r="H21" s="362"/>
      <c r="I21" s="362"/>
      <c r="J21" s="362"/>
      <c r="K21" s="362"/>
      <c r="L21" s="362"/>
      <c r="M21" s="362"/>
      <c r="N21" s="362"/>
      <c r="O21" s="362"/>
      <c r="P21" s="363"/>
    </row>
    <row r="22" spans="2:16" ht="30" customHeight="1">
      <c r="B22" s="369"/>
      <c r="C22" s="364" t="s">
        <v>256</v>
      </c>
      <c r="D22" s="365"/>
      <c r="E22" s="361" t="s">
        <v>359</v>
      </c>
      <c r="F22" s="362"/>
      <c r="G22" s="362"/>
      <c r="H22" s="362"/>
      <c r="I22" s="362"/>
      <c r="J22" s="362"/>
      <c r="K22" s="362"/>
      <c r="L22" s="362"/>
      <c r="M22" s="362"/>
      <c r="N22" s="362"/>
      <c r="O22" s="362"/>
      <c r="P22" s="363"/>
    </row>
    <row r="23" spans="2:16" ht="30" customHeight="1">
      <c r="B23" s="369"/>
      <c r="C23" s="361" t="s">
        <v>257</v>
      </c>
      <c r="D23" s="363"/>
      <c r="E23" s="361" t="s">
        <v>258</v>
      </c>
      <c r="F23" s="362"/>
      <c r="G23" s="362"/>
      <c r="H23" s="362"/>
      <c r="I23" s="362"/>
      <c r="J23" s="362"/>
      <c r="K23" s="362"/>
      <c r="L23" s="362"/>
      <c r="M23" s="362"/>
      <c r="N23" s="362"/>
      <c r="O23" s="362"/>
      <c r="P23" s="363"/>
    </row>
    <row r="24" spans="2:16" ht="30" customHeight="1">
      <c r="B24" s="369"/>
      <c r="C24" s="372" t="s">
        <v>259</v>
      </c>
      <c r="D24" s="373"/>
      <c r="E24" s="361" t="s">
        <v>260</v>
      </c>
      <c r="F24" s="362"/>
      <c r="G24" s="362"/>
      <c r="H24" s="362"/>
      <c r="I24" s="362"/>
      <c r="J24" s="362"/>
      <c r="K24" s="362"/>
      <c r="L24" s="362"/>
      <c r="M24" s="362"/>
      <c r="N24" s="362"/>
      <c r="O24" s="362"/>
      <c r="P24" s="363"/>
    </row>
    <row r="25" spans="2:16" ht="30" customHeight="1">
      <c r="B25" s="369"/>
      <c r="C25" s="374"/>
      <c r="D25" s="375"/>
      <c r="E25" s="361" t="s">
        <v>350</v>
      </c>
      <c r="F25" s="362"/>
      <c r="G25" s="362"/>
      <c r="H25" s="362"/>
      <c r="I25" s="362"/>
      <c r="J25" s="362"/>
      <c r="K25" s="362"/>
      <c r="L25" s="362"/>
      <c r="M25" s="362"/>
      <c r="N25" s="362"/>
      <c r="O25" s="362"/>
      <c r="P25" s="363"/>
    </row>
    <row r="26" spans="2:16" ht="30" customHeight="1">
      <c r="B26" s="369"/>
      <c r="C26" s="378" t="s">
        <v>338</v>
      </c>
      <c r="D26" s="379"/>
      <c r="E26" s="364" t="s">
        <v>385</v>
      </c>
      <c r="F26" s="362"/>
      <c r="G26" s="362"/>
      <c r="H26" s="362"/>
      <c r="I26" s="362"/>
      <c r="J26" s="362"/>
      <c r="K26" s="362"/>
      <c r="L26" s="362"/>
      <c r="M26" s="362"/>
      <c r="N26" s="362"/>
      <c r="O26" s="362"/>
      <c r="P26" s="363"/>
    </row>
    <row r="27" spans="2:16" ht="30" customHeight="1">
      <c r="B27" s="369"/>
      <c r="C27" s="380"/>
      <c r="D27" s="381"/>
      <c r="E27" s="361" t="s">
        <v>261</v>
      </c>
      <c r="F27" s="362"/>
      <c r="G27" s="362"/>
      <c r="H27" s="362"/>
      <c r="I27" s="362"/>
      <c r="J27" s="362"/>
      <c r="K27" s="362"/>
      <c r="L27" s="362"/>
      <c r="M27" s="362"/>
      <c r="N27" s="362"/>
      <c r="O27" s="362"/>
      <c r="P27" s="363"/>
    </row>
    <row r="28" spans="2:16" ht="30" customHeight="1">
      <c r="B28" s="369"/>
      <c r="C28" s="378" t="s">
        <v>262</v>
      </c>
      <c r="D28" s="379"/>
      <c r="E28" s="361" t="s">
        <v>263</v>
      </c>
      <c r="F28" s="362"/>
      <c r="G28" s="362"/>
      <c r="H28" s="362"/>
      <c r="I28" s="362"/>
      <c r="J28" s="362"/>
      <c r="K28" s="362"/>
      <c r="L28" s="362"/>
      <c r="M28" s="362"/>
      <c r="N28" s="362"/>
      <c r="O28" s="362"/>
      <c r="P28" s="363"/>
    </row>
    <row r="29" spans="2:16" ht="30" customHeight="1">
      <c r="B29" s="369"/>
      <c r="C29" s="380"/>
      <c r="D29" s="381"/>
      <c r="E29" s="364" t="s">
        <v>264</v>
      </c>
      <c r="F29" s="362"/>
      <c r="G29" s="362"/>
      <c r="H29" s="362"/>
      <c r="I29" s="362"/>
      <c r="J29" s="362"/>
      <c r="K29" s="362"/>
      <c r="L29" s="362"/>
      <c r="M29" s="362"/>
      <c r="N29" s="362"/>
      <c r="O29" s="362"/>
      <c r="P29" s="363"/>
    </row>
    <row r="30" spans="2:16" ht="30" customHeight="1">
      <c r="B30" s="369"/>
      <c r="C30" s="364" t="s">
        <v>266</v>
      </c>
      <c r="D30" s="365"/>
      <c r="E30" s="361" t="s">
        <v>265</v>
      </c>
      <c r="F30" s="362"/>
      <c r="G30" s="362"/>
      <c r="H30" s="362"/>
      <c r="I30" s="362"/>
      <c r="J30" s="362"/>
      <c r="K30" s="362"/>
      <c r="L30" s="362"/>
      <c r="M30" s="362"/>
      <c r="N30" s="362"/>
      <c r="O30" s="362"/>
      <c r="P30" s="363"/>
    </row>
    <row r="31" spans="2:16" ht="30" customHeight="1">
      <c r="B31" s="369"/>
      <c r="C31" s="364" t="s">
        <v>267</v>
      </c>
      <c r="D31" s="365"/>
      <c r="E31" s="364" t="s">
        <v>360</v>
      </c>
      <c r="F31" s="362"/>
      <c r="G31" s="362"/>
      <c r="H31" s="362"/>
      <c r="I31" s="362"/>
      <c r="J31" s="362"/>
      <c r="K31" s="362"/>
      <c r="L31" s="362"/>
      <c r="M31" s="362"/>
      <c r="N31" s="362"/>
      <c r="O31" s="362"/>
      <c r="P31" s="363"/>
    </row>
    <row r="32" spans="2:16" ht="30" customHeight="1">
      <c r="B32" s="369"/>
      <c r="C32" s="361" t="s">
        <v>268</v>
      </c>
      <c r="D32" s="363"/>
      <c r="E32" s="361" t="s">
        <v>269</v>
      </c>
      <c r="F32" s="362"/>
      <c r="G32" s="362"/>
      <c r="H32" s="362"/>
      <c r="I32" s="362"/>
      <c r="J32" s="362"/>
      <c r="K32" s="362"/>
      <c r="L32" s="362"/>
      <c r="M32" s="362"/>
      <c r="N32" s="362"/>
      <c r="O32" s="362"/>
      <c r="P32" s="363"/>
    </row>
    <row r="33" spans="2:16" ht="30" customHeight="1">
      <c r="B33" s="370"/>
      <c r="C33" s="383" t="s">
        <v>270</v>
      </c>
      <c r="D33" s="383"/>
      <c r="E33" s="383" t="s">
        <v>271</v>
      </c>
      <c r="F33" s="383"/>
      <c r="G33" s="383"/>
      <c r="H33" s="383"/>
      <c r="I33" s="383"/>
      <c r="J33" s="383"/>
      <c r="K33" s="383"/>
      <c r="L33" s="383"/>
      <c r="M33" s="383"/>
      <c r="N33" s="383"/>
      <c r="O33" s="383"/>
      <c r="P33" s="383"/>
    </row>
    <row r="34" spans="2:16" ht="30" customHeight="1">
      <c r="B34" s="369"/>
      <c r="C34" s="372" t="s">
        <v>276</v>
      </c>
      <c r="D34" s="373"/>
      <c r="E34" s="361" t="s">
        <v>273</v>
      </c>
      <c r="F34" s="362"/>
      <c r="G34" s="362"/>
      <c r="H34" s="362"/>
      <c r="I34" s="362"/>
      <c r="J34" s="362"/>
      <c r="K34" s="362"/>
      <c r="L34" s="362"/>
      <c r="M34" s="362"/>
      <c r="N34" s="362"/>
      <c r="O34" s="362"/>
      <c r="P34" s="363"/>
    </row>
    <row r="35" spans="2:16" ht="30" customHeight="1">
      <c r="B35" s="369"/>
      <c r="C35" s="376"/>
      <c r="D35" s="377"/>
      <c r="E35" s="361" t="s">
        <v>274</v>
      </c>
      <c r="F35" s="362"/>
      <c r="G35" s="362"/>
      <c r="H35" s="362"/>
      <c r="I35" s="362"/>
      <c r="J35" s="362"/>
      <c r="K35" s="362"/>
      <c r="L35" s="362"/>
      <c r="M35" s="362"/>
      <c r="N35" s="362"/>
      <c r="O35" s="362"/>
      <c r="P35" s="363"/>
    </row>
    <row r="36" spans="2:16" ht="30" customHeight="1">
      <c r="B36" s="369"/>
      <c r="C36" s="374"/>
      <c r="D36" s="375"/>
      <c r="E36" s="361" t="s">
        <v>275</v>
      </c>
      <c r="F36" s="362"/>
      <c r="G36" s="362"/>
      <c r="H36" s="362"/>
      <c r="I36" s="362"/>
      <c r="J36" s="362"/>
      <c r="K36" s="362"/>
      <c r="L36" s="362"/>
      <c r="M36" s="362"/>
      <c r="N36" s="362"/>
      <c r="O36" s="362"/>
      <c r="P36" s="363"/>
    </row>
    <row r="37" spans="2:16" ht="30" customHeight="1">
      <c r="B37" s="369"/>
      <c r="C37" s="372" t="s">
        <v>277</v>
      </c>
      <c r="D37" s="373"/>
      <c r="E37" s="361" t="s">
        <v>361</v>
      </c>
      <c r="F37" s="362"/>
      <c r="G37" s="362"/>
      <c r="H37" s="362"/>
      <c r="I37" s="362"/>
      <c r="J37" s="362"/>
      <c r="K37" s="362"/>
      <c r="L37" s="362"/>
      <c r="M37" s="362"/>
      <c r="N37" s="362"/>
      <c r="O37" s="362"/>
      <c r="P37" s="363"/>
    </row>
    <row r="38" spans="2:16" ht="30" customHeight="1">
      <c r="B38" s="369"/>
      <c r="C38" s="376"/>
      <c r="D38" s="377"/>
      <c r="E38" s="361" t="s">
        <v>362</v>
      </c>
      <c r="F38" s="362"/>
      <c r="G38" s="362"/>
      <c r="H38" s="362"/>
      <c r="I38" s="362"/>
      <c r="J38" s="362"/>
      <c r="K38" s="362"/>
      <c r="L38" s="362"/>
      <c r="M38" s="362"/>
      <c r="N38" s="362"/>
      <c r="O38" s="362"/>
      <c r="P38" s="363"/>
    </row>
    <row r="39" spans="2:16" ht="30" customHeight="1">
      <c r="B39" s="369"/>
      <c r="C39" s="376"/>
      <c r="D39" s="377"/>
      <c r="E39" s="361" t="s">
        <v>377</v>
      </c>
      <c r="F39" s="362"/>
      <c r="G39" s="362"/>
      <c r="H39" s="362"/>
      <c r="I39" s="362"/>
      <c r="J39" s="362"/>
      <c r="K39" s="362"/>
      <c r="L39" s="362"/>
      <c r="M39" s="362"/>
      <c r="N39" s="362"/>
      <c r="O39" s="362"/>
      <c r="P39" s="363"/>
    </row>
    <row r="40" spans="2:16" ht="30" customHeight="1">
      <c r="B40" s="369"/>
      <c r="C40" s="374"/>
      <c r="D40" s="375"/>
      <c r="E40" s="361" t="s">
        <v>378</v>
      </c>
      <c r="F40" s="362"/>
      <c r="G40" s="362"/>
      <c r="H40" s="362"/>
      <c r="I40" s="362"/>
      <c r="J40" s="362"/>
      <c r="K40" s="362"/>
      <c r="L40" s="362"/>
      <c r="M40" s="362"/>
      <c r="N40" s="362"/>
      <c r="O40" s="362"/>
      <c r="P40" s="363"/>
    </row>
    <row r="41" spans="2:16" ht="30" customHeight="1">
      <c r="B41" s="369"/>
      <c r="C41" s="372" t="s">
        <v>278</v>
      </c>
      <c r="D41" s="373"/>
      <c r="E41" s="361" t="s">
        <v>279</v>
      </c>
      <c r="F41" s="362"/>
      <c r="G41" s="362"/>
      <c r="H41" s="362"/>
      <c r="I41" s="362"/>
      <c r="J41" s="362"/>
      <c r="K41" s="362"/>
      <c r="L41" s="362"/>
      <c r="M41" s="362"/>
      <c r="N41" s="362"/>
      <c r="O41" s="362"/>
      <c r="P41" s="363"/>
    </row>
    <row r="42" spans="2:16" ht="30" customHeight="1">
      <c r="B42" s="369"/>
      <c r="C42" s="374"/>
      <c r="D42" s="375"/>
      <c r="E42" s="361" t="s">
        <v>280</v>
      </c>
      <c r="F42" s="362"/>
      <c r="G42" s="362"/>
      <c r="H42" s="362"/>
      <c r="I42" s="362"/>
      <c r="J42" s="362"/>
      <c r="K42" s="362"/>
      <c r="L42" s="362"/>
      <c r="M42" s="362"/>
      <c r="N42" s="362"/>
      <c r="O42" s="362"/>
      <c r="P42" s="363"/>
    </row>
    <row r="43" spans="2:16" ht="30" customHeight="1">
      <c r="B43" s="369"/>
      <c r="C43" s="361" t="s">
        <v>281</v>
      </c>
      <c r="D43" s="363"/>
      <c r="E43" s="364" t="s">
        <v>282</v>
      </c>
      <c r="F43" s="362"/>
      <c r="G43" s="362"/>
      <c r="H43" s="362"/>
      <c r="I43" s="362"/>
      <c r="J43" s="362"/>
      <c r="K43" s="362"/>
      <c r="L43" s="362"/>
      <c r="M43" s="362"/>
      <c r="N43" s="362"/>
      <c r="O43" s="362"/>
      <c r="P43" s="363"/>
    </row>
    <row r="44" spans="2:16" ht="30" customHeight="1">
      <c r="B44" s="369"/>
      <c r="C44" s="364" t="s">
        <v>283</v>
      </c>
      <c r="D44" s="365"/>
      <c r="E44" s="361" t="s">
        <v>363</v>
      </c>
      <c r="F44" s="362"/>
      <c r="G44" s="362"/>
      <c r="H44" s="362"/>
      <c r="I44" s="362"/>
      <c r="J44" s="362"/>
      <c r="K44" s="362"/>
      <c r="L44" s="362"/>
      <c r="M44" s="362"/>
      <c r="N44" s="362"/>
      <c r="O44" s="362"/>
      <c r="P44" s="363"/>
    </row>
    <row r="45" spans="2:16" ht="30" customHeight="1">
      <c r="B45" s="370"/>
      <c r="C45" s="382" t="s">
        <v>284</v>
      </c>
      <c r="D45" s="382"/>
      <c r="E45" s="382" t="s">
        <v>364</v>
      </c>
      <c r="F45" s="383"/>
      <c r="G45" s="383"/>
      <c r="H45" s="383"/>
      <c r="I45" s="383"/>
      <c r="J45" s="383"/>
      <c r="K45" s="383"/>
      <c r="L45" s="383"/>
      <c r="M45" s="383"/>
      <c r="N45" s="383"/>
      <c r="O45" s="383"/>
      <c r="P45" s="383"/>
    </row>
    <row r="46" spans="2:16" ht="48" customHeight="1">
      <c r="B46" s="188" t="s">
        <v>285</v>
      </c>
      <c r="C46" s="364" t="s">
        <v>286</v>
      </c>
      <c r="D46" s="365"/>
      <c r="E46" s="382" t="s">
        <v>365</v>
      </c>
      <c r="F46" s="383"/>
      <c r="G46" s="383"/>
      <c r="H46" s="383"/>
      <c r="I46" s="383"/>
      <c r="J46" s="383"/>
      <c r="K46" s="383"/>
      <c r="L46" s="383"/>
      <c r="M46" s="383"/>
      <c r="N46" s="383"/>
      <c r="O46" s="383"/>
      <c r="P46" s="383"/>
    </row>
    <row r="47" spans="2:14" ht="21" customHeight="1">
      <c r="B47" s="6"/>
      <c r="C47" s="129"/>
      <c r="D47" s="6"/>
      <c r="E47" s="6"/>
      <c r="F47" s="6"/>
      <c r="G47" s="6"/>
      <c r="H47" s="6"/>
      <c r="I47" s="6"/>
      <c r="J47" s="6"/>
      <c r="K47" s="6"/>
      <c r="L47" s="6"/>
      <c r="M47" s="6"/>
      <c r="N47" s="6"/>
    </row>
    <row r="48" spans="2:14" ht="21" customHeight="1">
      <c r="B48" s="6"/>
      <c r="C48" s="129"/>
      <c r="D48" s="6"/>
      <c r="E48" s="6"/>
      <c r="F48" s="6"/>
      <c r="G48" s="6"/>
      <c r="H48" s="6"/>
      <c r="I48" s="6"/>
      <c r="J48" s="6"/>
      <c r="K48" s="6"/>
      <c r="L48" s="6"/>
      <c r="M48" s="6"/>
      <c r="N48" s="6"/>
    </row>
    <row r="49" spans="2:14" ht="30.75" customHeight="1">
      <c r="B49" s="113" t="s">
        <v>198</v>
      </c>
      <c r="C49" s="4"/>
      <c r="D49" s="4"/>
      <c r="E49" s="4"/>
      <c r="F49" s="4"/>
      <c r="G49" s="4"/>
      <c r="H49" s="4"/>
      <c r="I49" s="4"/>
      <c r="J49" s="4"/>
      <c r="K49" s="4"/>
      <c r="L49" s="4"/>
      <c r="M49" s="4"/>
      <c r="N49" s="4"/>
    </row>
    <row r="50" spans="2:14" ht="10.5" customHeight="1">
      <c r="B50" s="6"/>
      <c r="C50" s="6"/>
      <c r="D50" s="6"/>
      <c r="E50" s="6"/>
      <c r="F50" s="6"/>
      <c r="G50" s="6"/>
      <c r="H50" s="6"/>
      <c r="I50" s="6"/>
      <c r="J50" s="6"/>
      <c r="K50" s="6"/>
      <c r="L50" s="6"/>
      <c r="M50" s="6"/>
      <c r="N50" s="6"/>
    </row>
    <row r="51" spans="2:16" ht="21" customHeight="1">
      <c r="B51" s="366" t="s">
        <v>199</v>
      </c>
      <c r="C51" s="367"/>
      <c r="D51" s="367"/>
      <c r="E51" s="367"/>
      <c r="F51" s="367"/>
      <c r="G51" s="367"/>
      <c r="H51" s="367"/>
      <c r="I51" s="367"/>
      <c r="J51" s="367"/>
      <c r="K51" s="367"/>
      <c r="L51" s="367"/>
      <c r="M51" s="367"/>
      <c r="N51" s="367"/>
      <c r="O51" s="367"/>
      <c r="P51" s="368"/>
    </row>
    <row r="52" spans="2:16" ht="30" customHeight="1">
      <c r="B52" s="369" t="s">
        <v>11</v>
      </c>
      <c r="C52" s="361" t="s">
        <v>287</v>
      </c>
      <c r="D52" s="362"/>
      <c r="E52" s="362"/>
      <c r="F52" s="362"/>
      <c r="G52" s="362"/>
      <c r="H52" s="362"/>
      <c r="I52" s="362"/>
      <c r="J52" s="362"/>
      <c r="K52" s="362"/>
      <c r="L52" s="362"/>
      <c r="M52" s="362"/>
      <c r="N52" s="362"/>
      <c r="O52" s="362"/>
      <c r="P52" s="363"/>
    </row>
    <row r="53" spans="2:16" ht="30" customHeight="1">
      <c r="B53" s="369"/>
      <c r="C53" s="364" t="s">
        <v>341</v>
      </c>
      <c r="D53" s="362"/>
      <c r="E53" s="362"/>
      <c r="F53" s="362"/>
      <c r="G53" s="362"/>
      <c r="H53" s="362"/>
      <c r="I53" s="362"/>
      <c r="J53" s="362"/>
      <c r="K53" s="362"/>
      <c r="L53" s="362"/>
      <c r="M53" s="362"/>
      <c r="N53" s="362"/>
      <c r="O53" s="362"/>
      <c r="P53" s="363"/>
    </row>
    <row r="54" spans="2:16" ht="30" customHeight="1">
      <c r="B54" s="369"/>
      <c r="C54" s="364" t="s">
        <v>288</v>
      </c>
      <c r="D54" s="371"/>
      <c r="E54" s="371"/>
      <c r="F54" s="371"/>
      <c r="G54" s="371"/>
      <c r="H54" s="371"/>
      <c r="I54" s="371"/>
      <c r="J54" s="371"/>
      <c r="K54" s="371"/>
      <c r="L54" s="371"/>
      <c r="M54" s="371"/>
      <c r="N54" s="371"/>
      <c r="O54" s="371"/>
      <c r="P54" s="365"/>
    </row>
    <row r="55" spans="2:16" ht="48" customHeight="1">
      <c r="B55" s="369"/>
      <c r="C55" s="364" t="s">
        <v>342</v>
      </c>
      <c r="D55" s="371"/>
      <c r="E55" s="371"/>
      <c r="F55" s="371"/>
      <c r="G55" s="371"/>
      <c r="H55" s="371"/>
      <c r="I55" s="371"/>
      <c r="J55" s="371"/>
      <c r="K55" s="371"/>
      <c r="L55" s="371"/>
      <c r="M55" s="371"/>
      <c r="N55" s="371"/>
      <c r="O55" s="371"/>
      <c r="P55" s="365"/>
    </row>
    <row r="56" spans="2:16" ht="30" customHeight="1">
      <c r="B56" s="369"/>
      <c r="C56" s="361" t="s">
        <v>289</v>
      </c>
      <c r="D56" s="362"/>
      <c r="E56" s="362"/>
      <c r="F56" s="362"/>
      <c r="G56" s="362"/>
      <c r="H56" s="362"/>
      <c r="I56" s="362"/>
      <c r="J56" s="362"/>
      <c r="K56" s="362"/>
      <c r="L56" s="362"/>
      <c r="M56" s="362"/>
      <c r="N56" s="362"/>
      <c r="O56" s="362"/>
      <c r="P56" s="363"/>
    </row>
    <row r="57" spans="2:16" ht="30" customHeight="1">
      <c r="B57" s="370"/>
      <c r="C57" s="361" t="s">
        <v>290</v>
      </c>
      <c r="D57" s="362"/>
      <c r="E57" s="362"/>
      <c r="F57" s="362"/>
      <c r="G57" s="362"/>
      <c r="H57" s="362"/>
      <c r="I57" s="362"/>
      <c r="J57" s="362"/>
      <c r="K57" s="362"/>
      <c r="L57" s="362"/>
      <c r="M57" s="362"/>
      <c r="N57" s="362"/>
      <c r="O57" s="362"/>
      <c r="P57" s="363"/>
    </row>
    <row r="58" spans="2:16" ht="30" customHeight="1">
      <c r="B58" s="369" t="s">
        <v>245</v>
      </c>
      <c r="C58" s="361" t="s">
        <v>291</v>
      </c>
      <c r="D58" s="362"/>
      <c r="E58" s="362"/>
      <c r="F58" s="362"/>
      <c r="G58" s="362"/>
      <c r="H58" s="362"/>
      <c r="I58" s="362"/>
      <c r="J58" s="362"/>
      <c r="K58" s="362"/>
      <c r="L58" s="362"/>
      <c r="M58" s="362"/>
      <c r="N58" s="362"/>
      <c r="O58" s="362"/>
      <c r="P58" s="363"/>
    </row>
    <row r="59" spans="2:16" ht="30" customHeight="1">
      <c r="B59" s="369"/>
      <c r="C59" s="361" t="s">
        <v>386</v>
      </c>
      <c r="D59" s="362"/>
      <c r="E59" s="362"/>
      <c r="F59" s="362"/>
      <c r="G59" s="362"/>
      <c r="H59" s="362"/>
      <c r="I59" s="362"/>
      <c r="J59" s="362"/>
      <c r="K59" s="362"/>
      <c r="L59" s="362"/>
      <c r="M59" s="362"/>
      <c r="N59" s="362"/>
      <c r="O59" s="362"/>
      <c r="P59" s="363"/>
    </row>
    <row r="60" spans="2:16" ht="30" customHeight="1">
      <c r="B60" s="369"/>
      <c r="C60" s="361" t="s">
        <v>292</v>
      </c>
      <c r="D60" s="362"/>
      <c r="E60" s="362"/>
      <c r="F60" s="362"/>
      <c r="G60" s="362"/>
      <c r="H60" s="362"/>
      <c r="I60" s="362"/>
      <c r="J60" s="362"/>
      <c r="K60" s="362"/>
      <c r="L60" s="362"/>
      <c r="M60" s="362"/>
      <c r="N60" s="362"/>
      <c r="O60" s="362"/>
      <c r="P60" s="363"/>
    </row>
    <row r="61" spans="2:16" ht="30" customHeight="1">
      <c r="B61" s="369"/>
      <c r="C61" s="361" t="s">
        <v>293</v>
      </c>
      <c r="D61" s="362"/>
      <c r="E61" s="362"/>
      <c r="F61" s="362"/>
      <c r="G61" s="362"/>
      <c r="H61" s="362"/>
      <c r="I61" s="362"/>
      <c r="J61" s="362"/>
      <c r="K61" s="362"/>
      <c r="L61" s="362"/>
      <c r="M61" s="362"/>
      <c r="N61" s="362"/>
      <c r="O61" s="362"/>
      <c r="P61" s="363"/>
    </row>
    <row r="62" spans="2:16" ht="30" customHeight="1">
      <c r="B62" s="369"/>
      <c r="C62" s="364" t="s">
        <v>294</v>
      </c>
      <c r="D62" s="362"/>
      <c r="E62" s="362"/>
      <c r="F62" s="362"/>
      <c r="G62" s="362"/>
      <c r="H62" s="362"/>
      <c r="I62" s="362"/>
      <c r="J62" s="362"/>
      <c r="K62" s="362"/>
      <c r="L62" s="362"/>
      <c r="M62" s="362"/>
      <c r="N62" s="362"/>
      <c r="O62" s="362"/>
      <c r="P62" s="363"/>
    </row>
    <row r="63" spans="2:16" ht="30" customHeight="1">
      <c r="B63" s="369"/>
      <c r="C63" s="364" t="s">
        <v>343</v>
      </c>
      <c r="D63" s="362"/>
      <c r="E63" s="362"/>
      <c r="F63" s="362"/>
      <c r="G63" s="362"/>
      <c r="H63" s="362"/>
      <c r="I63" s="362"/>
      <c r="J63" s="362"/>
      <c r="K63" s="362"/>
      <c r="L63" s="362"/>
      <c r="M63" s="362"/>
      <c r="N63" s="362"/>
      <c r="O63" s="362"/>
      <c r="P63" s="363"/>
    </row>
    <row r="64" spans="2:16" ht="30" customHeight="1">
      <c r="B64" s="369"/>
      <c r="C64" s="361" t="s">
        <v>295</v>
      </c>
      <c r="D64" s="362"/>
      <c r="E64" s="362"/>
      <c r="F64" s="362"/>
      <c r="G64" s="362"/>
      <c r="H64" s="362"/>
      <c r="I64" s="362"/>
      <c r="J64" s="362"/>
      <c r="K64" s="362"/>
      <c r="L64" s="362"/>
      <c r="M64" s="362"/>
      <c r="N64" s="362"/>
      <c r="O64" s="362"/>
      <c r="P64" s="363"/>
    </row>
    <row r="65" spans="2:16" ht="30" customHeight="1">
      <c r="B65" s="369"/>
      <c r="C65" s="361" t="s">
        <v>296</v>
      </c>
      <c r="D65" s="362"/>
      <c r="E65" s="362"/>
      <c r="F65" s="362"/>
      <c r="G65" s="362"/>
      <c r="H65" s="362"/>
      <c r="I65" s="362"/>
      <c r="J65" s="362"/>
      <c r="K65" s="362"/>
      <c r="L65" s="362"/>
      <c r="M65" s="362"/>
      <c r="N65" s="362"/>
      <c r="O65" s="362"/>
      <c r="P65" s="363"/>
    </row>
    <row r="66" spans="2:16" ht="30" customHeight="1">
      <c r="B66" s="369"/>
      <c r="C66" s="361" t="s">
        <v>297</v>
      </c>
      <c r="D66" s="362"/>
      <c r="E66" s="362"/>
      <c r="F66" s="362"/>
      <c r="G66" s="362"/>
      <c r="H66" s="362"/>
      <c r="I66" s="362"/>
      <c r="J66" s="362"/>
      <c r="K66" s="362"/>
      <c r="L66" s="362"/>
      <c r="M66" s="362"/>
      <c r="N66" s="362"/>
      <c r="O66" s="362"/>
      <c r="P66" s="363"/>
    </row>
    <row r="67" spans="2:16" ht="30" customHeight="1">
      <c r="B67" s="369"/>
      <c r="C67" s="361" t="s">
        <v>298</v>
      </c>
      <c r="D67" s="362"/>
      <c r="E67" s="362"/>
      <c r="F67" s="362"/>
      <c r="G67" s="362"/>
      <c r="H67" s="362"/>
      <c r="I67" s="362"/>
      <c r="J67" s="362"/>
      <c r="K67" s="362"/>
      <c r="L67" s="362"/>
      <c r="M67" s="362"/>
      <c r="N67" s="362"/>
      <c r="O67" s="362"/>
      <c r="P67" s="363"/>
    </row>
    <row r="68" spans="2:16" ht="30" customHeight="1">
      <c r="B68" s="369"/>
      <c r="C68" s="361" t="s">
        <v>299</v>
      </c>
      <c r="D68" s="362"/>
      <c r="E68" s="362"/>
      <c r="F68" s="362"/>
      <c r="G68" s="362"/>
      <c r="H68" s="362"/>
      <c r="I68" s="362"/>
      <c r="J68" s="362"/>
      <c r="K68" s="362"/>
      <c r="L68" s="362"/>
      <c r="M68" s="362"/>
      <c r="N68" s="362"/>
      <c r="O68" s="362"/>
      <c r="P68" s="363"/>
    </row>
    <row r="69" spans="2:16" ht="30" customHeight="1">
      <c r="B69" s="369"/>
      <c r="C69" s="361" t="s">
        <v>300</v>
      </c>
      <c r="D69" s="362"/>
      <c r="E69" s="362"/>
      <c r="F69" s="362"/>
      <c r="G69" s="362"/>
      <c r="H69" s="362"/>
      <c r="I69" s="362"/>
      <c r="J69" s="362"/>
      <c r="K69" s="362"/>
      <c r="L69" s="362"/>
      <c r="M69" s="362"/>
      <c r="N69" s="362"/>
      <c r="O69" s="362"/>
      <c r="P69" s="363"/>
    </row>
    <row r="70" spans="2:16" ht="30" customHeight="1">
      <c r="B70" s="369"/>
      <c r="C70" s="361" t="s">
        <v>301</v>
      </c>
      <c r="D70" s="362"/>
      <c r="E70" s="362"/>
      <c r="F70" s="362"/>
      <c r="G70" s="362"/>
      <c r="H70" s="362"/>
      <c r="I70" s="362"/>
      <c r="J70" s="362"/>
      <c r="K70" s="362"/>
      <c r="L70" s="362"/>
      <c r="M70" s="362"/>
      <c r="N70" s="362"/>
      <c r="O70" s="362"/>
      <c r="P70" s="363"/>
    </row>
    <row r="71" spans="2:16" ht="30" customHeight="1">
      <c r="B71" s="369"/>
      <c r="C71" s="361" t="s">
        <v>302</v>
      </c>
      <c r="D71" s="362"/>
      <c r="E71" s="362"/>
      <c r="F71" s="362"/>
      <c r="G71" s="362"/>
      <c r="H71" s="362"/>
      <c r="I71" s="362"/>
      <c r="J71" s="362"/>
      <c r="K71" s="362"/>
      <c r="L71" s="362"/>
      <c r="M71" s="362"/>
      <c r="N71" s="362"/>
      <c r="O71" s="362"/>
      <c r="P71" s="363"/>
    </row>
    <row r="72" spans="2:16" ht="30" customHeight="1">
      <c r="B72" s="369"/>
      <c r="C72" s="361" t="s">
        <v>366</v>
      </c>
      <c r="D72" s="362"/>
      <c r="E72" s="362"/>
      <c r="F72" s="362"/>
      <c r="G72" s="362"/>
      <c r="H72" s="362"/>
      <c r="I72" s="362"/>
      <c r="J72" s="362"/>
      <c r="K72" s="362"/>
      <c r="L72" s="362"/>
      <c r="M72" s="362"/>
      <c r="N72" s="362"/>
      <c r="O72" s="362"/>
      <c r="P72" s="363"/>
    </row>
    <row r="73" spans="2:16" ht="30" customHeight="1">
      <c r="B73" s="369"/>
      <c r="C73" s="361" t="s">
        <v>303</v>
      </c>
      <c r="D73" s="362"/>
      <c r="E73" s="362"/>
      <c r="F73" s="362"/>
      <c r="G73" s="362"/>
      <c r="H73" s="362"/>
      <c r="I73" s="362"/>
      <c r="J73" s="362"/>
      <c r="K73" s="362"/>
      <c r="L73" s="362"/>
      <c r="M73" s="362"/>
      <c r="N73" s="362"/>
      <c r="O73" s="362"/>
      <c r="P73" s="363"/>
    </row>
    <row r="74" spans="2:16" ht="30" customHeight="1">
      <c r="B74" s="369"/>
      <c r="C74" s="361" t="s">
        <v>304</v>
      </c>
      <c r="D74" s="362"/>
      <c r="E74" s="362"/>
      <c r="F74" s="362"/>
      <c r="G74" s="362"/>
      <c r="H74" s="362"/>
      <c r="I74" s="362"/>
      <c r="J74" s="362"/>
      <c r="K74" s="362"/>
      <c r="L74" s="362"/>
      <c r="M74" s="362"/>
      <c r="N74" s="362"/>
      <c r="O74" s="362"/>
      <c r="P74" s="363"/>
    </row>
    <row r="75" spans="2:16" ht="30" customHeight="1">
      <c r="B75" s="369"/>
      <c r="C75" s="361" t="s">
        <v>305</v>
      </c>
      <c r="D75" s="362"/>
      <c r="E75" s="362"/>
      <c r="F75" s="362"/>
      <c r="G75" s="362"/>
      <c r="H75" s="362"/>
      <c r="I75" s="362"/>
      <c r="J75" s="362"/>
      <c r="K75" s="362"/>
      <c r="L75" s="362"/>
      <c r="M75" s="362"/>
      <c r="N75" s="362"/>
      <c r="O75" s="362"/>
      <c r="P75" s="363"/>
    </row>
    <row r="76" spans="2:16" ht="30" customHeight="1">
      <c r="B76" s="369"/>
      <c r="C76" s="361" t="s">
        <v>306</v>
      </c>
      <c r="D76" s="362"/>
      <c r="E76" s="362"/>
      <c r="F76" s="362"/>
      <c r="G76" s="362"/>
      <c r="H76" s="362"/>
      <c r="I76" s="362"/>
      <c r="J76" s="362"/>
      <c r="K76" s="362"/>
      <c r="L76" s="362"/>
      <c r="M76" s="362"/>
      <c r="N76" s="362"/>
      <c r="O76" s="362"/>
      <c r="P76" s="363"/>
    </row>
    <row r="77" spans="2:16" ht="30" customHeight="1">
      <c r="B77" s="369"/>
      <c r="C77" s="361" t="s">
        <v>387</v>
      </c>
      <c r="D77" s="362"/>
      <c r="E77" s="362"/>
      <c r="F77" s="362"/>
      <c r="G77" s="362"/>
      <c r="H77" s="362"/>
      <c r="I77" s="362"/>
      <c r="J77" s="362"/>
      <c r="K77" s="362"/>
      <c r="L77" s="362"/>
      <c r="M77" s="362"/>
      <c r="N77" s="362"/>
      <c r="O77" s="362"/>
      <c r="P77" s="363"/>
    </row>
    <row r="78" spans="2:16" ht="30" customHeight="1">
      <c r="B78" s="370"/>
      <c r="C78" s="361" t="s">
        <v>307</v>
      </c>
      <c r="D78" s="362"/>
      <c r="E78" s="362"/>
      <c r="F78" s="362"/>
      <c r="G78" s="362"/>
      <c r="H78" s="362"/>
      <c r="I78" s="362"/>
      <c r="J78" s="362"/>
      <c r="K78" s="362"/>
      <c r="L78" s="362"/>
      <c r="M78" s="362"/>
      <c r="N78" s="362"/>
      <c r="O78" s="362"/>
      <c r="P78" s="363"/>
    </row>
    <row r="79" spans="2:16" ht="48" customHeight="1">
      <c r="B79" s="369" t="s">
        <v>308</v>
      </c>
      <c r="C79" s="364" t="s">
        <v>309</v>
      </c>
      <c r="D79" s="362"/>
      <c r="E79" s="362"/>
      <c r="F79" s="362"/>
      <c r="G79" s="362"/>
      <c r="H79" s="362"/>
      <c r="I79" s="362"/>
      <c r="J79" s="362"/>
      <c r="K79" s="362"/>
      <c r="L79" s="362"/>
      <c r="M79" s="362"/>
      <c r="N79" s="362"/>
      <c r="O79" s="362"/>
      <c r="P79" s="363"/>
    </row>
    <row r="80" spans="2:16" ht="30" customHeight="1">
      <c r="B80" s="369"/>
      <c r="C80" s="361" t="s">
        <v>310</v>
      </c>
      <c r="D80" s="362"/>
      <c r="E80" s="362"/>
      <c r="F80" s="362"/>
      <c r="G80" s="362"/>
      <c r="H80" s="362"/>
      <c r="I80" s="362"/>
      <c r="J80" s="362"/>
      <c r="K80" s="362"/>
      <c r="L80" s="362"/>
      <c r="M80" s="362"/>
      <c r="N80" s="362"/>
      <c r="O80" s="362"/>
      <c r="P80" s="363"/>
    </row>
    <row r="81" spans="2:16" ht="30" customHeight="1">
      <c r="B81" s="369"/>
      <c r="C81" s="361" t="s">
        <v>344</v>
      </c>
      <c r="D81" s="362"/>
      <c r="E81" s="362"/>
      <c r="F81" s="362"/>
      <c r="G81" s="362"/>
      <c r="H81" s="362"/>
      <c r="I81" s="362"/>
      <c r="J81" s="362"/>
      <c r="K81" s="362"/>
      <c r="L81" s="362"/>
      <c r="M81" s="362"/>
      <c r="N81" s="362"/>
      <c r="O81" s="362"/>
      <c r="P81" s="363"/>
    </row>
    <row r="82" spans="2:16" ht="30" customHeight="1">
      <c r="B82" s="369"/>
      <c r="C82" s="361" t="s">
        <v>311</v>
      </c>
      <c r="D82" s="362"/>
      <c r="E82" s="362"/>
      <c r="F82" s="362"/>
      <c r="G82" s="362"/>
      <c r="H82" s="362"/>
      <c r="I82" s="362"/>
      <c r="J82" s="362"/>
      <c r="K82" s="362"/>
      <c r="L82" s="362"/>
      <c r="M82" s="362"/>
      <c r="N82" s="362"/>
      <c r="O82" s="362"/>
      <c r="P82" s="363"/>
    </row>
    <row r="83" spans="2:16" ht="30" customHeight="1">
      <c r="B83" s="369"/>
      <c r="C83" s="364" t="s">
        <v>312</v>
      </c>
      <c r="D83" s="362"/>
      <c r="E83" s="362"/>
      <c r="F83" s="362"/>
      <c r="G83" s="362"/>
      <c r="H83" s="362"/>
      <c r="I83" s="362"/>
      <c r="J83" s="362"/>
      <c r="K83" s="362"/>
      <c r="L83" s="362"/>
      <c r="M83" s="362"/>
      <c r="N83" s="362"/>
      <c r="O83" s="362"/>
      <c r="P83" s="363"/>
    </row>
    <row r="84" spans="2:16" ht="30" customHeight="1">
      <c r="B84" s="369"/>
      <c r="C84" s="364" t="s">
        <v>313</v>
      </c>
      <c r="D84" s="362"/>
      <c r="E84" s="362"/>
      <c r="F84" s="362"/>
      <c r="G84" s="362"/>
      <c r="H84" s="362"/>
      <c r="I84" s="362"/>
      <c r="J84" s="362"/>
      <c r="K84" s="362"/>
      <c r="L84" s="362"/>
      <c r="M84" s="362"/>
      <c r="N84" s="362"/>
      <c r="O84" s="362"/>
      <c r="P84" s="363"/>
    </row>
    <row r="85" spans="2:16" ht="30" customHeight="1">
      <c r="B85" s="369"/>
      <c r="C85" s="361" t="s">
        <v>314</v>
      </c>
      <c r="D85" s="362"/>
      <c r="E85" s="362"/>
      <c r="F85" s="362"/>
      <c r="G85" s="362"/>
      <c r="H85" s="362"/>
      <c r="I85" s="362"/>
      <c r="J85" s="362"/>
      <c r="K85" s="362"/>
      <c r="L85" s="362"/>
      <c r="M85" s="362"/>
      <c r="N85" s="362"/>
      <c r="O85" s="362"/>
      <c r="P85" s="363"/>
    </row>
    <row r="86" spans="2:16" ht="30" customHeight="1">
      <c r="B86" s="369"/>
      <c r="C86" s="361" t="s">
        <v>315</v>
      </c>
      <c r="D86" s="362"/>
      <c r="E86" s="362"/>
      <c r="F86" s="362"/>
      <c r="G86" s="362"/>
      <c r="H86" s="362"/>
      <c r="I86" s="362"/>
      <c r="J86" s="362"/>
      <c r="K86" s="362"/>
      <c r="L86" s="362"/>
      <c r="M86" s="362"/>
      <c r="N86" s="362"/>
      <c r="O86" s="362"/>
      <c r="P86" s="363"/>
    </row>
    <row r="87" spans="2:16" ht="30" customHeight="1">
      <c r="B87" s="369"/>
      <c r="C87" s="361" t="s">
        <v>367</v>
      </c>
      <c r="D87" s="362"/>
      <c r="E87" s="362"/>
      <c r="F87" s="362"/>
      <c r="G87" s="362"/>
      <c r="H87" s="362"/>
      <c r="I87" s="362"/>
      <c r="J87" s="362"/>
      <c r="K87" s="362"/>
      <c r="L87" s="362"/>
      <c r="M87" s="362"/>
      <c r="N87" s="362"/>
      <c r="O87" s="362"/>
      <c r="P87" s="363"/>
    </row>
    <row r="88" spans="2:16" ht="30" customHeight="1">
      <c r="B88" s="369"/>
      <c r="C88" s="361" t="s">
        <v>316</v>
      </c>
      <c r="D88" s="362"/>
      <c r="E88" s="362"/>
      <c r="F88" s="362"/>
      <c r="G88" s="362"/>
      <c r="H88" s="362"/>
      <c r="I88" s="362"/>
      <c r="J88" s="362"/>
      <c r="K88" s="362"/>
      <c r="L88" s="362"/>
      <c r="M88" s="362"/>
      <c r="N88" s="362"/>
      <c r="O88" s="362"/>
      <c r="P88" s="363"/>
    </row>
    <row r="89" spans="2:16" ht="30" customHeight="1">
      <c r="B89" s="369"/>
      <c r="C89" s="361" t="s">
        <v>345</v>
      </c>
      <c r="D89" s="362"/>
      <c r="E89" s="362"/>
      <c r="F89" s="362"/>
      <c r="G89" s="362"/>
      <c r="H89" s="362"/>
      <c r="I89" s="362"/>
      <c r="J89" s="362"/>
      <c r="K89" s="362"/>
      <c r="L89" s="362"/>
      <c r="M89" s="362"/>
      <c r="N89" s="362"/>
      <c r="O89" s="362"/>
      <c r="P89" s="363"/>
    </row>
    <row r="90" spans="2:16" ht="30" customHeight="1">
      <c r="B90" s="369"/>
      <c r="C90" s="361" t="s">
        <v>317</v>
      </c>
      <c r="D90" s="362"/>
      <c r="E90" s="362"/>
      <c r="F90" s="362"/>
      <c r="G90" s="362"/>
      <c r="H90" s="362"/>
      <c r="I90" s="362"/>
      <c r="J90" s="362"/>
      <c r="K90" s="362"/>
      <c r="L90" s="362"/>
      <c r="M90" s="362"/>
      <c r="N90" s="362"/>
      <c r="O90" s="362"/>
      <c r="P90" s="363"/>
    </row>
    <row r="91" spans="2:16" ht="30" customHeight="1">
      <c r="B91" s="369"/>
      <c r="C91" s="364" t="s">
        <v>318</v>
      </c>
      <c r="D91" s="362"/>
      <c r="E91" s="362"/>
      <c r="F91" s="362"/>
      <c r="G91" s="362"/>
      <c r="H91" s="362"/>
      <c r="I91" s="362"/>
      <c r="J91" s="362"/>
      <c r="K91" s="362"/>
      <c r="L91" s="362"/>
      <c r="M91" s="362"/>
      <c r="N91" s="362"/>
      <c r="O91" s="362"/>
      <c r="P91" s="363"/>
    </row>
    <row r="92" spans="2:16" ht="30" customHeight="1">
      <c r="B92" s="369"/>
      <c r="C92" s="364" t="s">
        <v>319</v>
      </c>
      <c r="D92" s="362"/>
      <c r="E92" s="362"/>
      <c r="F92" s="362"/>
      <c r="G92" s="362"/>
      <c r="H92" s="362"/>
      <c r="I92" s="362"/>
      <c r="J92" s="362"/>
      <c r="K92" s="362"/>
      <c r="L92" s="362"/>
      <c r="M92" s="362"/>
      <c r="N92" s="362"/>
      <c r="O92" s="362"/>
      <c r="P92" s="363"/>
    </row>
    <row r="93" spans="2:16" ht="30" customHeight="1">
      <c r="B93" s="369"/>
      <c r="C93" s="364" t="s">
        <v>320</v>
      </c>
      <c r="D93" s="362"/>
      <c r="E93" s="362"/>
      <c r="F93" s="362"/>
      <c r="G93" s="362"/>
      <c r="H93" s="362"/>
      <c r="I93" s="362"/>
      <c r="J93" s="362"/>
      <c r="K93" s="362"/>
      <c r="L93" s="362"/>
      <c r="M93" s="362"/>
      <c r="N93" s="362"/>
      <c r="O93" s="362"/>
      <c r="P93" s="363"/>
    </row>
    <row r="94" spans="2:16" ht="48" customHeight="1">
      <c r="B94" s="369"/>
      <c r="C94" s="364" t="s">
        <v>321</v>
      </c>
      <c r="D94" s="362"/>
      <c r="E94" s="362"/>
      <c r="F94" s="362"/>
      <c r="G94" s="362"/>
      <c r="H94" s="362"/>
      <c r="I94" s="362"/>
      <c r="J94" s="362"/>
      <c r="K94" s="362"/>
      <c r="L94" s="362"/>
      <c r="M94" s="362"/>
      <c r="N94" s="362"/>
      <c r="O94" s="362"/>
      <c r="P94" s="363"/>
    </row>
    <row r="95" spans="2:16" ht="30" customHeight="1">
      <c r="B95" s="369"/>
      <c r="C95" s="364" t="s">
        <v>322</v>
      </c>
      <c r="D95" s="362"/>
      <c r="E95" s="362"/>
      <c r="F95" s="362"/>
      <c r="G95" s="362"/>
      <c r="H95" s="362"/>
      <c r="I95" s="362"/>
      <c r="J95" s="362"/>
      <c r="K95" s="362"/>
      <c r="L95" s="362"/>
      <c r="M95" s="362"/>
      <c r="N95" s="362"/>
      <c r="O95" s="362"/>
      <c r="P95" s="363"/>
    </row>
    <row r="96" spans="2:16" ht="30" customHeight="1">
      <c r="B96" s="369"/>
      <c r="C96" s="361" t="s">
        <v>323</v>
      </c>
      <c r="D96" s="362"/>
      <c r="E96" s="362"/>
      <c r="F96" s="362"/>
      <c r="G96" s="362"/>
      <c r="H96" s="362"/>
      <c r="I96" s="362"/>
      <c r="J96" s="362"/>
      <c r="K96" s="362"/>
      <c r="L96" s="362"/>
      <c r="M96" s="362"/>
      <c r="N96" s="362"/>
      <c r="O96" s="362"/>
      <c r="P96" s="363"/>
    </row>
    <row r="97" spans="2:16" ht="30" customHeight="1">
      <c r="B97" s="369"/>
      <c r="C97" s="361" t="s">
        <v>324</v>
      </c>
      <c r="D97" s="362"/>
      <c r="E97" s="362"/>
      <c r="F97" s="362"/>
      <c r="G97" s="362"/>
      <c r="H97" s="362"/>
      <c r="I97" s="362"/>
      <c r="J97" s="362"/>
      <c r="K97" s="362"/>
      <c r="L97" s="362"/>
      <c r="M97" s="362"/>
      <c r="N97" s="362"/>
      <c r="O97" s="362"/>
      <c r="P97" s="363"/>
    </row>
    <row r="98" spans="2:16" ht="30" customHeight="1">
      <c r="B98" s="370"/>
      <c r="C98" s="361" t="s">
        <v>388</v>
      </c>
      <c r="D98" s="362"/>
      <c r="E98" s="362"/>
      <c r="F98" s="362"/>
      <c r="G98" s="362"/>
      <c r="H98" s="362"/>
      <c r="I98" s="362"/>
      <c r="J98" s="362"/>
      <c r="K98" s="362"/>
      <c r="L98" s="362"/>
      <c r="M98" s="362"/>
      <c r="N98" s="362"/>
      <c r="O98" s="362"/>
      <c r="P98" s="363"/>
    </row>
    <row r="99" spans="2:16" ht="30" customHeight="1">
      <c r="B99" s="369" t="s">
        <v>272</v>
      </c>
      <c r="C99" s="361" t="s">
        <v>325</v>
      </c>
      <c r="D99" s="362"/>
      <c r="E99" s="362"/>
      <c r="F99" s="362"/>
      <c r="G99" s="362"/>
      <c r="H99" s="362"/>
      <c r="I99" s="362"/>
      <c r="J99" s="362"/>
      <c r="K99" s="362"/>
      <c r="L99" s="362"/>
      <c r="M99" s="362"/>
      <c r="N99" s="362"/>
      <c r="O99" s="362"/>
      <c r="P99" s="363"/>
    </row>
    <row r="100" spans="2:16" ht="30" customHeight="1">
      <c r="B100" s="369"/>
      <c r="C100" s="361" t="s">
        <v>326</v>
      </c>
      <c r="D100" s="362"/>
      <c r="E100" s="362"/>
      <c r="F100" s="362"/>
      <c r="G100" s="362"/>
      <c r="H100" s="362"/>
      <c r="I100" s="362"/>
      <c r="J100" s="362"/>
      <c r="K100" s="362"/>
      <c r="L100" s="362"/>
      <c r="M100" s="362"/>
      <c r="N100" s="362"/>
      <c r="O100" s="362"/>
      <c r="P100" s="363"/>
    </row>
    <row r="101" spans="2:16" ht="30" customHeight="1">
      <c r="B101" s="369"/>
      <c r="C101" s="361" t="s">
        <v>327</v>
      </c>
      <c r="D101" s="362"/>
      <c r="E101" s="362"/>
      <c r="F101" s="362"/>
      <c r="G101" s="362"/>
      <c r="H101" s="362"/>
      <c r="I101" s="362"/>
      <c r="J101" s="362"/>
      <c r="K101" s="362"/>
      <c r="L101" s="362"/>
      <c r="M101" s="362"/>
      <c r="N101" s="362"/>
      <c r="O101" s="362"/>
      <c r="P101" s="363"/>
    </row>
    <row r="102" spans="2:16" ht="30" customHeight="1">
      <c r="B102" s="369"/>
      <c r="C102" s="361" t="s">
        <v>328</v>
      </c>
      <c r="D102" s="362"/>
      <c r="E102" s="362"/>
      <c r="F102" s="362"/>
      <c r="G102" s="362"/>
      <c r="H102" s="362"/>
      <c r="I102" s="362"/>
      <c r="J102" s="362"/>
      <c r="K102" s="362"/>
      <c r="L102" s="362"/>
      <c r="M102" s="362"/>
      <c r="N102" s="362"/>
      <c r="O102" s="362"/>
      <c r="P102" s="363"/>
    </row>
    <row r="103" spans="2:16" ht="30" customHeight="1">
      <c r="B103" s="369"/>
      <c r="C103" s="361" t="s">
        <v>368</v>
      </c>
      <c r="D103" s="362"/>
      <c r="E103" s="362"/>
      <c r="F103" s="362"/>
      <c r="G103" s="362"/>
      <c r="H103" s="362"/>
      <c r="I103" s="362"/>
      <c r="J103" s="362"/>
      <c r="K103" s="362"/>
      <c r="L103" s="362"/>
      <c r="M103" s="362"/>
      <c r="N103" s="362"/>
      <c r="O103" s="362"/>
      <c r="P103" s="363"/>
    </row>
    <row r="104" spans="2:16" ht="30" customHeight="1">
      <c r="B104" s="369"/>
      <c r="C104" s="361" t="s">
        <v>329</v>
      </c>
      <c r="D104" s="362"/>
      <c r="E104" s="362"/>
      <c r="F104" s="362"/>
      <c r="G104" s="362"/>
      <c r="H104" s="362"/>
      <c r="I104" s="362"/>
      <c r="J104" s="362"/>
      <c r="K104" s="362"/>
      <c r="L104" s="362"/>
      <c r="M104" s="362"/>
      <c r="N104" s="362"/>
      <c r="O104" s="362"/>
      <c r="P104" s="363"/>
    </row>
    <row r="105" spans="2:16" ht="30" customHeight="1">
      <c r="B105" s="369"/>
      <c r="C105" s="361" t="s">
        <v>330</v>
      </c>
      <c r="D105" s="362"/>
      <c r="E105" s="362"/>
      <c r="F105" s="362"/>
      <c r="G105" s="362"/>
      <c r="H105" s="362"/>
      <c r="I105" s="362"/>
      <c r="J105" s="362"/>
      <c r="K105" s="362"/>
      <c r="L105" s="362"/>
      <c r="M105" s="362"/>
      <c r="N105" s="362"/>
      <c r="O105" s="362"/>
      <c r="P105" s="363"/>
    </row>
    <row r="106" spans="2:16" ht="30" customHeight="1">
      <c r="B106" s="369"/>
      <c r="C106" s="361" t="s">
        <v>331</v>
      </c>
      <c r="D106" s="362"/>
      <c r="E106" s="362"/>
      <c r="F106" s="362"/>
      <c r="G106" s="362"/>
      <c r="H106" s="362"/>
      <c r="I106" s="362"/>
      <c r="J106" s="362"/>
      <c r="K106" s="362"/>
      <c r="L106" s="362"/>
      <c r="M106" s="362"/>
      <c r="N106" s="362"/>
      <c r="O106" s="362"/>
      <c r="P106" s="363"/>
    </row>
    <row r="107" spans="2:16" ht="30" customHeight="1">
      <c r="B107" s="369"/>
      <c r="C107" s="361" t="s">
        <v>332</v>
      </c>
      <c r="D107" s="362"/>
      <c r="E107" s="362"/>
      <c r="F107" s="362"/>
      <c r="G107" s="362"/>
      <c r="H107" s="362"/>
      <c r="I107" s="362"/>
      <c r="J107" s="362"/>
      <c r="K107" s="362"/>
      <c r="L107" s="362"/>
      <c r="M107" s="362"/>
      <c r="N107" s="362"/>
      <c r="O107" s="362"/>
      <c r="P107" s="363"/>
    </row>
    <row r="108" spans="2:16" ht="30" customHeight="1">
      <c r="B108" s="370"/>
      <c r="C108" s="361" t="s">
        <v>369</v>
      </c>
      <c r="D108" s="362"/>
      <c r="E108" s="362"/>
      <c r="F108" s="362"/>
      <c r="G108" s="362"/>
      <c r="H108" s="362"/>
      <c r="I108" s="362"/>
      <c r="J108" s="362"/>
      <c r="K108" s="362"/>
      <c r="L108" s="362"/>
      <c r="M108" s="362"/>
      <c r="N108" s="362"/>
      <c r="O108" s="362"/>
      <c r="P108" s="363"/>
    </row>
    <row r="109" spans="2:16" ht="30" customHeight="1">
      <c r="B109" s="369" t="s">
        <v>285</v>
      </c>
      <c r="C109" s="364" t="s">
        <v>333</v>
      </c>
      <c r="D109" s="362"/>
      <c r="E109" s="362"/>
      <c r="F109" s="362"/>
      <c r="G109" s="362"/>
      <c r="H109" s="362"/>
      <c r="I109" s="362"/>
      <c r="J109" s="362"/>
      <c r="K109" s="362"/>
      <c r="L109" s="362"/>
      <c r="M109" s="362"/>
      <c r="N109" s="362"/>
      <c r="O109" s="362"/>
      <c r="P109" s="363"/>
    </row>
    <row r="110" spans="2:16" ht="30" customHeight="1">
      <c r="B110" s="369"/>
      <c r="C110" s="361" t="s">
        <v>346</v>
      </c>
      <c r="D110" s="362"/>
      <c r="E110" s="362"/>
      <c r="F110" s="362"/>
      <c r="G110" s="362"/>
      <c r="H110" s="362"/>
      <c r="I110" s="362"/>
      <c r="J110" s="362"/>
      <c r="K110" s="362"/>
      <c r="L110" s="362"/>
      <c r="M110" s="362"/>
      <c r="N110" s="362"/>
      <c r="O110" s="362"/>
      <c r="P110" s="363"/>
    </row>
    <row r="111" spans="2:16" ht="30" customHeight="1">
      <c r="B111" s="369"/>
      <c r="C111" s="361" t="s">
        <v>334</v>
      </c>
      <c r="D111" s="362"/>
      <c r="E111" s="362"/>
      <c r="F111" s="362"/>
      <c r="G111" s="362"/>
      <c r="H111" s="362"/>
      <c r="I111" s="362"/>
      <c r="J111" s="362"/>
      <c r="K111" s="362"/>
      <c r="L111" s="362"/>
      <c r="M111" s="362"/>
      <c r="N111" s="362"/>
      <c r="O111" s="362"/>
      <c r="P111" s="363"/>
    </row>
    <row r="112" spans="2:16" ht="30" customHeight="1">
      <c r="B112" s="369"/>
      <c r="C112" s="364" t="s">
        <v>348</v>
      </c>
      <c r="D112" s="362"/>
      <c r="E112" s="362"/>
      <c r="F112" s="362"/>
      <c r="G112" s="362"/>
      <c r="H112" s="362"/>
      <c r="I112" s="362"/>
      <c r="J112" s="362"/>
      <c r="K112" s="362"/>
      <c r="L112" s="362"/>
      <c r="M112" s="362"/>
      <c r="N112" s="362"/>
      <c r="O112" s="362"/>
      <c r="P112" s="363"/>
    </row>
    <row r="113" spans="2:16" ht="30" customHeight="1">
      <c r="B113" s="369"/>
      <c r="C113" s="361" t="s">
        <v>347</v>
      </c>
      <c r="D113" s="362"/>
      <c r="E113" s="362"/>
      <c r="F113" s="362"/>
      <c r="G113" s="362"/>
      <c r="H113" s="362"/>
      <c r="I113" s="362"/>
      <c r="J113" s="362"/>
      <c r="K113" s="362"/>
      <c r="L113" s="362"/>
      <c r="M113" s="362"/>
      <c r="N113" s="362"/>
      <c r="O113" s="362"/>
      <c r="P113" s="363"/>
    </row>
    <row r="114" spans="2:16" ht="30" customHeight="1">
      <c r="B114" s="369"/>
      <c r="C114" s="361" t="s">
        <v>335</v>
      </c>
      <c r="D114" s="362"/>
      <c r="E114" s="362"/>
      <c r="F114" s="362"/>
      <c r="G114" s="362"/>
      <c r="H114" s="362"/>
      <c r="I114" s="362"/>
      <c r="J114" s="362"/>
      <c r="K114" s="362"/>
      <c r="L114" s="362"/>
      <c r="M114" s="362"/>
      <c r="N114" s="362"/>
      <c r="O114" s="362"/>
      <c r="P114" s="363"/>
    </row>
    <row r="115" spans="2:16" ht="30" customHeight="1">
      <c r="B115" s="369"/>
      <c r="C115" s="361" t="s">
        <v>336</v>
      </c>
      <c r="D115" s="362"/>
      <c r="E115" s="362"/>
      <c r="F115" s="362"/>
      <c r="G115" s="362"/>
      <c r="H115" s="362"/>
      <c r="I115" s="362"/>
      <c r="J115" s="362"/>
      <c r="K115" s="362"/>
      <c r="L115" s="362"/>
      <c r="M115" s="362"/>
      <c r="N115" s="362"/>
      <c r="O115" s="362"/>
      <c r="P115" s="363"/>
    </row>
    <row r="116" spans="2:16" ht="30" customHeight="1">
      <c r="B116" s="369"/>
      <c r="C116" s="361" t="s">
        <v>337</v>
      </c>
      <c r="D116" s="362"/>
      <c r="E116" s="362"/>
      <c r="F116" s="362"/>
      <c r="G116" s="362"/>
      <c r="H116" s="362"/>
      <c r="I116" s="362"/>
      <c r="J116" s="362"/>
      <c r="K116" s="362"/>
      <c r="L116" s="362"/>
      <c r="M116" s="362"/>
      <c r="N116" s="362"/>
      <c r="O116" s="362"/>
      <c r="P116" s="363"/>
    </row>
    <row r="117" spans="2:16" ht="30" customHeight="1">
      <c r="B117" s="370"/>
      <c r="C117" s="361" t="s">
        <v>349</v>
      </c>
      <c r="D117" s="362"/>
      <c r="E117" s="362"/>
      <c r="F117" s="362"/>
      <c r="G117" s="362"/>
      <c r="H117" s="362"/>
      <c r="I117" s="362"/>
      <c r="J117" s="362"/>
      <c r="K117" s="362"/>
      <c r="L117" s="362"/>
      <c r="M117" s="362"/>
      <c r="N117" s="362"/>
      <c r="O117" s="362"/>
      <c r="P117" s="363"/>
    </row>
    <row r="118" spans="2:14" ht="21" customHeight="1">
      <c r="B118" s="6"/>
      <c r="C118" s="129"/>
      <c r="D118" s="6"/>
      <c r="E118" s="6"/>
      <c r="F118" s="6"/>
      <c r="G118" s="6"/>
      <c r="H118" s="6"/>
      <c r="I118" s="6"/>
      <c r="J118" s="6"/>
      <c r="K118" s="6"/>
      <c r="L118" s="6"/>
      <c r="M118" s="6"/>
      <c r="N118" s="6"/>
    </row>
    <row r="119" spans="2:14" ht="21" customHeight="1">
      <c r="B119" s="6"/>
      <c r="C119" s="129"/>
      <c r="D119" s="6"/>
      <c r="E119" s="6"/>
      <c r="F119" s="6"/>
      <c r="G119" s="6"/>
      <c r="H119" s="6"/>
      <c r="I119" s="6"/>
      <c r="J119" s="6"/>
      <c r="K119" s="6"/>
      <c r="L119" s="6"/>
      <c r="M119" s="6"/>
      <c r="N119" s="6"/>
    </row>
  </sheetData>
  <sheetProtection/>
  <mergeCells count="142">
    <mergeCell ref="E9:P9"/>
    <mergeCell ref="C8:D9"/>
    <mergeCell ref="C10:D12"/>
    <mergeCell ref="E11:P11"/>
    <mergeCell ref="E12:P12"/>
    <mergeCell ref="B14:B19"/>
    <mergeCell ref="E14:P14"/>
    <mergeCell ref="C19:D19"/>
    <mergeCell ref="E19:P19"/>
    <mergeCell ref="E15:P15"/>
    <mergeCell ref="B1:P1"/>
    <mergeCell ref="B7:D7"/>
    <mergeCell ref="E7:P7"/>
    <mergeCell ref="C46:D46"/>
    <mergeCell ref="E46:P46"/>
    <mergeCell ref="B8:B13"/>
    <mergeCell ref="E8:P8"/>
    <mergeCell ref="E10:P10"/>
    <mergeCell ref="C13:D13"/>
    <mergeCell ref="E13:P13"/>
    <mergeCell ref="E22:P22"/>
    <mergeCell ref="C23:D23"/>
    <mergeCell ref="E23:P23"/>
    <mergeCell ref="B109:B117"/>
    <mergeCell ref="C109:P109"/>
    <mergeCell ref="C117:P117"/>
    <mergeCell ref="B99:B108"/>
    <mergeCell ref="C99:P99"/>
    <mergeCell ref="C108:P108"/>
    <mergeCell ref="C86:P86"/>
    <mergeCell ref="E16:P16"/>
    <mergeCell ref="E17:P17"/>
    <mergeCell ref="C14:D15"/>
    <mergeCell ref="C30:D30"/>
    <mergeCell ref="E30:P30"/>
    <mergeCell ref="E25:P25"/>
    <mergeCell ref="C24:D25"/>
    <mergeCell ref="E26:P26"/>
    <mergeCell ref="E27:P27"/>
    <mergeCell ref="C26:D27"/>
    <mergeCell ref="B34:B45"/>
    <mergeCell ref="C45:D45"/>
    <mergeCell ref="E45:P45"/>
    <mergeCell ref="B20:B33"/>
    <mergeCell ref="E20:P20"/>
    <mergeCell ref="C33:D33"/>
    <mergeCell ref="E33:P33"/>
    <mergeCell ref="E21:P21"/>
    <mergeCell ref="C20:D21"/>
    <mergeCell ref="C22:D22"/>
    <mergeCell ref="C37:D40"/>
    <mergeCell ref="E39:P39"/>
    <mergeCell ref="E40:P40"/>
    <mergeCell ref="E24:P24"/>
    <mergeCell ref="C16:D17"/>
    <mergeCell ref="E18:P18"/>
    <mergeCell ref="C18:D18"/>
    <mergeCell ref="E28:P28"/>
    <mergeCell ref="E29:P29"/>
    <mergeCell ref="C28:D29"/>
    <mergeCell ref="C31:D31"/>
    <mergeCell ref="E31:P31"/>
    <mergeCell ref="C32:D32"/>
    <mergeCell ref="E32:P32"/>
    <mergeCell ref="C34:D36"/>
    <mergeCell ref="E34:P34"/>
    <mergeCell ref="E35:P35"/>
    <mergeCell ref="E36:P36"/>
    <mergeCell ref="C57:P57"/>
    <mergeCell ref="B52:B57"/>
    <mergeCell ref="B58:B78"/>
    <mergeCell ref="C58:P58"/>
    <mergeCell ref="C59:P59"/>
    <mergeCell ref="E37:P37"/>
    <mergeCell ref="E38:P38"/>
    <mergeCell ref="C41:D42"/>
    <mergeCell ref="E41:P41"/>
    <mergeCell ref="E42:P42"/>
    <mergeCell ref="B79:B98"/>
    <mergeCell ref="C79:P79"/>
    <mergeCell ref="C98:P98"/>
    <mergeCell ref="C54:P54"/>
    <mergeCell ref="C55:P55"/>
    <mergeCell ref="C56:P56"/>
    <mergeCell ref="C80:P80"/>
    <mergeCell ref="C81:P81"/>
    <mergeCell ref="C82:P82"/>
    <mergeCell ref="C83:P83"/>
    <mergeCell ref="C66:P66"/>
    <mergeCell ref="C67:P67"/>
    <mergeCell ref="C68:P68"/>
    <mergeCell ref="C43:D43"/>
    <mergeCell ref="C44:D44"/>
    <mergeCell ref="E43:P43"/>
    <mergeCell ref="E44:P44"/>
    <mergeCell ref="B51:P51"/>
    <mergeCell ref="C52:P52"/>
    <mergeCell ref="C53:P53"/>
    <mergeCell ref="C60:P60"/>
    <mergeCell ref="C61:P61"/>
    <mergeCell ref="C62:P62"/>
    <mergeCell ref="C63:P63"/>
    <mergeCell ref="C64:P64"/>
    <mergeCell ref="C65:P65"/>
    <mergeCell ref="C95:P95"/>
    <mergeCell ref="C96:P96"/>
    <mergeCell ref="C97:P97"/>
    <mergeCell ref="C88:P88"/>
    <mergeCell ref="C89:P89"/>
    <mergeCell ref="C90:P90"/>
    <mergeCell ref="C93:P93"/>
    <mergeCell ref="C91:P91"/>
    <mergeCell ref="C92:P92"/>
    <mergeCell ref="C73:P73"/>
    <mergeCell ref="C74:P74"/>
    <mergeCell ref="C75:P75"/>
    <mergeCell ref="C76:P76"/>
    <mergeCell ref="C77:P77"/>
    <mergeCell ref="C94:P94"/>
    <mergeCell ref="C84:P84"/>
    <mergeCell ref="C85:P85"/>
    <mergeCell ref="C87:P87"/>
    <mergeCell ref="C111:P111"/>
    <mergeCell ref="C69:P69"/>
    <mergeCell ref="C70:P70"/>
    <mergeCell ref="C71:P71"/>
    <mergeCell ref="C72:P72"/>
    <mergeCell ref="C78:P78"/>
    <mergeCell ref="C100:P100"/>
    <mergeCell ref="C101:P101"/>
    <mergeCell ref="C102:P102"/>
    <mergeCell ref="C103:P103"/>
    <mergeCell ref="C113:P113"/>
    <mergeCell ref="C114:P114"/>
    <mergeCell ref="C115:P115"/>
    <mergeCell ref="C116:P116"/>
    <mergeCell ref="C104:P104"/>
    <mergeCell ref="C105:P105"/>
    <mergeCell ref="C106:P106"/>
    <mergeCell ref="C107:P107"/>
    <mergeCell ref="C110:P110"/>
    <mergeCell ref="C112:P112"/>
  </mergeCells>
  <printOptions/>
  <pageMargins left="0.31496062992125984" right="0.31496062992125984" top="0.5511811023622047" bottom="0.5511811023622047" header="0.31496062992125984" footer="0.31496062992125984"/>
  <pageSetup fitToHeight="0" horizontalDpi="600" verticalDpi="600" orientation="portrait" paperSize="9" scale="78" r:id="rId1"/>
  <headerFooter>
    <oddFooter>&amp;C&amp;P／&amp;N&amp;R&amp;A</oddFooter>
  </headerFooter>
  <rowBreaks count="2" manualBreakCount="2">
    <brk id="36" max="255" man="1"/>
    <brk id="48" max="255" man="1"/>
  </rowBreaks>
</worksheet>
</file>

<file path=xl/worksheets/sheet8.xml><?xml version="1.0" encoding="utf-8"?>
<worksheet xmlns="http://schemas.openxmlformats.org/spreadsheetml/2006/main" xmlns:r="http://schemas.openxmlformats.org/officeDocument/2006/relationships">
  <dimension ref="A1:S162"/>
  <sheetViews>
    <sheetView showGridLines="0" view="pageBreakPreview" zoomScale="90" zoomScaleSheetLayoutView="90" zoomScalePageLayoutView="0" workbookViewId="0" topLeftCell="A1">
      <selection activeCell="J136" sqref="J136"/>
    </sheetView>
  </sheetViews>
  <sheetFormatPr defaultColWidth="9.140625" defaultRowHeight="15"/>
  <cols>
    <col min="1" max="1" width="2.140625" style="0" customWidth="1"/>
    <col min="2" max="6" width="7.421875" style="0" customWidth="1"/>
    <col min="7" max="18" width="6.8515625" style="0" customWidth="1"/>
    <col min="19" max="19" width="2.140625" style="0" customWidth="1"/>
  </cols>
  <sheetData>
    <row r="1" spans="1:19" ht="30.75" customHeight="1">
      <c r="A1" s="290" t="s">
        <v>529</v>
      </c>
      <c r="B1" s="291"/>
      <c r="C1" s="291"/>
      <c r="D1" s="291"/>
      <c r="E1" s="291"/>
      <c r="F1" s="291"/>
      <c r="G1" s="291"/>
      <c r="H1" s="291"/>
      <c r="I1" s="291"/>
      <c r="J1" s="291"/>
      <c r="K1" s="291"/>
      <c r="L1" s="291"/>
      <c r="M1" s="291"/>
      <c r="N1" s="291"/>
      <c r="O1" s="291"/>
      <c r="P1" s="291"/>
      <c r="Q1" s="291"/>
      <c r="R1" s="291"/>
      <c r="S1" s="292"/>
    </row>
    <row r="2" spans="1:17" ht="10.5" customHeight="1">
      <c r="A2" s="3"/>
      <c r="B2" s="3"/>
      <c r="C2" s="3"/>
      <c r="D2" s="3"/>
      <c r="E2" s="3"/>
      <c r="F2" s="3"/>
      <c r="G2" s="3"/>
      <c r="H2" s="3"/>
      <c r="I2" s="3"/>
      <c r="J2" s="3"/>
      <c r="K2" s="3"/>
      <c r="L2" s="3"/>
      <c r="M2" s="3"/>
      <c r="N2" s="3"/>
      <c r="O2" s="3"/>
      <c r="P2" s="3"/>
      <c r="Q2" s="3"/>
    </row>
    <row r="3" spans="1:16" ht="10.5" customHeight="1">
      <c r="A3" s="41"/>
      <c r="B3" s="41"/>
      <c r="C3" s="41"/>
      <c r="D3" s="41"/>
      <c r="E3" s="41"/>
      <c r="F3" s="41"/>
      <c r="G3" s="4"/>
      <c r="H3" s="4"/>
      <c r="I3" s="4"/>
      <c r="J3" s="4"/>
      <c r="K3" s="4"/>
      <c r="L3" s="4"/>
      <c r="M3" s="4"/>
      <c r="N3" s="4"/>
      <c r="O3" s="4"/>
      <c r="P3" s="4"/>
    </row>
    <row r="4" spans="1:16" ht="16.5" customHeight="1">
      <c r="A4" s="6" t="s">
        <v>478</v>
      </c>
      <c r="B4" s="6"/>
      <c r="C4" s="6"/>
      <c r="D4" s="6"/>
      <c r="E4" s="6"/>
      <c r="F4" s="6"/>
      <c r="G4" s="6"/>
      <c r="H4" s="6"/>
      <c r="I4" s="6"/>
      <c r="J4" s="6"/>
      <c r="K4" s="6"/>
      <c r="L4" s="6"/>
      <c r="M4" s="6"/>
      <c r="N4" s="6"/>
      <c r="O4" s="6"/>
      <c r="P4" s="6"/>
    </row>
    <row r="5" spans="1:16" ht="16.5" customHeight="1">
      <c r="A5" s="191" t="s">
        <v>519</v>
      </c>
      <c r="B5" s="6"/>
      <c r="C5" s="6"/>
      <c r="D5" s="6"/>
      <c r="E5" s="6"/>
      <c r="F5" s="6"/>
      <c r="G5" s="6"/>
      <c r="H5" s="6"/>
      <c r="I5" s="6"/>
      <c r="J5" s="6"/>
      <c r="K5" s="6"/>
      <c r="L5" s="6"/>
      <c r="M5" s="6"/>
      <c r="N5" s="6"/>
      <c r="O5" s="6"/>
      <c r="P5" s="6"/>
    </row>
    <row r="6" spans="1:16" ht="16.5" customHeight="1">
      <c r="A6" s="191" t="s">
        <v>479</v>
      </c>
      <c r="B6" s="6"/>
      <c r="C6" s="6"/>
      <c r="D6" s="6"/>
      <c r="E6" s="6"/>
      <c r="F6" s="6"/>
      <c r="G6" s="6"/>
      <c r="H6" s="6"/>
      <c r="I6" s="6"/>
      <c r="J6" s="6"/>
      <c r="K6" s="6"/>
      <c r="L6" s="6"/>
      <c r="M6" s="6"/>
      <c r="N6" s="6"/>
      <c r="O6" s="6"/>
      <c r="P6" s="6"/>
    </row>
    <row r="7" spans="1:18" ht="29.25" customHeight="1">
      <c r="A7" s="191"/>
      <c r="B7" s="300" t="s">
        <v>526</v>
      </c>
      <c r="C7" s="300"/>
      <c r="D7" s="300"/>
      <c r="E7" s="300"/>
      <c r="F7" s="300"/>
      <c r="G7" s="300"/>
      <c r="H7" s="300"/>
      <c r="I7" s="300"/>
      <c r="J7" s="300"/>
      <c r="K7" s="300"/>
      <c r="L7" s="300"/>
      <c r="M7" s="300"/>
      <c r="N7" s="300"/>
      <c r="O7" s="300"/>
      <c r="P7" s="300"/>
      <c r="Q7" s="300"/>
      <c r="R7" s="300"/>
    </row>
    <row r="8" spans="1:16" ht="10.5" customHeight="1">
      <c r="A8" s="4"/>
      <c r="B8" s="4"/>
      <c r="C8" s="4"/>
      <c r="D8" s="4"/>
      <c r="E8" s="4"/>
      <c r="F8" s="4"/>
      <c r="G8" s="4"/>
      <c r="H8" s="4"/>
      <c r="I8" s="4"/>
      <c r="J8" s="4"/>
      <c r="K8" s="4"/>
      <c r="L8" s="4"/>
      <c r="M8" s="4"/>
      <c r="N8" s="4"/>
      <c r="O8" s="4"/>
      <c r="P8" s="4"/>
    </row>
    <row r="9" spans="1:16" ht="24.75" customHeight="1">
      <c r="A9" s="4"/>
      <c r="B9" s="244" t="s">
        <v>483</v>
      </c>
      <c r="C9" s="244"/>
      <c r="D9" s="244"/>
      <c r="E9" s="4"/>
      <c r="F9" s="4"/>
      <c r="G9" s="4"/>
      <c r="H9" s="4"/>
      <c r="I9" s="4"/>
      <c r="J9" s="4"/>
      <c r="K9" s="4"/>
      <c r="L9" s="4"/>
      <c r="M9" s="4"/>
      <c r="N9" s="4"/>
      <c r="O9" s="4"/>
      <c r="P9" s="4"/>
    </row>
    <row r="10" spans="1:16" ht="10.5" customHeight="1">
      <c r="A10" s="4"/>
      <c r="B10" s="4"/>
      <c r="C10" s="4"/>
      <c r="D10" s="4"/>
      <c r="E10" s="4"/>
      <c r="F10" s="4"/>
      <c r="G10" s="4"/>
      <c r="H10" s="4"/>
      <c r="I10" s="4"/>
      <c r="J10" s="4"/>
      <c r="K10" s="4"/>
      <c r="L10" s="4"/>
      <c r="M10" s="4"/>
      <c r="N10" s="4"/>
      <c r="O10" s="4"/>
      <c r="P10" s="4"/>
    </row>
    <row r="11" spans="1:19" ht="21" customHeight="1">
      <c r="A11" s="40" t="s">
        <v>481</v>
      </c>
      <c r="B11" s="7"/>
      <c r="C11" s="7"/>
      <c r="D11" s="7"/>
      <c r="E11" s="7"/>
      <c r="F11" s="7"/>
      <c r="G11" s="7"/>
      <c r="H11" s="7"/>
      <c r="I11" s="7"/>
      <c r="J11" s="7"/>
      <c r="K11" s="7"/>
      <c r="L11" s="7"/>
      <c r="M11" s="7"/>
      <c r="N11" s="7"/>
      <c r="O11" s="7"/>
      <c r="P11" s="7"/>
      <c r="Q11" s="7"/>
      <c r="R11" s="7"/>
      <c r="S11" s="8"/>
    </row>
    <row r="12" spans="1:15" ht="10.5" customHeight="1">
      <c r="A12" s="6"/>
      <c r="B12" s="6"/>
      <c r="C12" s="6"/>
      <c r="D12" s="6"/>
      <c r="E12" s="6"/>
      <c r="F12" s="6"/>
      <c r="G12" s="6"/>
      <c r="H12" s="6"/>
      <c r="I12" s="6"/>
      <c r="J12" s="6"/>
      <c r="K12" s="6"/>
      <c r="L12" s="6"/>
      <c r="M12" s="6"/>
      <c r="N12" s="6"/>
      <c r="O12" s="6"/>
    </row>
    <row r="13" spans="1:17" ht="21" customHeight="1">
      <c r="A13" s="6"/>
      <c r="B13" s="293"/>
      <c r="C13" s="219"/>
      <c r="D13" s="219"/>
      <c r="E13" s="242"/>
      <c r="F13" s="88"/>
      <c r="G13" s="295" t="s">
        <v>0</v>
      </c>
      <c r="H13" s="9" t="s">
        <v>1</v>
      </c>
      <c r="I13" s="212" t="s">
        <v>2</v>
      </c>
      <c r="J13" s="212" t="s">
        <v>3</v>
      </c>
      <c r="K13" s="212" t="s">
        <v>4</v>
      </c>
      <c r="L13" s="212" t="s">
        <v>5</v>
      </c>
      <c r="M13" s="212" t="s">
        <v>21</v>
      </c>
      <c r="N13" s="212" t="s">
        <v>22</v>
      </c>
      <c r="O13" s="212" t="s">
        <v>23</v>
      </c>
      <c r="P13" s="212" t="s">
        <v>66</v>
      </c>
      <c r="Q13" s="212" t="s">
        <v>67</v>
      </c>
    </row>
    <row r="14" spans="1:17" ht="21" customHeight="1">
      <c r="A14" s="6"/>
      <c r="B14" s="387"/>
      <c r="C14" s="28"/>
      <c r="D14" s="28"/>
      <c r="F14" s="89"/>
      <c r="G14" s="296"/>
      <c r="H14" s="11">
        <f>STEP１－１!E16</f>
        <v>0</v>
      </c>
      <c r="I14" s="12">
        <f>STEP１－１!F16</f>
        <v>0</v>
      </c>
      <c r="J14" s="12">
        <f>STEP１－１!G16</f>
        <v>0</v>
      </c>
      <c r="K14" s="12">
        <f>STEP１－１!H16</f>
        <v>0</v>
      </c>
      <c r="L14" s="12">
        <f>STEP１－１!I16</f>
        <v>0</v>
      </c>
      <c r="M14" s="12">
        <f>STEP１－１!J16</f>
        <v>0</v>
      </c>
      <c r="N14" s="12">
        <f>STEP１－１!K16</f>
        <v>0</v>
      </c>
      <c r="O14" s="12">
        <f>STEP１－１!L16</f>
        <v>0</v>
      </c>
      <c r="P14" s="12">
        <f>STEP１－１!M16</f>
        <v>0</v>
      </c>
      <c r="Q14" s="12">
        <f>STEP１－１!N16</f>
        <v>0</v>
      </c>
    </row>
    <row r="15" spans="1:17" ht="30" customHeight="1">
      <c r="A15" s="6"/>
      <c r="B15" s="420" t="s">
        <v>29</v>
      </c>
      <c r="C15" s="420"/>
      <c r="D15" s="420"/>
      <c r="E15" s="420"/>
      <c r="F15" s="240" t="s">
        <v>53</v>
      </c>
      <c r="G15" s="13">
        <f>SUM(H15:Q15)</f>
        <v>0</v>
      </c>
      <c r="H15" s="14">
        <f>STEP１－１!E17</f>
        <v>0</v>
      </c>
      <c r="I15" s="15">
        <f>STEP１－１!F17</f>
        <v>0</v>
      </c>
      <c r="J15" s="15">
        <f>STEP１－１!G17</f>
        <v>0</v>
      </c>
      <c r="K15" s="15">
        <f>STEP１－１!H17</f>
        <v>0</v>
      </c>
      <c r="L15" s="15">
        <f>STEP１－１!I17</f>
        <v>0</v>
      </c>
      <c r="M15" s="15">
        <f>STEP１－１!J17</f>
        <v>0</v>
      </c>
      <c r="N15" s="15">
        <f>STEP１－１!K17</f>
        <v>0</v>
      </c>
      <c r="O15" s="15">
        <f>STEP１－１!L17</f>
        <v>0</v>
      </c>
      <c r="P15" s="15">
        <f>STEP１－１!M17</f>
        <v>0</v>
      </c>
      <c r="Q15" s="15">
        <f>STEP１－１!N17</f>
        <v>0</v>
      </c>
    </row>
    <row r="16" spans="1:17" ht="30" customHeight="1" thickBot="1">
      <c r="A16" s="6"/>
      <c r="B16" s="347" t="s">
        <v>30</v>
      </c>
      <c r="C16" s="347"/>
      <c r="D16" s="347"/>
      <c r="E16" s="347"/>
      <c r="F16" s="241" t="s">
        <v>54</v>
      </c>
      <c r="G16" s="16">
        <f>SUM(H16:Q16)</f>
        <v>0</v>
      </c>
      <c r="H16" s="17">
        <f>STEP１－１!E18</f>
        <v>0</v>
      </c>
      <c r="I16" s="18">
        <f>STEP１－１!F18</f>
        <v>0</v>
      </c>
      <c r="J16" s="18">
        <f>STEP１－１!G18</f>
        <v>0</v>
      </c>
      <c r="K16" s="18">
        <f>STEP１－１!H18</f>
        <v>0</v>
      </c>
      <c r="L16" s="18">
        <f>STEP１－１!I18</f>
        <v>0</v>
      </c>
      <c r="M16" s="18">
        <f>STEP１－１!J18</f>
        <v>0</v>
      </c>
      <c r="N16" s="18">
        <f>STEP１－１!K18</f>
        <v>0</v>
      </c>
      <c r="O16" s="18">
        <f>STEP１－１!L18</f>
        <v>0</v>
      </c>
      <c r="P16" s="18">
        <f>STEP１－１!M18</f>
        <v>0</v>
      </c>
      <c r="Q16" s="18">
        <f>STEP１－１!N18</f>
        <v>0</v>
      </c>
    </row>
    <row r="17" spans="1:17" ht="30" customHeight="1" thickBot="1">
      <c r="A17" s="6"/>
      <c r="B17" s="417" t="s">
        <v>6</v>
      </c>
      <c r="C17" s="418"/>
      <c r="D17" s="418"/>
      <c r="E17" s="419"/>
      <c r="F17" s="243" t="s">
        <v>55</v>
      </c>
      <c r="G17" s="46" t="str">
        <f aca="true" t="shared" si="0" ref="G17:Q17">IF(OR(G15="",G16="",),"",IF(G16=0,"-",G15/G16))</f>
        <v>-</v>
      </c>
      <c r="H17" s="64" t="str">
        <f t="shared" si="0"/>
        <v>-</v>
      </c>
      <c r="I17" s="65" t="str">
        <f t="shared" si="0"/>
        <v>-</v>
      </c>
      <c r="J17" s="65" t="str">
        <f t="shared" si="0"/>
        <v>-</v>
      </c>
      <c r="K17" s="65" t="str">
        <f t="shared" si="0"/>
        <v>-</v>
      </c>
      <c r="L17" s="65" t="str">
        <f t="shared" si="0"/>
        <v>-</v>
      </c>
      <c r="M17" s="65" t="str">
        <f t="shared" si="0"/>
        <v>-</v>
      </c>
      <c r="N17" s="65" t="str">
        <f t="shared" si="0"/>
        <v>-</v>
      </c>
      <c r="O17" s="65" t="str">
        <f t="shared" si="0"/>
        <v>-</v>
      </c>
      <c r="P17" s="65" t="str">
        <f t="shared" si="0"/>
        <v>-</v>
      </c>
      <c r="Q17" s="47" t="str">
        <f t="shared" si="0"/>
        <v>-</v>
      </c>
    </row>
    <row r="18" spans="1:17" ht="16.5" customHeight="1">
      <c r="A18" s="6"/>
      <c r="B18" s="385" t="s">
        <v>525</v>
      </c>
      <c r="C18" s="385"/>
      <c r="D18" s="385"/>
      <c r="E18" s="385"/>
      <c r="F18" s="385"/>
      <c r="G18" s="385"/>
      <c r="H18" s="385"/>
      <c r="I18" s="385"/>
      <c r="J18" s="385"/>
      <c r="K18" s="385"/>
      <c r="L18" s="385"/>
      <c r="M18" s="385"/>
      <c r="N18" s="385"/>
      <c r="O18" s="385"/>
      <c r="P18" s="385"/>
      <c r="Q18" s="385"/>
    </row>
    <row r="19" spans="1:15" ht="16.5" customHeight="1">
      <c r="A19" s="6"/>
      <c r="B19" s="6" t="s">
        <v>351</v>
      </c>
      <c r="C19" s="6"/>
      <c r="D19" s="6"/>
      <c r="E19" s="6"/>
      <c r="F19" s="6"/>
      <c r="G19" s="6"/>
      <c r="H19" s="6"/>
      <c r="I19" s="6"/>
      <c r="J19" s="6"/>
      <c r="K19" s="6"/>
      <c r="L19" s="6"/>
      <c r="M19" s="6"/>
      <c r="N19" s="6"/>
      <c r="O19" s="6"/>
    </row>
    <row r="20" spans="1:15" ht="16.5" customHeight="1">
      <c r="A20" s="6"/>
      <c r="B20" s="6" t="s">
        <v>76</v>
      </c>
      <c r="C20" s="6"/>
      <c r="D20" s="6"/>
      <c r="E20" s="6"/>
      <c r="F20" s="6"/>
      <c r="G20" s="6"/>
      <c r="H20" s="6"/>
      <c r="I20" s="6"/>
      <c r="J20" s="6"/>
      <c r="K20" s="6"/>
      <c r="L20" s="6"/>
      <c r="M20" s="6"/>
      <c r="N20" s="6"/>
      <c r="O20" s="6"/>
    </row>
    <row r="21" spans="1:17" ht="21" customHeight="1">
      <c r="A21" s="6"/>
      <c r="B21" s="26" t="s">
        <v>182</v>
      </c>
      <c r="C21" s="26"/>
      <c r="D21" s="26"/>
      <c r="E21" s="26"/>
      <c r="F21" s="145"/>
      <c r="G21" s="171"/>
      <c r="H21" s="171"/>
      <c r="I21" s="171"/>
      <c r="J21" s="171"/>
      <c r="K21" s="171"/>
      <c r="L21" s="171"/>
      <c r="M21" s="171"/>
      <c r="N21" s="171"/>
      <c r="O21" s="171"/>
      <c r="P21" s="171"/>
      <c r="Q21" s="171"/>
    </row>
    <row r="22" spans="1:16" ht="21" customHeight="1">
      <c r="A22" s="6"/>
      <c r="B22" s="129"/>
      <c r="C22" s="129"/>
      <c r="D22" s="129"/>
      <c r="E22" s="129"/>
      <c r="F22" s="6"/>
      <c r="G22" s="6"/>
      <c r="H22" s="6"/>
      <c r="I22" s="6"/>
      <c r="J22" s="6"/>
      <c r="K22" s="6"/>
      <c r="L22" s="6"/>
      <c r="M22" s="6"/>
      <c r="N22" s="6"/>
      <c r="O22" s="6"/>
      <c r="P22" s="6"/>
    </row>
    <row r="23" spans="1:19" ht="21" customHeight="1">
      <c r="A23" s="40" t="s">
        <v>482</v>
      </c>
      <c r="B23" s="42"/>
      <c r="C23" s="42"/>
      <c r="D23" s="42"/>
      <c r="E23" s="42"/>
      <c r="F23" s="42"/>
      <c r="G23" s="42"/>
      <c r="H23" s="42"/>
      <c r="I23" s="42"/>
      <c r="J23" s="42"/>
      <c r="K23" s="42"/>
      <c r="L23" s="42"/>
      <c r="M23" s="42"/>
      <c r="N23" s="42"/>
      <c r="O23" s="42"/>
      <c r="P23" s="42"/>
      <c r="Q23" s="42"/>
      <c r="R23" s="42"/>
      <c r="S23" s="43"/>
    </row>
    <row r="24" spans="1:16" ht="10.5" customHeight="1">
      <c r="A24" s="6"/>
      <c r="B24" s="6"/>
      <c r="C24" s="6"/>
      <c r="D24" s="6"/>
      <c r="E24" s="6"/>
      <c r="F24" s="6"/>
      <c r="G24" s="6"/>
      <c r="H24" s="6"/>
      <c r="I24" s="6"/>
      <c r="J24" s="6"/>
      <c r="K24" s="6"/>
      <c r="L24" s="6"/>
      <c r="M24" s="6"/>
      <c r="N24" s="6"/>
      <c r="O24" s="6"/>
      <c r="P24" s="6"/>
    </row>
    <row r="25" spans="1:17" ht="21" customHeight="1">
      <c r="A25" s="6"/>
      <c r="B25" s="293"/>
      <c r="C25" s="219"/>
      <c r="D25" s="219"/>
      <c r="E25" s="219"/>
      <c r="F25" s="94"/>
      <c r="G25" s="295" t="s">
        <v>0</v>
      </c>
      <c r="H25" s="9" t="s">
        <v>1</v>
      </c>
      <c r="I25" s="212" t="s">
        <v>2</v>
      </c>
      <c r="J25" s="212" t="s">
        <v>3</v>
      </c>
      <c r="K25" s="212" t="s">
        <v>4</v>
      </c>
      <c r="L25" s="212" t="s">
        <v>5</v>
      </c>
      <c r="M25" s="212" t="s">
        <v>21</v>
      </c>
      <c r="N25" s="212" t="s">
        <v>22</v>
      </c>
      <c r="O25" s="212" t="s">
        <v>23</v>
      </c>
      <c r="P25" s="212" t="s">
        <v>66</v>
      </c>
      <c r="Q25" s="212" t="s">
        <v>67</v>
      </c>
    </row>
    <row r="26" spans="1:17" ht="21" customHeight="1">
      <c r="A26" s="6"/>
      <c r="B26" s="294"/>
      <c r="C26" s="220"/>
      <c r="D26" s="220"/>
      <c r="E26" s="220"/>
      <c r="F26" s="95"/>
      <c r="G26" s="296"/>
      <c r="H26" s="11">
        <f>STEP１－１!E16</f>
        <v>0</v>
      </c>
      <c r="I26" s="12">
        <f>STEP１－１!F16</f>
        <v>0</v>
      </c>
      <c r="J26" s="12">
        <f>STEP１－１!G16</f>
        <v>0</v>
      </c>
      <c r="K26" s="12">
        <f>STEP１－１!H16</f>
        <v>0</v>
      </c>
      <c r="L26" s="12">
        <f>STEP１－１!I16</f>
        <v>0</v>
      </c>
      <c r="M26" s="12">
        <f>STEP１－１!J16</f>
        <v>0</v>
      </c>
      <c r="N26" s="12">
        <f>STEP１－１!K16</f>
        <v>0</v>
      </c>
      <c r="O26" s="12">
        <f>STEP１－１!L16</f>
        <v>0</v>
      </c>
      <c r="P26" s="12">
        <f>STEP１－１!M16</f>
        <v>0</v>
      </c>
      <c r="Q26" s="12">
        <f>STEP１－１!N16</f>
        <v>0</v>
      </c>
    </row>
    <row r="27" spans="1:17" ht="30" customHeight="1">
      <c r="A27" s="6"/>
      <c r="B27" s="326" t="s">
        <v>113</v>
      </c>
      <c r="C27" s="389"/>
      <c r="D27" s="389"/>
      <c r="E27" s="327"/>
      <c r="F27" s="90" t="s">
        <v>53</v>
      </c>
      <c r="G27" s="48">
        <f>SUM(H27:Q27)</f>
        <v>0</v>
      </c>
      <c r="H27" s="49">
        <f>STEP１－２!F17</f>
        <v>0</v>
      </c>
      <c r="I27" s="51">
        <f>STEP１－２!G17</f>
        <v>0</v>
      </c>
      <c r="J27" s="51">
        <f>STEP１－２!H17</f>
        <v>0</v>
      </c>
      <c r="K27" s="51">
        <f>STEP１－２!I17</f>
        <v>0</v>
      </c>
      <c r="L27" s="51">
        <f>STEP１－２!J17</f>
        <v>0</v>
      </c>
      <c r="M27" s="51">
        <f>STEP１－２!K17</f>
        <v>0</v>
      </c>
      <c r="N27" s="51">
        <f>STEP１－２!L17</f>
        <v>0</v>
      </c>
      <c r="O27" s="51">
        <f>STEP１－２!M17</f>
        <v>0</v>
      </c>
      <c r="P27" s="51">
        <f>STEP１－２!N17</f>
        <v>0</v>
      </c>
      <c r="Q27" s="51">
        <f>STEP１－２!O17</f>
        <v>0</v>
      </c>
    </row>
    <row r="28" spans="1:17" ht="30" customHeight="1" thickBot="1">
      <c r="A28" s="6"/>
      <c r="B28" s="330" t="s">
        <v>112</v>
      </c>
      <c r="C28" s="388"/>
      <c r="D28" s="388"/>
      <c r="E28" s="331"/>
      <c r="F28" s="91" t="s">
        <v>54</v>
      </c>
      <c r="G28" s="52">
        <f>SUM(H28:Q28)</f>
        <v>0</v>
      </c>
      <c r="H28" s="53">
        <f>STEP１－２!F18</f>
        <v>0</v>
      </c>
      <c r="I28" s="55">
        <f>STEP１－２!G18</f>
        <v>0</v>
      </c>
      <c r="J28" s="55">
        <f>STEP１－２!H18</f>
        <v>0</v>
      </c>
      <c r="K28" s="55">
        <f>STEP１－２!I18</f>
        <v>0</v>
      </c>
      <c r="L28" s="55">
        <f>STEP１－２!J18</f>
        <v>0</v>
      </c>
      <c r="M28" s="55">
        <f>STEP１－２!K18</f>
        <v>0</v>
      </c>
      <c r="N28" s="55">
        <f>STEP１－２!L18</f>
        <v>0</v>
      </c>
      <c r="O28" s="55">
        <f>STEP１－２!M18</f>
        <v>0</v>
      </c>
      <c r="P28" s="55">
        <f>STEP１－２!N18</f>
        <v>0</v>
      </c>
      <c r="Q28" s="55">
        <f>STEP１－２!O18</f>
        <v>0</v>
      </c>
    </row>
    <row r="29" spans="1:17" ht="30" customHeight="1" thickBot="1">
      <c r="A29" s="6"/>
      <c r="B29" s="328" t="s">
        <v>114</v>
      </c>
      <c r="C29" s="390"/>
      <c r="D29" s="390"/>
      <c r="E29" s="329"/>
      <c r="F29" s="124" t="s">
        <v>55</v>
      </c>
      <c r="G29" s="141" t="str">
        <f>IF(OR(G27="",G28="",),"",IF(G28=0,"-",G27/G28))</f>
        <v>-</v>
      </c>
      <c r="H29" s="142" t="str">
        <f aca="true" t="shared" si="1" ref="H29:Q29">IF(OR(H27="",H28="",),"",IF(H28=0,"-",H27/H28))</f>
        <v>-</v>
      </c>
      <c r="I29" s="143" t="str">
        <f t="shared" si="1"/>
        <v>-</v>
      </c>
      <c r="J29" s="143" t="str">
        <f t="shared" si="1"/>
        <v>-</v>
      </c>
      <c r="K29" s="143" t="str">
        <f t="shared" si="1"/>
        <v>-</v>
      </c>
      <c r="L29" s="143" t="str">
        <f t="shared" si="1"/>
        <v>-</v>
      </c>
      <c r="M29" s="143" t="str">
        <f t="shared" si="1"/>
        <v>-</v>
      </c>
      <c r="N29" s="143" t="str">
        <f t="shared" si="1"/>
        <v>-</v>
      </c>
      <c r="O29" s="143" t="str">
        <f t="shared" si="1"/>
        <v>-</v>
      </c>
      <c r="P29" s="143" t="str">
        <f t="shared" si="1"/>
        <v>-</v>
      </c>
      <c r="Q29" s="147" t="str">
        <f t="shared" si="1"/>
        <v>-</v>
      </c>
    </row>
    <row r="30" spans="1:17" ht="30" customHeight="1">
      <c r="A30" s="6"/>
      <c r="B30" s="339" t="s">
        <v>115</v>
      </c>
      <c r="C30" s="393"/>
      <c r="D30" s="393"/>
      <c r="E30" s="340"/>
      <c r="F30" s="90" t="s">
        <v>68</v>
      </c>
      <c r="G30" s="120">
        <f>SUM(H30:Q30)</f>
        <v>0</v>
      </c>
      <c r="H30" s="121">
        <f>STEP１－２!F20</f>
        <v>0</v>
      </c>
      <c r="I30" s="123">
        <f>STEP１－２!G20</f>
        <v>0</v>
      </c>
      <c r="J30" s="123">
        <f>STEP１－２!H20</f>
        <v>0</v>
      </c>
      <c r="K30" s="123">
        <f>STEP１－２!I20</f>
        <v>0</v>
      </c>
      <c r="L30" s="123">
        <f>STEP１－２!J20</f>
        <v>0</v>
      </c>
      <c r="M30" s="123">
        <f>STEP１－２!K20</f>
        <v>0</v>
      </c>
      <c r="N30" s="123">
        <f>STEP１－２!L20</f>
        <v>0</v>
      </c>
      <c r="O30" s="123">
        <f>STEP１－２!M20</f>
        <v>0</v>
      </c>
      <c r="P30" s="123">
        <f>STEP１－２!N20</f>
        <v>0</v>
      </c>
      <c r="Q30" s="123">
        <f>STEP１－２!O20</f>
        <v>0</v>
      </c>
    </row>
    <row r="31" spans="1:17" ht="30" customHeight="1" thickBot="1">
      <c r="A31" s="6"/>
      <c r="B31" s="330" t="s">
        <v>117</v>
      </c>
      <c r="C31" s="388"/>
      <c r="D31" s="388"/>
      <c r="E31" s="331"/>
      <c r="F31" s="91" t="s">
        <v>69</v>
      </c>
      <c r="G31" s="52">
        <f>SUM(H31:Q31)</f>
        <v>0</v>
      </c>
      <c r="H31" s="53">
        <f>STEP１－２!F21</f>
        <v>0</v>
      </c>
      <c r="I31" s="55">
        <f>STEP１－２!G21</f>
        <v>0</v>
      </c>
      <c r="J31" s="55">
        <f>STEP１－２!H21</f>
        <v>0</v>
      </c>
      <c r="K31" s="55">
        <f>STEP１－２!I21</f>
        <v>0</v>
      </c>
      <c r="L31" s="55">
        <f>STEP１－２!J21</f>
        <v>0</v>
      </c>
      <c r="M31" s="55">
        <f>STEP１－２!K21</f>
        <v>0</v>
      </c>
      <c r="N31" s="55">
        <f>STEP１－２!L21</f>
        <v>0</v>
      </c>
      <c r="O31" s="55">
        <f>STEP１－２!M21</f>
        <v>0</v>
      </c>
      <c r="P31" s="55">
        <f>STEP１－２!N21</f>
        <v>0</v>
      </c>
      <c r="Q31" s="55">
        <f>STEP１－２!O21</f>
        <v>0</v>
      </c>
    </row>
    <row r="32" spans="1:17" ht="30" customHeight="1" thickBot="1">
      <c r="A32" s="6"/>
      <c r="B32" s="328" t="s">
        <v>116</v>
      </c>
      <c r="C32" s="390"/>
      <c r="D32" s="390"/>
      <c r="E32" s="329"/>
      <c r="F32" s="124" t="s">
        <v>70</v>
      </c>
      <c r="G32" s="141" t="str">
        <f>IF(OR(G30="",G31="",),"",IF(G31=0,"-",G30/G31))</f>
        <v>-</v>
      </c>
      <c r="H32" s="142" t="str">
        <f aca="true" t="shared" si="2" ref="H32:Q32">IF(OR(H30="",H31="",),"",IF(H31=0,"-",H30/H31))</f>
        <v>-</v>
      </c>
      <c r="I32" s="143" t="str">
        <f t="shared" si="2"/>
        <v>-</v>
      </c>
      <c r="J32" s="143" t="str">
        <f t="shared" si="2"/>
        <v>-</v>
      </c>
      <c r="K32" s="143" t="str">
        <f t="shared" si="2"/>
        <v>-</v>
      </c>
      <c r="L32" s="143" t="str">
        <f t="shared" si="2"/>
        <v>-</v>
      </c>
      <c r="M32" s="143" t="str">
        <f t="shared" si="2"/>
        <v>-</v>
      </c>
      <c r="N32" s="143" t="str">
        <f t="shared" si="2"/>
        <v>-</v>
      </c>
      <c r="O32" s="143" t="str">
        <f t="shared" si="2"/>
        <v>-</v>
      </c>
      <c r="P32" s="143" t="str">
        <f t="shared" si="2"/>
        <v>-</v>
      </c>
      <c r="Q32" s="147" t="str">
        <f t="shared" si="2"/>
        <v>-</v>
      </c>
    </row>
    <row r="33" spans="1:17" ht="16.5" customHeight="1">
      <c r="A33" s="6"/>
      <c r="B33" s="385" t="s">
        <v>537</v>
      </c>
      <c r="C33" s="385"/>
      <c r="D33" s="385"/>
      <c r="E33" s="385"/>
      <c r="F33" s="385"/>
      <c r="G33" s="385"/>
      <c r="H33" s="385"/>
      <c r="I33" s="385"/>
      <c r="J33" s="385"/>
      <c r="K33" s="385"/>
      <c r="L33" s="385"/>
      <c r="M33" s="385"/>
      <c r="N33" s="385"/>
      <c r="O33" s="385"/>
      <c r="P33" s="385"/>
      <c r="Q33" s="385"/>
    </row>
    <row r="34" spans="1:17" ht="21" customHeight="1">
      <c r="A34" s="6"/>
      <c r="B34" s="26" t="s">
        <v>181</v>
      </c>
      <c r="C34" s="26"/>
      <c r="D34" s="26"/>
      <c r="E34" s="26"/>
      <c r="F34" s="145"/>
      <c r="G34" s="171"/>
      <c r="H34" s="171"/>
      <c r="I34" s="171"/>
      <c r="J34" s="171"/>
      <c r="K34" s="171"/>
      <c r="L34" s="171"/>
      <c r="M34" s="171"/>
      <c r="N34" s="171"/>
      <c r="O34" s="171"/>
      <c r="P34" s="171"/>
      <c r="Q34" s="171"/>
    </row>
    <row r="35" spans="1:17" ht="21" customHeight="1">
      <c r="A35" s="6"/>
      <c r="B35" s="26" t="s">
        <v>182</v>
      </c>
      <c r="C35" s="26"/>
      <c r="D35" s="26"/>
      <c r="E35" s="26"/>
      <c r="F35" s="145"/>
      <c r="G35" s="171"/>
      <c r="H35" s="171"/>
      <c r="I35" s="171"/>
      <c r="J35" s="171"/>
      <c r="K35" s="171"/>
      <c r="L35" s="171"/>
      <c r="M35" s="171"/>
      <c r="N35" s="171"/>
      <c r="O35" s="171"/>
      <c r="P35" s="171"/>
      <c r="Q35" s="171"/>
    </row>
    <row r="36" spans="1:17" ht="21" customHeight="1">
      <c r="A36" s="6"/>
      <c r="B36" s="26"/>
      <c r="C36" s="26"/>
      <c r="D36" s="26"/>
      <c r="E36" s="26"/>
      <c r="F36" s="145"/>
      <c r="G36" s="171"/>
      <c r="H36" s="171"/>
      <c r="I36" s="171"/>
      <c r="J36" s="171"/>
      <c r="K36" s="171"/>
      <c r="L36" s="171"/>
      <c r="M36" s="171"/>
      <c r="N36" s="171"/>
      <c r="O36" s="171"/>
      <c r="P36" s="171"/>
      <c r="Q36" s="171"/>
    </row>
    <row r="37" spans="1:19" ht="21" customHeight="1">
      <c r="A37" s="40" t="s">
        <v>484</v>
      </c>
      <c r="B37" s="42"/>
      <c r="C37" s="42"/>
      <c r="D37" s="42"/>
      <c r="E37" s="42"/>
      <c r="F37" s="42"/>
      <c r="G37" s="42"/>
      <c r="H37" s="42"/>
      <c r="I37" s="42"/>
      <c r="J37" s="42"/>
      <c r="K37" s="42"/>
      <c r="L37" s="42"/>
      <c r="M37" s="42"/>
      <c r="N37" s="42"/>
      <c r="O37" s="42"/>
      <c r="P37" s="42"/>
      <c r="Q37" s="42"/>
      <c r="R37" s="42"/>
      <c r="S37" s="43"/>
    </row>
    <row r="38" spans="1:16" ht="10.5" customHeight="1">
      <c r="A38" s="6"/>
      <c r="B38" s="6"/>
      <c r="C38" s="6"/>
      <c r="D38" s="6"/>
      <c r="E38" s="6"/>
      <c r="F38" s="6"/>
      <c r="G38" s="6"/>
      <c r="H38" s="6"/>
      <c r="I38" s="6"/>
      <c r="J38" s="6"/>
      <c r="K38" s="6"/>
      <c r="L38" s="6"/>
      <c r="M38" s="6"/>
      <c r="N38" s="6"/>
      <c r="O38" s="6"/>
      <c r="P38" s="6"/>
    </row>
    <row r="39" spans="1:17" ht="21" customHeight="1">
      <c r="A39" s="6"/>
      <c r="B39" s="293"/>
      <c r="C39" s="219"/>
      <c r="D39" s="219"/>
      <c r="E39" s="219"/>
      <c r="F39" s="94"/>
      <c r="G39" s="295" t="s">
        <v>0</v>
      </c>
      <c r="H39" s="9" t="s">
        <v>1</v>
      </c>
      <c r="I39" s="212" t="s">
        <v>2</v>
      </c>
      <c r="J39" s="212" t="s">
        <v>3</v>
      </c>
      <c r="K39" s="212" t="s">
        <v>4</v>
      </c>
      <c r="L39" s="212" t="s">
        <v>5</v>
      </c>
      <c r="M39" s="212" t="s">
        <v>21</v>
      </c>
      <c r="N39" s="212" t="s">
        <v>22</v>
      </c>
      <c r="O39" s="212" t="s">
        <v>23</v>
      </c>
      <c r="P39" s="212" t="s">
        <v>66</v>
      </c>
      <c r="Q39" s="212" t="s">
        <v>67</v>
      </c>
    </row>
    <row r="40" spans="1:17" ht="21" customHeight="1">
      <c r="A40" s="6"/>
      <c r="B40" s="294"/>
      <c r="C40" s="220"/>
      <c r="D40" s="220"/>
      <c r="E40" s="220"/>
      <c r="F40" s="95"/>
      <c r="G40" s="296"/>
      <c r="H40" s="12">
        <f>STEP１－１!E16</f>
        <v>0</v>
      </c>
      <c r="I40" s="12">
        <f>STEP１－１!F16</f>
        <v>0</v>
      </c>
      <c r="J40" s="12">
        <f>STEP１－１!G16</f>
        <v>0</v>
      </c>
      <c r="K40" s="12">
        <f>STEP１－１!H16</f>
        <v>0</v>
      </c>
      <c r="L40" s="12">
        <f>STEP１－１!I16</f>
        <v>0</v>
      </c>
      <c r="M40" s="12">
        <f>STEP１－１!J16</f>
        <v>0</v>
      </c>
      <c r="N40" s="12">
        <f>STEP１－１!K16</f>
        <v>0</v>
      </c>
      <c r="O40" s="12">
        <f>STEP１－１!L16</f>
        <v>0</v>
      </c>
      <c r="P40" s="12">
        <f>STEP１－１!M16</f>
        <v>0</v>
      </c>
      <c r="Q40" s="12">
        <f>STEP１－１!N16</f>
        <v>0</v>
      </c>
    </row>
    <row r="41" spans="1:17" ht="30" customHeight="1">
      <c r="A41" s="6"/>
      <c r="B41" s="326" t="s">
        <v>178</v>
      </c>
      <c r="C41" s="389"/>
      <c r="D41" s="389"/>
      <c r="E41" s="327"/>
      <c r="F41" s="90" t="s">
        <v>53</v>
      </c>
      <c r="G41" s="48">
        <f>SUM(H41:Q41)</f>
        <v>0</v>
      </c>
      <c r="H41" s="49">
        <f>STEP１－２!F34</f>
        <v>0</v>
      </c>
      <c r="I41" s="50">
        <f>STEP１－２!G34</f>
        <v>0</v>
      </c>
      <c r="J41" s="50">
        <f>STEP１－２!H34</f>
        <v>0</v>
      </c>
      <c r="K41" s="50">
        <f>STEP１－２!I34</f>
        <v>0</v>
      </c>
      <c r="L41" s="51">
        <f>STEP１－２!J34</f>
        <v>0</v>
      </c>
      <c r="M41" s="51">
        <f>STEP１－２!K34</f>
        <v>0</v>
      </c>
      <c r="N41" s="51">
        <f>STEP１－２!L34</f>
        <v>0</v>
      </c>
      <c r="O41" s="51">
        <f>STEP１－２!M34</f>
        <v>0</v>
      </c>
      <c r="P41" s="51">
        <f>STEP１－２!N34</f>
        <v>0</v>
      </c>
      <c r="Q41" s="51">
        <f>STEP１－２!O34</f>
        <v>0</v>
      </c>
    </row>
    <row r="42" spans="1:17" ht="30" customHeight="1" thickBot="1">
      <c r="A42" s="6"/>
      <c r="B42" s="330" t="s">
        <v>179</v>
      </c>
      <c r="C42" s="388"/>
      <c r="D42" s="388"/>
      <c r="E42" s="331"/>
      <c r="F42" s="91" t="s">
        <v>54</v>
      </c>
      <c r="G42" s="52">
        <f>SUM(H42:Q42)</f>
        <v>0</v>
      </c>
      <c r="H42" s="53">
        <f>STEP１－２!F35</f>
        <v>0</v>
      </c>
      <c r="I42" s="54">
        <f>STEP１－２!G35</f>
        <v>0</v>
      </c>
      <c r="J42" s="54">
        <f>STEP１－２!H35</f>
        <v>0</v>
      </c>
      <c r="K42" s="54">
        <f>STEP１－２!I35</f>
        <v>0</v>
      </c>
      <c r="L42" s="55">
        <f>STEP１－２!J35</f>
        <v>0</v>
      </c>
      <c r="M42" s="55">
        <f>STEP１－２!K35</f>
        <v>0</v>
      </c>
      <c r="N42" s="55">
        <f>STEP１－２!L35</f>
        <v>0</v>
      </c>
      <c r="O42" s="55">
        <f>STEP１－２!M35</f>
        <v>0</v>
      </c>
      <c r="P42" s="55">
        <f>STEP１－２!N35</f>
        <v>0</v>
      </c>
      <c r="Q42" s="55">
        <f>STEP１－２!O35</f>
        <v>0</v>
      </c>
    </row>
    <row r="43" spans="1:17" ht="30" customHeight="1" thickBot="1">
      <c r="A43" s="6"/>
      <c r="B43" s="328" t="s">
        <v>180</v>
      </c>
      <c r="C43" s="390"/>
      <c r="D43" s="390"/>
      <c r="E43" s="329"/>
      <c r="F43" s="124" t="s">
        <v>55</v>
      </c>
      <c r="G43" s="63" t="str">
        <f>IF(OR(G41="",G42="",),"",IF(G42=0,"-",G41/G42))</f>
        <v>-</v>
      </c>
      <c r="H43" s="64" t="str">
        <f>IF(OR(H41="",H42="",),"",IF(H42=0,"-",H41/H42))</f>
        <v>-</v>
      </c>
      <c r="I43" s="65" t="str">
        <f>IF(OR(I41="",I42="",),"",IF(I42=0,"-",I41/I42))</f>
        <v>-</v>
      </c>
      <c r="J43" s="65" t="str">
        <f>IF(OR(J41="",J42="",),"",IF(J42=0,"-",J41/J42))</f>
        <v>-</v>
      </c>
      <c r="K43" s="65" t="str">
        <f aca="true" t="shared" si="3" ref="K43:Q43">IF(OR(K41="",K42="",),"",IF(K42=0,"-",K41/K42))</f>
        <v>-</v>
      </c>
      <c r="L43" s="65" t="str">
        <f t="shared" si="3"/>
        <v>-</v>
      </c>
      <c r="M43" s="65" t="str">
        <f t="shared" si="3"/>
        <v>-</v>
      </c>
      <c r="N43" s="65" t="str">
        <f t="shared" si="3"/>
        <v>-</v>
      </c>
      <c r="O43" s="65" t="str">
        <f t="shared" si="3"/>
        <v>-</v>
      </c>
      <c r="P43" s="65" t="str">
        <f t="shared" si="3"/>
        <v>-</v>
      </c>
      <c r="Q43" s="47" t="str">
        <f t="shared" si="3"/>
        <v>-</v>
      </c>
    </row>
    <row r="44" spans="1:18" ht="16.5" customHeight="1">
      <c r="A44" s="6"/>
      <c r="B44" s="386" t="s">
        <v>538</v>
      </c>
      <c r="C44" s="386"/>
      <c r="D44" s="386"/>
      <c r="E44" s="386"/>
      <c r="F44" s="386"/>
      <c r="G44" s="386"/>
      <c r="H44" s="386"/>
      <c r="I44" s="386"/>
      <c r="J44" s="386"/>
      <c r="K44" s="386"/>
      <c r="L44" s="386"/>
      <c r="M44" s="386"/>
      <c r="N44" s="386"/>
      <c r="O44" s="386"/>
      <c r="P44" s="386"/>
      <c r="Q44" s="386"/>
      <c r="R44" s="386"/>
    </row>
    <row r="45" spans="1:18" ht="16.5" customHeight="1">
      <c r="A45" s="6"/>
      <c r="B45" s="300" t="s">
        <v>480</v>
      </c>
      <c r="C45" s="300"/>
      <c r="D45" s="300"/>
      <c r="E45" s="300"/>
      <c r="F45" s="300"/>
      <c r="G45" s="300"/>
      <c r="H45" s="300"/>
      <c r="I45" s="300"/>
      <c r="J45" s="300"/>
      <c r="K45" s="300"/>
      <c r="L45" s="300"/>
      <c r="M45" s="300"/>
      <c r="N45" s="300"/>
      <c r="O45" s="300"/>
      <c r="P45" s="300"/>
      <c r="Q45" s="300"/>
      <c r="R45" s="300"/>
    </row>
    <row r="46" spans="1:17" ht="21" customHeight="1">
      <c r="A46" s="6"/>
      <c r="B46" s="6"/>
      <c r="C46" s="6"/>
      <c r="D46" s="6"/>
      <c r="E46" s="6"/>
      <c r="F46" s="6"/>
      <c r="G46" s="6"/>
      <c r="H46" s="6"/>
      <c r="I46" s="6"/>
      <c r="J46" s="6"/>
      <c r="K46" s="6"/>
      <c r="L46" s="6"/>
      <c r="M46" s="6"/>
      <c r="N46" s="6"/>
      <c r="O46" s="6"/>
      <c r="P46" s="6"/>
      <c r="Q46" s="6"/>
    </row>
    <row r="47" spans="1:16" ht="24.75" customHeight="1">
      <c r="A47" s="4"/>
      <c r="B47" s="244" t="s">
        <v>485</v>
      </c>
      <c r="C47" s="244"/>
      <c r="D47" s="244"/>
      <c r="E47" s="4"/>
      <c r="F47" s="4"/>
      <c r="G47" s="4"/>
      <c r="H47" s="4"/>
      <c r="I47" s="4"/>
      <c r="J47" s="4"/>
      <c r="K47" s="4"/>
      <c r="L47" s="4"/>
      <c r="M47" s="4"/>
      <c r="N47" s="4"/>
      <c r="O47" s="4"/>
      <c r="P47" s="4"/>
    </row>
    <row r="48" spans="1:19" ht="21" customHeight="1">
      <c r="A48" s="40" t="s">
        <v>486</v>
      </c>
      <c r="B48" s="42"/>
      <c r="C48" s="42"/>
      <c r="D48" s="42"/>
      <c r="E48" s="42"/>
      <c r="F48" s="42"/>
      <c r="G48" s="42"/>
      <c r="H48" s="42"/>
      <c r="I48" s="42"/>
      <c r="J48" s="42"/>
      <c r="K48" s="42"/>
      <c r="L48" s="42"/>
      <c r="M48" s="42"/>
      <c r="N48" s="42"/>
      <c r="O48" s="42"/>
      <c r="P48" s="42"/>
      <c r="Q48" s="42"/>
      <c r="R48" s="42"/>
      <c r="S48" s="43"/>
    </row>
    <row r="49" spans="1:16" ht="10.5" customHeight="1">
      <c r="A49" s="6"/>
      <c r="B49" s="6"/>
      <c r="C49" s="6"/>
      <c r="D49" s="6"/>
      <c r="E49" s="6"/>
      <c r="F49" s="6"/>
      <c r="G49" s="6"/>
      <c r="H49" s="6"/>
      <c r="I49" s="6"/>
      <c r="J49" s="6"/>
      <c r="K49" s="6"/>
      <c r="L49" s="6"/>
      <c r="M49" s="6"/>
      <c r="N49" s="6"/>
      <c r="O49" s="6"/>
      <c r="P49" s="6"/>
    </row>
    <row r="50" spans="1:16" ht="21" customHeight="1">
      <c r="A50" s="6"/>
      <c r="B50" s="293"/>
      <c r="C50" s="219"/>
      <c r="D50" s="219"/>
      <c r="E50" s="94"/>
      <c r="F50" s="295" t="s">
        <v>0</v>
      </c>
      <c r="G50" s="245"/>
      <c r="H50" s="35"/>
      <c r="I50" s="35"/>
      <c r="J50" s="35"/>
      <c r="K50" s="35"/>
      <c r="L50" s="35"/>
      <c r="M50" s="35"/>
      <c r="N50" s="35"/>
      <c r="O50" s="35"/>
      <c r="P50" s="35"/>
    </row>
    <row r="51" spans="1:16" ht="21" customHeight="1">
      <c r="A51" s="6"/>
      <c r="B51" s="294"/>
      <c r="C51" s="220"/>
      <c r="D51" s="220"/>
      <c r="E51" s="95"/>
      <c r="F51" s="314"/>
      <c r="G51" s="245"/>
      <c r="H51" s="35"/>
      <c r="I51" s="35"/>
      <c r="J51" s="35"/>
      <c r="K51" s="35"/>
      <c r="L51" s="35"/>
      <c r="M51" s="35"/>
      <c r="N51" s="35"/>
      <c r="O51" s="35"/>
      <c r="P51" s="35"/>
    </row>
    <row r="52" spans="1:16" ht="30" customHeight="1">
      <c r="A52" s="6"/>
      <c r="B52" s="326" t="s">
        <v>36</v>
      </c>
      <c r="C52" s="389"/>
      <c r="D52" s="327"/>
      <c r="E52" s="90" t="s">
        <v>53</v>
      </c>
      <c r="F52" s="56">
        <f>STEP１－１!D29</f>
        <v>0</v>
      </c>
      <c r="G52" s="246"/>
      <c r="H52" s="247"/>
      <c r="I52" s="247"/>
      <c r="J52" s="247"/>
      <c r="K52" s="247"/>
      <c r="L52" s="247"/>
      <c r="M52" s="247"/>
      <c r="N52" s="247"/>
      <c r="O52" s="247"/>
      <c r="P52" s="247"/>
    </row>
    <row r="53" spans="1:16" ht="30" customHeight="1" thickBot="1">
      <c r="A53" s="6"/>
      <c r="B53" s="330" t="s">
        <v>37</v>
      </c>
      <c r="C53" s="388"/>
      <c r="D53" s="331"/>
      <c r="E53" s="91" t="s">
        <v>54</v>
      </c>
      <c r="F53" s="59">
        <f>STEP１－１!D30</f>
        <v>0</v>
      </c>
      <c r="G53" s="246"/>
      <c r="H53" s="247"/>
      <c r="I53" s="247"/>
      <c r="J53" s="247"/>
      <c r="K53" s="247"/>
      <c r="L53" s="247"/>
      <c r="M53" s="247"/>
      <c r="N53" s="247"/>
      <c r="O53" s="247"/>
      <c r="P53" s="247"/>
    </row>
    <row r="54" spans="1:16" ht="30" customHeight="1" thickBot="1">
      <c r="A54" s="6"/>
      <c r="B54" s="328" t="s">
        <v>31</v>
      </c>
      <c r="C54" s="390"/>
      <c r="D54" s="329"/>
      <c r="E54" s="124" t="s">
        <v>55</v>
      </c>
      <c r="F54" s="47" t="str">
        <f>IF(OR(F52="",F53="",),"",IF(F53=0,"-",F52/F53))</f>
        <v>-</v>
      </c>
      <c r="G54" s="249"/>
      <c r="H54" s="249"/>
      <c r="I54" s="249"/>
      <c r="J54" s="249"/>
      <c r="K54" s="249"/>
      <c r="L54" s="249"/>
      <c r="M54" s="249"/>
      <c r="N54" s="249"/>
      <c r="O54" s="249"/>
      <c r="P54" s="249"/>
    </row>
    <row r="55" spans="1:17" ht="16.5" customHeight="1">
      <c r="A55" s="6"/>
      <c r="B55" s="386" t="s">
        <v>539</v>
      </c>
      <c r="C55" s="386"/>
      <c r="D55" s="386"/>
      <c r="E55" s="386"/>
      <c r="F55" s="386"/>
      <c r="G55" s="386"/>
      <c r="H55" s="386"/>
      <c r="I55" s="386"/>
      <c r="J55" s="386"/>
      <c r="K55" s="386"/>
      <c r="L55" s="386"/>
      <c r="M55" s="386"/>
      <c r="N55" s="386"/>
      <c r="O55" s="386"/>
      <c r="P55" s="386"/>
      <c r="Q55" s="386"/>
    </row>
    <row r="56" spans="1:15" ht="16.5" customHeight="1">
      <c r="A56" s="6"/>
      <c r="B56" s="26" t="s">
        <v>77</v>
      </c>
      <c r="C56" s="26"/>
      <c r="D56" s="26"/>
      <c r="E56" s="26"/>
      <c r="F56" s="27"/>
      <c r="G56" s="27"/>
      <c r="H56" s="27"/>
      <c r="I56" s="27"/>
      <c r="J56" s="27"/>
      <c r="K56" s="27"/>
      <c r="L56" s="27"/>
      <c r="M56" s="27"/>
      <c r="N56" s="27"/>
      <c r="O56" s="6"/>
    </row>
    <row r="57" spans="1:15" ht="16.5" customHeight="1">
      <c r="A57" s="6"/>
      <c r="B57" s="26" t="s">
        <v>78</v>
      </c>
      <c r="C57" s="26"/>
      <c r="D57" s="26"/>
      <c r="E57" s="26"/>
      <c r="F57" s="27"/>
      <c r="G57" s="27"/>
      <c r="H57" s="27"/>
      <c r="I57" s="27"/>
      <c r="J57" s="27"/>
      <c r="K57" s="27"/>
      <c r="L57" s="27"/>
      <c r="M57" s="27"/>
      <c r="N57" s="27"/>
      <c r="O57" s="6"/>
    </row>
    <row r="58" spans="1:15" ht="16.5" customHeight="1">
      <c r="A58" s="6"/>
      <c r="B58" s="26"/>
      <c r="C58" s="26"/>
      <c r="D58" s="26"/>
      <c r="E58" s="26"/>
      <c r="F58" s="27"/>
      <c r="G58" s="27"/>
      <c r="H58" s="27"/>
      <c r="I58" s="27"/>
      <c r="J58" s="27"/>
      <c r="K58" s="27"/>
      <c r="L58" s="27"/>
      <c r="M58" s="27"/>
      <c r="N58" s="27"/>
      <c r="O58" s="6"/>
    </row>
    <row r="59" spans="1:15" ht="16.5" customHeight="1">
      <c r="A59" s="6"/>
      <c r="B59" s="26"/>
      <c r="C59" s="26"/>
      <c r="D59" s="26"/>
      <c r="E59" s="26"/>
      <c r="F59" s="27"/>
      <c r="G59" s="27"/>
      <c r="H59" s="27"/>
      <c r="I59" s="27"/>
      <c r="J59" s="27"/>
      <c r="K59" s="27"/>
      <c r="L59" s="27"/>
      <c r="M59" s="27"/>
      <c r="N59" s="27"/>
      <c r="O59" s="6"/>
    </row>
    <row r="60" spans="1:19" ht="21" customHeight="1">
      <c r="A60" s="40" t="s">
        <v>487</v>
      </c>
      <c r="B60" s="42"/>
      <c r="C60" s="42"/>
      <c r="D60" s="42"/>
      <c r="E60" s="42"/>
      <c r="F60" s="42"/>
      <c r="G60" s="42"/>
      <c r="H60" s="42"/>
      <c r="I60" s="42"/>
      <c r="J60" s="42"/>
      <c r="K60" s="42"/>
      <c r="L60" s="42"/>
      <c r="M60" s="42"/>
      <c r="N60" s="42"/>
      <c r="O60" s="42"/>
      <c r="P60" s="42"/>
      <c r="Q60" s="42"/>
      <c r="R60" s="42"/>
      <c r="S60" s="43"/>
    </row>
    <row r="61" spans="1:16" ht="10.5" customHeight="1">
      <c r="A61" s="6"/>
      <c r="B61" s="6"/>
      <c r="C61" s="6"/>
      <c r="D61" s="6"/>
      <c r="E61" s="6"/>
      <c r="F61" s="6"/>
      <c r="G61" s="6"/>
      <c r="H61" s="6"/>
      <c r="I61" s="6"/>
      <c r="J61" s="6"/>
      <c r="K61" s="6"/>
      <c r="L61" s="6"/>
      <c r="M61" s="6"/>
      <c r="N61" s="6"/>
      <c r="O61" s="6"/>
      <c r="P61" s="6"/>
    </row>
    <row r="62" spans="1:17" ht="21" customHeight="1">
      <c r="A62" s="6"/>
      <c r="B62" s="293"/>
      <c r="C62" s="219"/>
      <c r="D62" s="219"/>
      <c r="E62" s="219"/>
      <c r="F62" s="94"/>
      <c r="G62" s="295" t="s">
        <v>0</v>
      </c>
      <c r="H62" s="245"/>
      <c r="I62" s="35"/>
      <c r="J62" s="35"/>
      <c r="K62" s="35"/>
      <c r="L62" s="35"/>
      <c r="M62" s="35"/>
      <c r="N62" s="35"/>
      <c r="O62" s="35"/>
      <c r="P62" s="35"/>
      <c r="Q62" s="35"/>
    </row>
    <row r="63" spans="1:17" ht="21" customHeight="1">
      <c r="A63" s="6"/>
      <c r="B63" s="294"/>
      <c r="C63" s="220"/>
      <c r="D63" s="220"/>
      <c r="E63" s="220"/>
      <c r="F63" s="95"/>
      <c r="G63" s="296"/>
      <c r="H63" s="250"/>
      <c r="I63" s="251"/>
      <c r="J63" s="251"/>
      <c r="K63" s="35"/>
      <c r="L63" s="35"/>
      <c r="M63" s="35"/>
      <c r="N63" s="35"/>
      <c r="O63" s="35"/>
      <c r="P63" s="35"/>
      <c r="Q63" s="35"/>
    </row>
    <row r="64" spans="1:17" ht="30" customHeight="1">
      <c r="A64" s="6"/>
      <c r="B64" s="343" t="s">
        <v>129</v>
      </c>
      <c r="C64" s="392"/>
      <c r="D64" s="392"/>
      <c r="E64" s="344"/>
      <c r="F64" s="90" t="s">
        <v>53</v>
      </c>
      <c r="G64" s="48">
        <f>STEP１－２!E137</f>
        <v>0</v>
      </c>
      <c r="H64" s="252"/>
      <c r="I64" s="253"/>
      <c r="J64" s="253"/>
      <c r="K64" s="253"/>
      <c r="L64" s="253"/>
      <c r="M64" s="253"/>
      <c r="N64" s="253"/>
      <c r="O64" s="253"/>
      <c r="P64" s="253"/>
      <c r="Q64" s="253"/>
    </row>
    <row r="65" spans="1:17" ht="30" customHeight="1" thickBot="1">
      <c r="A65" s="6"/>
      <c r="B65" s="330" t="s">
        <v>161</v>
      </c>
      <c r="C65" s="388"/>
      <c r="D65" s="388"/>
      <c r="E65" s="331"/>
      <c r="F65" s="91" t="s">
        <v>54</v>
      </c>
      <c r="G65" s="52">
        <f>STEP１－２!E138</f>
        <v>0</v>
      </c>
      <c r="H65" s="252"/>
      <c r="I65" s="253"/>
      <c r="J65" s="253"/>
      <c r="K65" s="253"/>
      <c r="L65" s="253"/>
      <c r="M65" s="253"/>
      <c r="N65" s="253"/>
      <c r="O65" s="253"/>
      <c r="P65" s="253"/>
      <c r="Q65" s="253"/>
    </row>
    <row r="66" spans="1:17" ht="30" customHeight="1" thickBot="1">
      <c r="A66" s="6"/>
      <c r="B66" s="328" t="s">
        <v>162</v>
      </c>
      <c r="C66" s="390"/>
      <c r="D66" s="390"/>
      <c r="E66" s="329"/>
      <c r="F66" s="124" t="s">
        <v>55</v>
      </c>
      <c r="G66" s="46" t="str">
        <f>IF(OR(G64="",G65="",),"",IF(G65=0,"-",G64/G65))</f>
        <v>-</v>
      </c>
      <c r="H66" s="248"/>
      <c r="I66" s="249"/>
      <c r="J66" s="249"/>
      <c r="K66" s="249"/>
      <c r="L66" s="249"/>
      <c r="M66" s="249"/>
      <c r="N66" s="249"/>
      <c r="O66" s="249"/>
      <c r="P66" s="249"/>
      <c r="Q66" s="249"/>
    </row>
    <row r="67" spans="1:17" ht="30" customHeight="1">
      <c r="A67" s="6"/>
      <c r="B67" s="345" t="s">
        <v>132</v>
      </c>
      <c r="C67" s="391"/>
      <c r="D67" s="391"/>
      <c r="E67" s="346"/>
      <c r="F67" s="90" t="s">
        <v>68</v>
      </c>
      <c r="G67" s="48">
        <f>STEP１－２!E140</f>
        <v>0</v>
      </c>
      <c r="H67" s="252"/>
      <c r="I67" s="253"/>
      <c r="J67" s="253"/>
      <c r="K67" s="253"/>
      <c r="L67" s="253"/>
      <c r="M67" s="253"/>
      <c r="N67" s="253"/>
      <c r="O67" s="253"/>
      <c r="P67" s="253"/>
      <c r="Q67" s="253"/>
    </row>
    <row r="68" spans="1:17" ht="30" customHeight="1" thickBot="1">
      <c r="A68" s="6"/>
      <c r="B68" s="330" t="s">
        <v>163</v>
      </c>
      <c r="C68" s="388"/>
      <c r="D68" s="388"/>
      <c r="E68" s="331"/>
      <c r="F68" s="91" t="s">
        <v>69</v>
      </c>
      <c r="G68" s="52">
        <f>STEP１－２!E141</f>
        <v>0</v>
      </c>
      <c r="H68" s="252"/>
      <c r="I68" s="253"/>
      <c r="J68" s="253"/>
      <c r="K68" s="253"/>
      <c r="L68" s="253"/>
      <c r="M68" s="253"/>
      <c r="N68" s="253"/>
      <c r="O68" s="253"/>
      <c r="P68" s="253"/>
      <c r="Q68" s="253"/>
    </row>
    <row r="69" spans="1:17" ht="30" customHeight="1" thickBot="1">
      <c r="A69" s="6"/>
      <c r="B69" s="328" t="s">
        <v>164</v>
      </c>
      <c r="C69" s="390"/>
      <c r="D69" s="390"/>
      <c r="E69" s="329"/>
      <c r="F69" s="124" t="s">
        <v>70</v>
      </c>
      <c r="G69" s="46" t="str">
        <f>IF(OR(G67="",G68="",),"",IF(G68=0,"-",G67/G68))</f>
        <v>-</v>
      </c>
      <c r="H69" s="248"/>
      <c r="I69" s="249"/>
      <c r="J69" s="249"/>
      <c r="K69" s="249"/>
      <c r="L69" s="249"/>
      <c r="M69" s="249"/>
      <c r="N69" s="249"/>
      <c r="O69" s="249"/>
      <c r="P69" s="249"/>
      <c r="Q69" s="249"/>
    </row>
    <row r="70" spans="1:18" ht="16.5" customHeight="1">
      <c r="A70" s="6"/>
      <c r="B70" s="386" t="s">
        <v>540</v>
      </c>
      <c r="C70" s="386"/>
      <c r="D70" s="386"/>
      <c r="E70" s="386"/>
      <c r="F70" s="386"/>
      <c r="G70" s="386"/>
      <c r="H70" s="386"/>
      <c r="I70" s="386"/>
      <c r="J70" s="386"/>
      <c r="K70" s="386"/>
      <c r="L70" s="386"/>
      <c r="M70" s="386"/>
      <c r="N70" s="386"/>
      <c r="O70" s="386"/>
      <c r="P70" s="386"/>
      <c r="Q70" s="386"/>
      <c r="R70" s="386"/>
    </row>
    <row r="71" spans="1:16" ht="21" customHeight="1">
      <c r="A71" s="6"/>
      <c r="B71" s="129"/>
      <c r="C71" s="129"/>
      <c r="D71" s="129"/>
      <c r="E71" s="129"/>
      <c r="F71" s="6"/>
      <c r="G71" s="6"/>
      <c r="H71" s="6"/>
      <c r="I71" s="6"/>
      <c r="J71" s="6"/>
      <c r="K71" s="6"/>
      <c r="L71" s="6"/>
      <c r="M71" s="6"/>
      <c r="N71" s="6"/>
      <c r="O71" s="6"/>
      <c r="P71" s="6"/>
    </row>
    <row r="72" spans="1:19" ht="21" customHeight="1">
      <c r="A72" s="40" t="s">
        <v>541</v>
      </c>
      <c r="B72" s="42"/>
      <c r="C72" s="42"/>
      <c r="D72" s="42"/>
      <c r="E72" s="42"/>
      <c r="F72" s="42"/>
      <c r="G72" s="42"/>
      <c r="H72" s="42"/>
      <c r="I72" s="42"/>
      <c r="J72" s="42"/>
      <c r="K72" s="42"/>
      <c r="L72" s="42"/>
      <c r="M72" s="42"/>
      <c r="N72" s="42"/>
      <c r="O72" s="42"/>
      <c r="P72" s="42"/>
      <c r="Q72" s="42"/>
      <c r="R72" s="42"/>
      <c r="S72" s="43"/>
    </row>
    <row r="73" spans="1:16" ht="10.5" customHeight="1">
      <c r="A73" s="6"/>
      <c r="B73" s="6"/>
      <c r="C73" s="6"/>
      <c r="D73" s="6"/>
      <c r="E73" s="6"/>
      <c r="F73" s="6"/>
      <c r="G73" s="6"/>
      <c r="H73" s="6"/>
      <c r="I73" s="6"/>
      <c r="J73" s="6"/>
      <c r="K73" s="6"/>
      <c r="L73" s="6"/>
      <c r="M73" s="6"/>
      <c r="N73" s="6"/>
      <c r="O73" s="6"/>
      <c r="P73" s="6"/>
    </row>
    <row r="74" spans="1:17" ht="21" customHeight="1">
      <c r="A74" s="6"/>
      <c r="B74" s="293"/>
      <c r="C74" s="219"/>
      <c r="D74" s="219"/>
      <c r="E74" s="219"/>
      <c r="F74" s="88"/>
      <c r="G74" s="295" t="s">
        <v>0</v>
      </c>
      <c r="H74" s="9" t="s">
        <v>1</v>
      </c>
      <c r="I74" s="212" t="s">
        <v>2</v>
      </c>
      <c r="J74" s="212" t="s">
        <v>3</v>
      </c>
      <c r="K74" s="212" t="s">
        <v>4</v>
      </c>
      <c r="L74" s="212" t="s">
        <v>5</v>
      </c>
      <c r="M74" s="212" t="s">
        <v>21</v>
      </c>
      <c r="N74" s="212" t="s">
        <v>22</v>
      </c>
      <c r="O74" s="212" t="s">
        <v>23</v>
      </c>
      <c r="P74" s="212" t="s">
        <v>66</v>
      </c>
      <c r="Q74" s="212" t="s">
        <v>67</v>
      </c>
    </row>
    <row r="75" spans="1:17" ht="21" customHeight="1">
      <c r="A75" s="6"/>
      <c r="B75" s="294"/>
      <c r="C75" s="220"/>
      <c r="D75" s="220"/>
      <c r="E75" s="220"/>
      <c r="F75" s="89"/>
      <c r="G75" s="296"/>
      <c r="H75" s="11">
        <f>STEP１－１!E16</f>
        <v>0</v>
      </c>
      <c r="I75" s="12">
        <f>STEP１－１!F16</f>
        <v>0</v>
      </c>
      <c r="J75" s="12">
        <f>STEP１－１!G16</f>
        <v>0</v>
      </c>
      <c r="K75" s="12">
        <f>STEP１－１!H16</f>
        <v>0</v>
      </c>
      <c r="L75" s="12">
        <f>STEP１－１!I16</f>
        <v>0</v>
      </c>
      <c r="M75" s="12">
        <f>STEP１－１!J16</f>
        <v>0</v>
      </c>
      <c r="N75" s="12">
        <f>STEP１－１!K16</f>
        <v>0</v>
      </c>
      <c r="O75" s="12">
        <f>STEP１－１!L16</f>
        <v>0</v>
      </c>
      <c r="P75" s="12">
        <f>STEP１－１!M16</f>
        <v>0</v>
      </c>
      <c r="Q75" s="12">
        <f>STEP１－１!N16</f>
        <v>0</v>
      </c>
    </row>
    <row r="76" spans="1:17" ht="30" customHeight="1">
      <c r="A76" s="6"/>
      <c r="B76" s="326" t="s">
        <v>151</v>
      </c>
      <c r="C76" s="389"/>
      <c r="D76" s="389"/>
      <c r="E76" s="327"/>
      <c r="F76" s="90" t="s">
        <v>53</v>
      </c>
      <c r="G76" s="13">
        <f>SUM(H76:Q76)</f>
        <v>0</v>
      </c>
      <c r="H76" s="14">
        <f>STEP１－２!F152</f>
        <v>0</v>
      </c>
      <c r="I76" s="15">
        <f>STEP１－２!G152</f>
        <v>0</v>
      </c>
      <c r="J76" s="15">
        <f>STEP１－２!H152</f>
        <v>0</v>
      </c>
      <c r="K76" s="15">
        <f>STEP１－２!I152</f>
        <v>0</v>
      </c>
      <c r="L76" s="15">
        <f>STEP１－２!J152</f>
        <v>0</v>
      </c>
      <c r="M76" s="15">
        <f>STEP１－２!K152</f>
        <v>0</v>
      </c>
      <c r="N76" s="15">
        <f>STEP１－２!L152</f>
        <v>0</v>
      </c>
      <c r="O76" s="15">
        <f>STEP１－２!M152</f>
        <v>0</v>
      </c>
      <c r="P76" s="15">
        <f>STEP１－２!N152</f>
        <v>0</v>
      </c>
      <c r="Q76" s="15">
        <f>STEP１－２!O152</f>
        <v>0</v>
      </c>
    </row>
    <row r="77" spans="1:17" ht="30" customHeight="1" thickBot="1">
      <c r="A77" s="6"/>
      <c r="B77" s="330" t="s">
        <v>152</v>
      </c>
      <c r="C77" s="388"/>
      <c r="D77" s="388"/>
      <c r="E77" s="331"/>
      <c r="F77" s="91" t="s">
        <v>54</v>
      </c>
      <c r="G77" s="16">
        <f>SUM(H77:Q77)</f>
        <v>0</v>
      </c>
      <c r="H77" s="17">
        <f>STEP１－２!F153</f>
        <v>0</v>
      </c>
      <c r="I77" s="18">
        <f>STEP１－２!G153</f>
        <v>0</v>
      </c>
      <c r="J77" s="18">
        <f>STEP１－２!H153</f>
        <v>0</v>
      </c>
      <c r="K77" s="18">
        <f>STEP１－２!I153</f>
        <v>0</v>
      </c>
      <c r="L77" s="18">
        <f>STEP１－２!J153</f>
        <v>0</v>
      </c>
      <c r="M77" s="18">
        <f>STEP１－２!K153</f>
        <v>0</v>
      </c>
      <c r="N77" s="18">
        <f>STEP１－２!L153</f>
        <v>0</v>
      </c>
      <c r="O77" s="18">
        <f>STEP１－２!M153</f>
        <v>0</v>
      </c>
      <c r="P77" s="18">
        <f>STEP１－２!N153</f>
        <v>0</v>
      </c>
      <c r="Q77" s="18">
        <f>STEP１－２!O153</f>
        <v>0</v>
      </c>
    </row>
    <row r="78" spans="1:17" ht="30" customHeight="1" thickBot="1">
      <c r="A78" s="6"/>
      <c r="B78" s="328" t="s">
        <v>47</v>
      </c>
      <c r="C78" s="390"/>
      <c r="D78" s="390"/>
      <c r="E78" s="329"/>
      <c r="F78" s="124" t="s">
        <v>55</v>
      </c>
      <c r="G78" s="46" t="str">
        <f aca="true" t="shared" si="4" ref="G78:Q78">IF(OR(G76="",G77="",),"",IF(G77=0,"-",G76/G77))</f>
        <v>-</v>
      </c>
      <c r="H78" s="64" t="str">
        <f t="shared" si="4"/>
        <v>-</v>
      </c>
      <c r="I78" s="65" t="str">
        <f t="shared" si="4"/>
        <v>-</v>
      </c>
      <c r="J78" s="65" t="str">
        <f t="shared" si="4"/>
        <v>-</v>
      </c>
      <c r="K78" s="65" t="str">
        <f t="shared" si="4"/>
        <v>-</v>
      </c>
      <c r="L78" s="65" t="str">
        <f t="shared" si="4"/>
        <v>-</v>
      </c>
      <c r="M78" s="65" t="str">
        <f t="shared" si="4"/>
        <v>-</v>
      </c>
      <c r="N78" s="65" t="str">
        <f t="shared" si="4"/>
        <v>-</v>
      </c>
      <c r="O78" s="65" t="str">
        <f t="shared" si="4"/>
        <v>-</v>
      </c>
      <c r="P78" s="65" t="str">
        <f t="shared" si="4"/>
        <v>-</v>
      </c>
      <c r="Q78" s="47" t="str">
        <f t="shared" si="4"/>
        <v>-</v>
      </c>
    </row>
    <row r="79" spans="1:17" ht="30" customHeight="1">
      <c r="A79" s="6"/>
      <c r="B79" s="339" t="s">
        <v>153</v>
      </c>
      <c r="C79" s="393"/>
      <c r="D79" s="393"/>
      <c r="E79" s="340"/>
      <c r="F79" s="90" t="s">
        <v>68</v>
      </c>
      <c r="G79" s="13">
        <f>SUM(H79:Q79)</f>
        <v>0</v>
      </c>
      <c r="H79" s="14">
        <f>STEP１－２!F155</f>
        <v>0</v>
      </c>
      <c r="I79" s="15">
        <f>STEP１－２!G155</f>
        <v>0</v>
      </c>
      <c r="J79" s="15">
        <f>STEP１－２!H155</f>
        <v>0</v>
      </c>
      <c r="K79" s="15">
        <f>STEP１－２!I155</f>
        <v>0</v>
      </c>
      <c r="L79" s="15">
        <f>STEP１－２!J155</f>
        <v>0</v>
      </c>
      <c r="M79" s="15">
        <f>STEP１－２!K155</f>
        <v>0</v>
      </c>
      <c r="N79" s="15">
        <f>STEP１－２!L155</f>
        <v>0</v>
      </c>
      <c r="O79" s="15">
        <f>STEP１－２!M155</f>
        <v>0</v>
      </c>
      <c r="P79" s="15">
        <f>STEP１－２!N155</f>
        <v>0</v>
      </c>
      <c r="Q79" s="15">
        <f>STEP１－２!O155</f>
        <v>0</v>
      </c>
    </row>
    <row r="80" spans="1:17" ht="30" customHeight="1" thickBot="1">
      <c r="A80" s="6"/>
      <c r="B80" s="330" t="s">
        <v>154</v>
      </c>
      <c r="C80" s="388"/>
      <c r="D80" s="388"/>
      <c r="E80" s="331"/>
      <c r="F80" s="91" t="s">
        <v>69</v>
      </c>
      <c r="G80" s="16">
        <f>SUM(H80:Q80)</f>
        <v>0</v>
      </c>
      <c r="H80" s="17">
        <f>STEP１－２!F156</f>
        <v>0</v>
      </c>
      <c r="I80" s="18">
        <f>STEP１－２!G156</f>
        <v>0</v>
      </c>
      <c r="J80" s="18">
        <f>STEP１－２!H156</f>
        <v>0</v>
      </c>
      <c r="K80" s="18">
        <f>STEP１－２!I156</f>
        <v>0</v>
      </c>
      <c r="L80" s="18">
        <f>STEP１－２!J156</f>
        <v>0</v>
      </c>
      <c r="M80" s="18">
        <f>STEP１－２!K156</f>
        <v>0</v>
      </c>
      <c r="N80" s="18">
        <f>STEP１－２!L156</f>
        <v>0</v>
      </c>
      <c r="O80" s="18">
        <f>STEP１－２!M156</f>
        <v>0</v>
      </c>
      <c r="P80" s="18">
        <f>STEP１－２!N156</f>
        <v>0</v>
      </c>
      <c r="Q80" s="18">
        <f>STEP１－２!O156</f>
        <v>0</v>
      </c>
    </row>
    <row r="81" spans="1:17" ht="30" customHeight="1" thickBot="1">
      <c r="A81" s="6"/>
      <c r="B81" s="328" t="s">
        <v>48</v>
      </c>
      <c r="C81" s="390"/>
      <c r="D81" s="390"/>
      <c r="E81" s="329"/>
      <c r="F81" s="124" t="s">
        <v>70</v>
      </c>
      <c r="G81" s="46" t="str">
        <f aca="true" t="shared" si="5" ref="G81:Q81">IF(OR(G79="",G80="",),"",IF(G80=0,"-",G79/G80))</f>
        <v>-</v>
      </c>
      <c r="H81" s="64" t="str">
        <f t="shared" si="5"/>
        <v>-</v>
      </c>
      <c r="I81" s="65" t="str">
        <f t="shared" si="5"/>
        <v>-</v>
      </c>
      <c r="J81" s="65" t="str">
        <f t="shared" si="5"/>
        <v>-</v>
      </c>
      <c r="K81" s="65" t="str">
        <f t="shared" si="5"/>
        <v>-</v>
      </c>
      <c r="L81" s="65" t="str">
        <f t="shared" si="5"/>
        <v>-</v>
      </c>
      <c r="M81" s="65" t="str">
        <f t="shared" si="5"/>
        <v>-</v>
      </c>
      <c r="N81" s="65" t="str">
        <f t="shared" si="5"/>
        <v>-</v>
      </c>
      <c r="O81" s="65" t="str">
        <f t="shared" si="5"/>
        <v>-</v>
      </c>
      <c r="P81" s="65" t="str">
        <f t="shared" si="5"/>
        <v>-</v>
      </c>
      <c r="Q81" s="47" t="str">
        <f t="shared" si="5"/>
        <v>-</v>
      </c>
    </row>
    <row r="82" spans="1:17" ht="16.5" customHeight="1">
      <c r="A82" s="6"/>
      <c r="B82" s="385" t="s">
        <v>542</v>
      </c>
      <c r="C82" s="385"/>
      <c r="D82" s="385"/>
      <c r="E82" s="385"/>
      <c r="F82" s="385"/>
      <c r="G82" s="385"/>
      <c r="H82" s="385"/>
      <c r="I82" s="385"/>
      <c r="J82" s="385"/>
      <c r="K82" s="385"/>
      <c r="L82" s="385"/>
      <c r="M82" s="385"/>
      <c r="N82" s="385"/>
      <c r="O82" s="385"/>
      <c r="P82" s="385"/>
      <c r="Q82" s="385"/>
    </row>
    <row r="83" ht="16.5" customHeight="1"/>
    <row r="84" spans="1:19" ht="21" customHeight="1">
      <c r="A84" s="40" t="s">
        <v>494</v>
      </c>
      <c r="B84" s="42"/>
      <c r="C84" s="42"/>
      <c r="D84" s="42"/>
      <c r="E84" s="42"/>
      <c r="F84" s="42"/>
      <c r="G84" s="42"/>
      <c r="H84" s="42"/>
      <c r="I84" s="42"/>
      <c r="J84" s="42"/>
      <c r="K84" s="42"/>
      <c r="L84" s="42"/>
      <c r="M84" s="42"/>
      <c r="N84" s="42"/>
      <c r="O84" s="42"/>
      <c r="P84" s="42"/>
      <c r="Q84" s="42"/>
      <c r="R84" s="42"/>
      <c r="S84" s="43"/>
    </row>
    <row r="85" spans="1:16" ht="10.5" customHeight="1">
      <c r="A85" s="6"/>
      <c r="B85" s="6"/>
      <c r="C85" s="6"/>
      <c r="D85" s="6"/>
      <c r="E85" s="6"/>
      <c r="F85" s="6"/>
      <c r="G85" s="6"/>
      <c r="H85" s="6"/>
      <c r="I85" s="6"/>
      <c r="J85" s="6"/>
      <c r="K85" s="6"/>
      <c r="L85" s="6"/>
      <c r="M85" s="6"/>
      <c r="N85" s="6"/>
      <c r="O85" s="6"/>
      <c r="P85" s="6"/>
    </row>
    <row r="86" spans="1:18" ht="30" customHeight="1">
      <c r="A86" s="6"/>
      <c r="B86" s="343" t="s">
        <v>488</v>
      </c>
      <c r="C86" s="392"/>
      <c r="D86" s="392"/>
      <c r="E86" s="394" t="s">
        <v>53</v>
      </c>
      <c r="F86" s="395"/>
      <c r="G86" s="15"/>
      <c r="I86" s="255"/>
      <c r="L86" s="255"/>
      <c r="M86" s="255"/>
      <c r="N86" s="255"/>
      <c r="O86" s="255"/>
      <c r="P86" s="255"/>
      <c r="Q86" s="255"/>
      <c r="R86" s="255"/>
    </row>
    <row r="87" spans="1:18" ht="30" customHeight="1">
      <c r="A87" s="6"/>
      <c r="B87" s="343" t="s">
        <v>489</v>
      </c>
      <c r="C87" s="392"/>
      <c r="D87" s="392"/>
      <c r="E87" s="394" t="s">
        <v>491</v>
      </c>
      <c r="F87" s="395"/>
      <c r="G87" s="18"/>
      <c r="I87" s="255"/>
      <c r="L87" s="255"/>
      <c r="M87" s="255"/>
      <c r="N87" s="255"/>
      <c r="O87" s="255"/>
      <c r="P87" s="255"/>
      <c r="Q87" s="255"/>
      <c r="R87" s="255"/>
    </row>
    <row r="88" spans="1:18" ht="30" customHeight="1" thickBot="1">
      <c r="A88" s="6"/>
      <c r="B88" s="330" t="s">
        <v>179</v>
      </c>
      <c r="C88" s="388"/>
      <c r="D88" s="388"/>
      <c r="E88" s="398" t="s">
        <v>492</v>
      </c>
      <c r="F88" s="399"/>
      <c r="G88" s="18"/>
      <c r="I88" s="255"/>
      <c r="L88" s="255"/>
      <c r="M88" s="255"/>
      <c r="N88" s="255"/>
      <c r="O88" s="255"/>
      <c r="P88" s="255"/>
      <c r="Q88" s="255"/>
      <c r="R88" s="255"/>
    </row>
    <row r="89" spans="1:18" ht="30" customHeight="1" thickBot="1">
      <c r="A89" s="6"/>
      <c r="B89" s="328" t="s">
        <v>490</v>
      </c>
      <c r="C89" s="390"/>
      <c r="D89" s="390"/>
      <c r="E89" s="400" t="s">
        <v>493</v>
      </c>
      <c r="F89" s="401"/>
      <c r="G89" s="136">
        <f>IF(OR(G86="",G87="",,G88="",),"",IF(G88=0,"-",(G86+G87)/G88/12))</f>
      </c>
      <c r="I89" s="247"/>
      <c r="L89" s="247"/>
      <c r="M89" s="247"/>
      <c r="N89" s="247"/>
      <c r="O89" s="247"/>
      <c r="P89" s="247"/>
      <c r="Q89" s="247"/>
      <c r="R89" s="247"/>
    </row>
    <row r="90" spans="1:16" ht="16.5" customHeight="1">
      <c r="A90" s="6"/>
      <c r="B90" s="6"/>
      <c r="C90" s="6"/>
      <c r="D90" s="6"/>
      <c r="E90" s="6"/>
      <c r="F90" s="6"/>
      <c r="G90" s="6"/>
      <c r="H90" s="6"/>
      <c r="I90" s="6"/>
      <c r="J90" s="6"/>
      <c r="K90" s="6"/>
      <c r="L90" s="6"/>
      <c r="M90" s="6"/>
      <c r="N90" s="6"/>
      <c r="O90" s="6"/>
      <c r="P90" s="6"/>
    </row>
    <row r="91" spans="1:19" ht="21" customHeight="1">
      <c r="A91" s="40" t="s">
        <v>495</v>
      </c>
      <c r="B91" s="42"/>
      <c r="C91" s="42"/>
      <c r="D91" s="42"/>
      <c r="E91" s="42"/>
      <c r="F91" s="42"/>
      <c r="G91" s="42"/>
      <c r="H91" s="42"/>
      <c r="I91" s="42"/>
      <c r="J91" s="42"/>
      <c r="K91" s="42"/>
      <c r="L91" s="42"/>
      <c r="M91" s="42"/>
      <c r="N91" s="42"/>
      <c r="O91" s="42"/>
      <c r="P91" s="42"/>
      <c r="Q91" s="42"/>
      <c r="R91" s="42"/>
      <c r="S91" s="43"/>
    </row>
    <row r="92" spans="1:16" ht="10.5" customHeight="1">
      <c r="A92" s="6"/>
      <c r="B92" s="6"/>
      <c r="C92" s="6"/>
      <c r="D92" s="6"/>
      <c r="E92" s="6"/>
      <c r="F92" s="6"/>
      <c r="G92" s="6"/>
      <c r="H92" s="6"/>
      <c r="I92" s="6"/>
      <c r="J92" s="6"/>
      <c r="K92" s="6"/>
      <c r="L92" s="6"/>
      <c r="M92" s="6"/>
      <c r="N92" s="6"/>
      <c r="O92" s="6"/>
      <c r="P92" s="6"/>
    </row>
    <row r="93" spans="1:17" ht="21" customHeight="1">
      <c r="A93" s="6"/>
      <c r="B93" s="293"/>
      <c r="C93" s="219"/>
      <c r="D93" s="219"/>
      <c r="E93" s="219"/>
      <c r="F93" s="88"/>
      <c r="G93" s="295" t="s">
        <v>0</v>
      </c>
      <c r="H93" s="9" t="s">
        <v>1</v>
      </c>
      <c r="I93" s="212" t="s">
        <v>2</v>
      </c>
      <c r="J93" s="212" t="s">
        <v>3</v>
      </c>
      <c r="K93" s="212" t="s">
        <v>4</v>
      </c>
      <c r="L93" s="212" t="s">
        <v>5</v>
      </c>
      <c r="M93" s="212" t="s">
        <v>21</v>
      </c>
      <c r="N93" s="212" t="s">
        <v>22</v>
      </c>
      <c r="O93" s="212" t="s">
        <v>23</v>
      </c>
      <c r="P93" s="212" t="s">
        <v>66</v>
      </c>
      <c r="Q93" s="212" t="s">
        <v>67</v>
      </c>
    </row>
    <row r="94" spans="1:17" ht="21" customHeight="1">
      <c r="A94" s="6"/>
      <c r="B94" s="294"/>
      <c r="C94" s="220"/>
      <c r="D94" s="220"/>
      <c r="E94" s="220"/>
      <c r="F94" s="89"/>
      <c r="G94" s="296"/>
      <c r="H94" s="11">
        <f>STEP１－１!E16</f>
        <v>0</v>
      </c>
      <c r="I94" s="12">
        <f>STEP１－１!F16</f>
        <v>0</v>
      </c>
      <c r="J94" s="12">
        <f>STEP１－１!G16</f>
        <v>0</v>
      </c>
      <c r="K94" s="12">
        <f>STEP１－１!H16</f>
        <v>0</v>
      </c>
      <c r="L94" s="12">
        <f>STEP１－１!I16</f>
        <v>0</v>
      </c>
      <c r="M94" s="12">
        <f>STEP１－１!J16</f>
        <v>0</v>
      </c>
      <c r="N94" s="12">
        <f>STEP１－１!K16</f>
        <v>0</v>
      </c>
      <c r="O94" s="12">
        <f>STEP１－１!L16</f>
        <v>0</v>
      </c>
      <c r="P94" s="12">
        <f>STEP１－１!M16</f>
        <v>0</v>
      </c>
      <c r="Q94" s="12">
        <f>STEP１－１!N16</f>
        <v>0</v>
      </c>
    </row>
    <row r="95" spans="1:18" ht="30" customHeight="1">
      <c r="A95" s="6"/>
      <c r="B95" s="343" t="s">
        <v>488</v>
      </c>
      <c r="C95" s="392"/>
      <c r="D95" s="392"/>
      <c r="E95" s="394" t="s">
        <v>53</v>
      </c>
      <c r="F95" s="395"/>
      <c r="G95" s="15">
        <f>SUM(H95:Q95)</f>
        <v>0</v>
      </c>
      <c r="H95" s="14"/>
      <c r="I95" s="15"/>
      <c r="J95" s="15"/>
      <c r="K95" s="15"/>
      <c r="L95" s="15"/>
      <c r="M95" s="15"/>
      <c r="N95" s="15"/>
      <c r="O95" s="15"/>
      <c r="P95" s="15"/>
      <c r="Q95" s="15"/>
      <c r="R95" s="255"/>
    </row>
    <row r="96" spans="1:18" ht="30" customHeight="1">
      <c r="A96" s="6"/>
      <c r="B96" s="343" t="s">
        <v>489</v>
      </c>
      <c r="C96" s="392"/>
      <c r="D96" s="392"/>
      <c r="E96" s="394" t="s">
        <v>491</v>
      </c>
      <c r="F96" s="395"/>
      <c r="G96" s="18">
        <f>SUM(H96:Q96)</f>
        <v>0</v>
      </c>
      <c r="H96" s="14"/>
      <c r="I96" s="15"/>
      <c r="J96" s="15"/>
      <c r="K96" s="15"/>
      <c r="L96" s="15"/>
      <c r="M96" s="15"/>
      <c r="N96" s="15"/>
      <c r="O96" s="15"/>
      <c r="P96" s="15"/>
      <c r="Q96" s="15"/>
      <c r="R96" s="255"/>
    </row>
    <row r="97" spans="1:18" ht="30" customHeight="1" thickBot="1">
      <c r="A97" s="6"/>
      <c r="B97" s="396" t="s">
        <v>179</v>
      </c>
      <c r="C97" s="397"/>
      <c r="D97" s="397"/>
      <c r="E97" s="398" t="s">
        <v>492</v>
      </c>
      <c r="F97" s="399"/>
      <c r="G97" s="18">
        <f>SUM(H97:Q97)</f>
        <v>0</v>
      </c>
      <c r="H97" s="17"/>
      <c r="I97" s="18"/>
      <c r="J97" s="18"/>
      <c r="K97" s="18"/>
      <c r="L97" s="18"/>
      <c r="M97" s="18"/>
      <c r="N97" s="18"/>
      <c r="O97" s="18"/>
      <c r="P97" s="18"/>
      <c r="Q97" s="18"/>
      <c r="R97" s="255"/>
    </row>
    <row r="98" spans="1:18" ht="30" customHeight="1" thickBot="1">
      <c r="A98" s="6"/>
      <c r="B98" s="328" t="s">
        <v>490</v>
      </c>
      <c r="C98" s="390"/>
      <c r="D98" s="390"/>
      <c r="E98" s="400" t="s">
        <v>493</v>
      </c>
      <c r="F98" s="401"/>
      <c r="G98" s="258" t="str">
        <f>IF(OR(G95="",G96="",,G97="",),"",IF(G97=0,"-",(G95+G96)/G97/12))</f>
        <v>-</v>
      </c>
      <c r="H98" s="259">
        <f>IF(OR(H95="",H96="",,H97="",),"",IF(H97=0,"-",(H95+H96)/H97/12))</f>
      </c>
      <c r="I98" s="260">
        <f aca="true" t="shared" si="6" ref="I98:Q98">IF(OR(I95="",I96="",,I97="",),"",IF(I97=0,"-",(I95+I96)/I97/12))</f>
      </c>
      <c r="J98" s="261">
        <f t="shared" si="6"/>
      </c>
      <c r="K98" s="261">
        <f t="shared" si="6"/>
      </c>
      <c r="L98" s="260">
        <f t="shared" si="6"/>
      </c>
      <c r="M98" s="260">
        <f t="shared" si="6"/>
      </c>
      <c r="N98" s="260">
        <f t="shared" si="6"/>
      </c>
      <c r="O98" s="260">
        <f t="shared" si="6"/>
      </c>
      <c r="P98" s="260">
        <f t="shared" si="6"/>
      </c>
      <c r="Q98" s="254">
        <f t="shared" si="6"/>
      </c>
      <c r="R98" s="247"/>
    </row>
    <row r="99" spans="1:16" ht="16.5" customHeight="1">
      <c r="A99" s="6"/>
      <c r="B99" s="6" t="s">
        <v>373</v>
      </c>
      <c r="C99" s="6"/>
      <c r="D99" s="6"/>
      <c r="E99" s="6"/>
      <c r="F99" s="6"/>
      <c r="G99" s="6"/>
      <c r="H99" s="6"/>
      <c r="I99" s="6"/>
      <c r="J99" s="6"/>
      <c r="K99" s="6"/>
      <c r="L99" s="6"/>
      <c r="M99" s="6"/>
      <c r="N99" s="6"/>
      <c r="O99" s="6"/>
      <c r="P99" s="6"/>
    </row>
    <row r="100" spans="1:16" ht="21" customHeight="1">
      <c r="A100" s="6"/>
      <c r="B100" s="129"/>
      <c r="C100" s="129"/>
      <c r="D100" s="129"/>
      <c r="E100" s="129"/>
      <c r="F100" s="6"/>
      <c r="G100" s="6"/>
      <c r="H100" s="6"/>
      <c r="I100" s="6"/>
      <c r="J100" s="6"/>
      <c r="K100" s="6"/>
      <c r="L100" s="6"/>
      <c r="M100" s="6"/>
      <c r="N100" s="6"/>
      <c r="O100" s="6"/>
      <c r="P100" s="6"/>
    </row>
    <row r="101" spans="1:16" ht="21" customHeight="1">
      <c r="A101" s="6"/>
      <c r="B101" s="6"/>
      <c r="C101" s="6"/>
      <c r="D101" s="6"/>
      <c r="E101" s="6"/>
      <c r="F101" s="6"/>
      <c r="G101" s="6"/>
      <c r="H101" s="6"/>
      <c r="I101" s="6"/>
      <c r="J101" s="6"/>
      <c r="K101" s="6"/>
      <c r="L101" s="6"/>
      <c r="M101" s="6"/>
      <c r="N101" s="6"/>
      <c r="O101" s="6"/>
      <c r="P101" s="6"/>
    </row>
    <row r="102" spans="1:19" ht="21" customHeight="1">
      <c r="A102" s="40" t="s">
        <v>496</v>
      </c>
      <c r="B102" s="42"/>
      <c r="C102" s="42"/>
      <c r="D102" s="42"/>
      <c r="E102" s="42"/>
      <c r="F102" s="42"/>
      <c r="G102" s="42"/>
      <c r="H102" s="42"/>
      <c r="I102" s="42"/>
      <c r="J102" s="42"/>
      <c r="K102" s="42"/>
      <c r="L102" s="42"/>
      <c r="M102" s="42"/>
      <c r="N102" s="42"/>
      <c r="O102" s="42"/>
      <c r="P102" s="42"/>
      <c r="Q102" s="42"/>
      <c r="R102" s="42"/>
      <c r="S102" s="43"/>
    </row>
    <row r="103" spans="1:16" ht="10.5" customHeight="1">
      <c r="A103" s="6"/>
      <c r="B103" s="6"/>
      <c r="C103" s="6"/>
      <c r="D103" s="6"/>
      <c r="E103" s="6"/>
      <c r="F103" s="6"/>
      <c r="G103" s="6"/>
      <c r="H103" s="6"/>
      <c r="I103" s="6"/>
      <c r="J103" s="6"/>
      <c r="K103" s="6"/>
      <c r="L103" s="6"/>
      <c r="M103" s="6"/>
      <c r="N103" s="6"/>
      <c r="O103" s="6"/>
      <c r="P103" s="6"/>
    </row>
    <row r="104" spans="1:17" ht="21" customHeight="1">
      <c r="A104" s="6"/>
      <c r="B104" s="293"/>
      <c r="C104" s="219"/>
      <c r="D104" s="219"/>
      <c r="E104" s="219"/>
      <c r="F104" s="88"/>
      <c r="G104" s="295" t="s">
        <v>0</v>
      </c>
      <c r="H104" s="245"/>
      <c r="I104" s="35"/>
      <c r="J104" s="35"/>
      <c r="K104" s="35"/>
      <c r="L104" s="35"/>
      <c r="M104" s="35"/>
      <c r="N104" s="35"/>
      <c r="O104" s="35"/>
      <c r="P104" s="35"/>
      <c r="Q104" s="35"/>
    </row>
    <row r="105" spans="1:17" ht="21" customHeight="1">
      <c r="A105" s="6"/>
      <c r="B105" s="294"/>
      <c r="C105" s="220"/>
      <c r="D105" s="220"/>
      <c r="E105" s="220"/>
      <c r="F105" s="89"/>
      <c r="G105" s="296"/>
      <c r="H105" s="245"/>
      <c r="I105" s="35"/>
      <c r="J105" s="35"/>
      <c r="K105" s="35"/>
      <c r="L105" s="35"/>
      <c r="M105" s="35"/>
      <c r="N105" s="35"/>
      <c r="O105" s="35"/>
      <c r="P105" s="35"/>
      <c r="Q105" s="35"/>
    </row>
    <row r="106" spans="1:17" ht="30" customHeight="1">
      <c r="A106" s="6"/>
      <c r="B106" s="326" t="s">
        <v>149</v>
      </c>
      <c r="C106" s="389"/>
      <c r="D106" s="389"/>
      <c r="E106" s="327"/>
      <c r="F106" s="90" t="s">
        <v>53</v>
      </c>
      <c r="G106" s="13">
        <f>STEP１－２!E245</f>
        <v>0</v>
      </c>
      <c r="H106" s="262"/>
      <c r="I106" s="255"/>
      <c r="J106" s="255"/>
      <c r="K106" s="255"/>
      <c r="L106" s="255"/>
      <c r="M106" s="255"/>
      <c r="N106" s="255"/>
      <c r="O106" s="255"/>
      <c r="P106" s="255"/>
      <c r="Q106" s="255"/>
    </row>
    <row r="107" spans="1:17" ht="30" customHeight="1" thickBot="1">
      <c r="A107" s="6"/>
      <c r="B107" s="330" t="s">
        <v>150</v>
      </c>
      <c r="C107" s="388"/>
      <c r="D107" s="388"/>
      <c r="E107" s="331"/>
      <c r="F107" s="91" t="s">
        <v>54</v>
      </c>
      <c r="G107" s="16">
        <f>STEP１－２!E246</f>
        <v>0</v>
      </c>
      <c r="H107" s="262"/>
      <c r="I107" s="255"/>
      <c r="J107" s="255"/>
      <c r="K107" s="255"/>
      <c r="L107" s="255"/>
      <c r="M107" s="255"/>
      <c r="N107" s="255"/>
      <c r="O107" s="255"/>
      <c r="P107" s="255"/>
      <c r="Q107" s="255"/>
    </row>
    <row r="108" spans="1:17" ht="30" customHeight="1" thickBot="1">
      <c r="A108" s="6"/>
      <c r="B108" s="328" t="s">
        <v>133</v>
      </c>
      <c r="C108" s="390"/>
      <c r="D108" s="390"/>
      <c r="E108" s="329"/>
      <c r="F108" s="124" t="s">
        <v>55</v>
      </c>
      <c r="G108" s="47" t="str">
        <f>IF(OR(G106="",G107="",),"",IF(G107=0,"-",G106/G107))</f>
        <v>-</v>
      </c>
      <c r="H108" s="249"/>
      <c r="I108" s="249"/>
      <c r="J108" s="249"/>
      <c r="K108" s="249"/>
      <c r="L108" s="249"/>
      <c r="M108" s="249"/>
      <c r="N108" s="249"/>
      <c r="O108" s="249"/>
      <c r="P108" s="249"/>
      <c r="Q108" s="249"/>
    </row>
    <row r="109" spans="1:18" ht="16.5" customHeight="1">
      <c r="A109" s="6"/>
      <c r="B109" s="386" t="s">
        <v>543</v>
      </c>
      <c r="C109" s="386"/>
      <c r="D109" s="386"/>
      <c r="E109" s="386"/>
      <c r="F109" s="386"/>
      <c r="G109" s="386"/>
      <c r="H109" s="386"/>
      <c r="I109" s="386"/>
      <c r="J109" s="386"/>
      <c r="K109" s="386"/>
      <c r="L109" s="386"/>
      <c r="M109" s="386"/>
      <c r="N109" s="386"/>
      <c r="O109" s="386"/>
      <c r="P109" s="386"/>
      <c r="Q109" s="386"/>
      <c r="R109" s="386"/>
    </row>
    <row r="110" spans="1:16" ht="15" customHeight="1">
      <c r="A110" s="6"/>
      <c r="B110" s="6"/>
      <c r="C110" s="6"/>
      <c r="D110" s="6"/>
      <c r="E110" s="6"/>
      <c r="F110" s="6"/>
      <c r="G110" s="6"/>
      <c r="H110" s="6"/>
      <c r="I110" s="6"/>
      <c r="J110" s="6"/>
      <c r="K110" s="6"/>
      <c r="L110" s="6"/>
      <c r="M110" s="6"/>
      <c r="N110" s="6"/>
      <c r="O110" s="6"/>
      <c r="P110" s="6"/>
    </row>
    <row r="111" spans="1:16" ht="24.75" customHeight="1">
      <c r="A111" s="4"/>
      <c r="B111" s="244" t="s">
        <v>497</v>
      </c>
      <c r="C111" s="244"/>
      <c r="D111" s="244"/>
      <c r="E111" s="4"/>
      <c r="F111" s="4"/>
      <c r="G111" s="4"/>
      <c r="H111" s="4"/>
      <c r="I111" s="4"/>
      <c r="J111" s="4"/>
      <c r="K111" s="4"/>
      <c r="L111" s="4"/>
      <c r="M111" s="4"/>
      <c r="N111" s="4"/>
      <c r="O111" s="4"/>
      <c r="P111" s="4"/>
    </row>
    <row r="112" spans="1:19" ht="21" customHeight="1">
      <c r="A112" s="40" t="s">
        <v>498</v>
      </c>
      <c r="B112" s="42"/>
      <c r="C112" s="42"/>
      <c r="D112" s="42"/>
      <c r="E112" s="42"/>
      <c r="F112" s="42"/>
      <c r="G112" s="42"/>
      <c r="H112" s="42"/>
      <c r="I112" s="42"/>
      <c r="J112" s="42"/>
      <c r="K112" s="42"/>
      <c r="L112" s="42"/>
      <c r="M112" s="42"/>
      <c r="N112" s="42"/>
      <c r="O112" s="42"/>
      <c r="P112" s="42"/>
      <c r="Q112" s="42"/>
      <c r="R112" s="42"/>
      <c r="S112" s="43"/>
    </row>
    <row r="113" spans="1:16" ht="10.5" customHeight="1">
      <c r="A113" s="6"/>
      <c r="B113" s="6"/>
      <c r="C113" s="6"/>
      <c r="D113" s="6"/>
      <c r="E113" s="6"/>
      <c r="F113" s="6"/>
      <c r="G113" s="6"/>
      <c r="H113" s="6"/>
      <c r="I113" s="6"/>
      <c r="J113" s="6"/>
      <c r="K113" s="6"/>
      <c r="L113" s="6"/>
      <c r="M113" s="6"/>
      <c r="N113" s="6"/>
      <c r="O113" s="6"/>
      <c r="P113" s="6"/>
    </row>
    <row r="114" spans="1:17" ht="21" customHeight="1">
      <c r="A114" s="6"/>
      <c r="B114" s="293"/>
      <c r="C114" s="219"/>
      <c r="D114" s="219"/>
      <c r="E114" s="219"/>
      <c r="F114" s="94"/>
      <c r="G114" s="354" t="s">
        <v>0</v>
      </c>
      <c r="H114" s="6"/>
      <c r="I114" s="6"/>
      <c r="J114" s="6"/>
      <c r="K114" s="6"/>
      <c r="L114" s="6"/>
      <c r="M114" s="6"/>
      <c r="N114" s="6"/>
      <c r="O114" s="6"/>
      <c r="P114" s="6"/>
      <c r="Q114" s="6"/>
    </row>
    <row r="115" spans="1:17" ht="21" customHeight="1">
      <c r="A115" s="6"/>
      <c r="B115" s="294"/>
      <c r="C115" s="220"/>
      <c r="D115" s="220"/>
      <c r="E115" s="220"/>
      <c r="F115" s="95"/>
      <c r="G115" s="355"/>
      <c r="H115" s="6"/>
      <c r="I115" s="6"/>
      <c r="J115" s="6"/>
      <c r="K115" s="6"/>
      <c r="L115" s="6"/>
      <c r="M115" s="6"/>
      <c r="N115" s="6"/>
      <c r="O115" s="6"/>
      <c r="P115" s="6"/>
      <c r="Q115" s="6"/>
    </row>
    <row r="116" spans="1:17" ht="30" customHeight="1">
      <c r="A116" s="6"/>
      <c r="B116" s="326" t="s">
        <v>218</v>
      </c>
      <c r="C116" s="389"/>
      <c r="D116" s="389"/>
      <c r="E116" s="327"/>
      <c r="F116" s="90" t="s">
        <v>53</v>
      </c>
      <c r="G116" s="51">
        <f>STEP１－２!E257</f>
        <v>0</v>
      </c>
      <c r="H116" s="6"/>
      <c r="I116" s="6"/>
      <c r="J116" s="6"/>
      <c r="K116" s="6"/>
      <c r="L116" s="6"/>
      <c r="M116" s="6"/>
      <c r="N116" s="6"/>
      <c r="O116" s="6"/>
      <c r="P116" s="6"/>
      <c r="Q116" s="6"/>
    </row>
    <row r="117" spans="1:17" ht="30" customHeight="1" thickBot="1">
      <c r="A117" s="6"/>
      <c r="B117" s="330" t="s">
        <v>219</v>
      </c>
      <c r="C117" s="388"/>
      <c r="D117" s="388"/>
      <c r="E117" s="331"/>
      <c r="F117" s="91" t="s">
        <v>54</v>
      </c>
      <c r="G117" s="55">
        <f>STEP１－２!E258</f>
        <v>0</v>
      </c>
      <c r="H117" s="6"/>
      <c r="I117" s="6"/>
      <c r="J117" s="6"/>
      <c r="K117" s="6"/>
      <c r="L117" s="6"/>
      <c r="M117" s="6"/>
      <c r="N117" s="6"/>
      <c r="O117" s="6"/>
      <c r="P117" s="6"/>
      <c r="Q117" s="6"/>
    </row>
    <row r="118" spans="1:17" ht="30" customHeight="1" thickBot="1">
      <c r="A118" s="6"/>
      <c r="B118" s="328" t="s">
        <v>87</v>
      </c>
      <c r="C118" s="390"/>
      <c r="D118" s="390"/>
      <c r="E118" s="329"/>
      <c r="F118" s="124" t="s">
        <v>55</v>
      </c>
      <c r="G118" s="47" t="str">
        <f>IF(OR(G116="",G117="",),"",IF(G117=0,"-",G116/G117))</f>
        <v>-</v>
      </c>
      <c r="H118" s="6"/>
      <c r="I118" s="6"/>
      <c r="J118" s="6"/>
      <c r="K118" s="6"/>
      <c r="L118" s="6"/>
      <c r="M118" s="6"/>
      <c r="N118" s="6"/>
      <c r="O118" s="6"/>
      <c r="P118" s="6"/>
      <c r="Q118" s="6"/>
    </row>
    <row r="119" spans="1:16" ht="16.5" customHeight="1">
      <c r="A119" s="6"/>
      <c r="B119" s="178" t="s">
        <v>544</v>
      </c>
      <c r="C119" s="6"/>
      <c r="D119" s="6"/>
      <c r="E119" s="6"/>
      <c r="F119" s="6"/>
      <c r="G119" s="6"/>
      <c r="H119" s="6"/>
      <c r="I119" s="6"/>
      <c r="J119" s="6"/>
      <c r="K119" s="6"/>
      <c r="L119" s="6"/>
      <c r="M119" s="6"/>
      <c r="N119" s="6"/>
      <c r="O119" s="6"/>
      <c r="P119" s="6"/>
    </row>
    <row r="120" spans="1:16" ht="21" customHeight="1">
      <c r="A120" s="6"/>
      <c r="B120" s="6"/>
      <c r="C120" s="6"/>
      <c r="D120" s="6"/>
      <c r="E120" s="6"/>
      <c r="F120" s="6"/>
      <c r="G120" s="6"/>
      <c r="H120" s="6"/>
      <c r="I120" s="6"/>
      <c r="J120" s="6"/>
      <c r="K120" s="6"/>
      <c r="L120" s="6"/>
      <c r="M120" s="6"/>
      <c r="N120" s="6"/>
      <c r="O120" s="6"/>
      <c r="P120" s="6"/>
    </row>
    <row r="121" spans="1:19" ht="21" customHeight="1">
      <c r="A121" s="40" t="s">
        <v>499</v>
      </c>
      <c r="B121" s="42"/>
      <c r="C121" s="42"/>
      <c r="D121" s="42"/>
      <c r="E121" s="42"/>
      <c r="F121" s="42"/>
      <c r="G121" s="42"/>
      <c r="H121" s="42"/>
      <c r="I121" s="42"/>
      <c r="J121" s="42"/>
      <c r="K121" s="42"/>
      <c r="L121" s="42"/>
      <c r="M121" s="42"/>
      <c r="N121" s="42"/>
      <c r="O121" s="42"/>
      <c r="P121" s="42"/>
      <c r="Q121" s="42"/>
      <c r="R121" s="42"/>
      <c r="S121" s="43"/>
    </row>
    <row r="122" spans="1:16" ht="10.5" customHeight="1">
      <c r="A122" s="6"/>
      <c r="B122" s="6"/>
      <c r="C122" s="6"/>
      <c r="D122" s="6"/>
      <c r="E122" s="6"/>
      <c r="F122" s="6"/>
      <c r="G122" s="6"/>
      <c r="H122" s="6"/>
      <c r="I122" s="6"/>
      <c r="J122" s="6"/>
      <c r="K122" s="6"/>
      <c r="L122" s="6"/>
      <c r="M122" s="6"/>
      <c r="N122" s="6"/>
      <c r="O122" s="6"/>
      <c r="P122" s="6"/>
    </row>
    <row r="123" spans="1:17" ht="21" customHeight="1">
      <c r="A123" s="6"/>
      <c r="B123" s="210"/>
      <c r="C123" s="219"/>
      <c r="D123" s="219"/>
      <c r="E123" s="219"/>
      <c r="F123" s="94"/>
      <c r="G123" s="354" t="s">
        <v>0</v>
      </c>
      <c r="H123" s="6"/>
      <c r="I123" s="6"/>
      <c r="J123" s="6"/>
      <c r="K123" s="6"/>
      <c r="L123" s="6"/>
      <c r="M123" s="6"/>
      <c r="N123" s="6"/>
      <c r="O123" s="6"/>
      <c r="P123" s="6"/>
      <c r="Q123" s="6"/>
    </row>
    <row r="124" spans="1:17" ht="21" customHeight="1">
      <c r="A124" s="6"/>
      <c r="B124" s="211"/>
      <c r="C124" s="220"/>
      <c r="D124" s="220"/>
      <c r="E124" s="220"/>
      <c r="F124" s="95"/>
      <c r="G124" s="358"/>
      <c r="H124" s="6"/>
      <c r="I124" s="6"/>
      <c r="J124" s="6"/>
      <c r="K124" s="6"/>
      <c r="L124" s="6"/>
      <c r="M124" s="6"/>
      <c r="N124" s="6"/>
      <c r="O124" s="6"/>
      <c r="P124" s="6"/>
      <c r="Q124" s="6"/>
    </row>
    <row r="125" spans="1:17" ht="30" customHeight="1">
      <c r="A125" s="6"/>
      <c r="B125" s="326" t="s">
        <v>503</v>
      </c>
      <c r="C125" s="389"/>
      <c r="D125" s="389"/>
      <c r="E125" s="327"/>
      <c r="F125" s="90" t="s">
        <v>53</v>
      </c>
      <c r="G125" s="51">
        <f>STEP１－１!D40</f>
        <v>0</v>
      </c>
      <c r="H125" s="6"/>
      <c r="I125" s="6"/>
      <c r="J125" s="6"/>
      <c r="K125" s="6"/>
      <c r="L125" s="6"/>
      <c r="M125" s="6"/>
      <c r="N125" s="6"/>
      <c r="O125" s="6"/>
      <c r="P125" s="6"/>
      <c r="Q125" s="6"/>
    </row>
    <row r="126" spans="1:17" ht="30" customHeight="1" thickBot="1">
      <c r="A126" s="6"/>
      <c r="B126" s="330" t="s">
        <v>504</v>
      </c>
      <c r="C126" s="388"/>
      <c r="D126" s="388"/>
      <c r="E126" s="331"/>
      <c r="F126" s="91" t="s">
        <v>54</v>
      </c>
      <c r="G126" s="55">
        <f>STEP１－１!D41</f>
        <v>0</v>
      </c>
      <c r="H126" s="6"/>
      <c r="I126" s="6"/>
      <c r="J126" s="6"/>
      <c r="K126" s="6"/>
      <c r="L126" s="6"/>
      <c r="M126" s="6"/>
      <c r="N126" s="6"/>
      <c r="O126" s="6"/>
      <c r="P126" s="6"/>
      <c r="Q126" s="6"/>
    </row>
    <row r="127" spans="1:17" ht="30" customHeight="1" thickBot="1">
      <c r="A127" s="6"/>
      <c r="B127" s="328" t="s">
        <v>500</v>
      </c>
      <c r="C127" s="390"/>
      <c r="D127" s="390"/>
      <c r="E127" s="329"/>
      <c r="F127" s="124" t="s">
        <v>55</v>
      </c>
      <c r="G127" s="47" t="str">
        <f>IF(OR(G125="",G126="",),"",IF(G126=0,"-",G125/G126))</f>
        <v>-</v>
      </c>
      <c r="H127" s="6"/>
      <c r="I127" s="6"/>
      <c r="J127" s="6"/>
      <c r="K127" s="6"/>
      <c r="L127" s="6"/>
      <c r="M127" s="6"/>
      <c r="N127" s="6"/>
      <c r="O127" s="6"/>
      <c r="P127" s="6"/>
      <c r="Q127" s="6"/>
    </row>
    <row r="128" spans="1:16" ht="16.5" customHeight="1">
      <c r="A128" s="6"/>
      <c r="B128" s="178" t="s">
        <v>545</v>
      </c>
      <c r="C128" s="6"/>
      <c r="D128" s="6"/>
      <c r="E128" s="6"/>
      <c r="F128" s="6"/>
      <c r="G128" s="6"/>
      <c r="H128" s="6"/>
      <c r="I128" s="6"/>
      <c r="J128" s="6"/>
      <c r="K128" s="6"/>
      <c r="L128" s="6"/>
      <c r="M128" s="6"/>
      <c r="N128" s="6"/>
      <c r="O128" s="6"/>
      <c r="P128" s="6"/>
    </row>
    <row r="129" spans="1:16" ht="16.5" customHeight="1">
      <c r="A129" s="6"/>
      <c r="B129" s="6"/>
      <c r="C129" s="6"/>
      <c r="D129" s="6"/>
      <c r="E129" s="6"/>
      <c r="F129" s="6"/>
      <c r="G129" s="6"/>
      <c r="H129" s="6"/>
      <c r="I129" s="6"/>
      <c r="J129" s="6"/>
      <c r="K129" s="6"/>
      <c r="L129" s="6"/>
      <c r="M129" s="6"/>
      <c r="N129" s="6"/>
      <c r="O129" s="6"/>
      <c r="P129" s="6"/>
    </row>
    <row r="130" spans="1:19" ht="21" customHeight="1">
      <c r="A130" s="40" t="s">
        <v>501</v>
      </c>
      <c r="B130" s="42"/>
      <c r="C130" s="42"/>
      <c r="D130" s="42"/>
      <c r="E130" s="42"/>
      <c r="F130" s="42"/>
      <c r="G130" s="42"/>
      <c r="H130" s="42"/>
      <c r="I130" s="42"/>
      <c r="J130" s="42"/>
      <c r="K130" s="42"/>
      <c r="L130" s="42"/>
      <c r="M130" s="42"/>
      <c r="N130" s="42"/>
      <c r="O130" s="42"/>
      <c r="P130" s="42"/>
      <c r="Q130" s="42"/>
      <c r="R130" s="42"/>
      <c r="S130" s="43"/>
    </row>
    <row r="131" spans="1:16" ht="10.5" customHeight="1">
      <c r="A131" s="6"/>
      <c r="B131" s="6"/>
      <c r="C131" s="6"/>
      <c r="D131" s="6"/>
      <c r="E131" s="6"/>
      <c r="F131" s="6"/>
      <c r="G131" s="6"/>
      <c r="H131" s="6"/>
      <c r="I131" s="6"/>
      <c r="J131" s="6"/>
      <c r="K131" s="6"/>
      <c r="L131" s="6"/>
      <c r="M131" s="6"/>
      <c r="N131" s="6"/>
      <c r="O131" s="6"/>
      <c r="P131" s="6"/>
    </row>
    <row r="132" spans="1:17" ht="21" customHeight="1">
      <c r="A132" s="6"/>
      <c r="B132" s="210"/>
      <c r="C132" s="219"/>
      <c r="D132" s="219"/>
      <c r="E132" s="219"/>
      <c r="F132" s="94"/>
      <c r="G132" s="354" t="s">
        <v>0</v>
      </c>
      <c r="H132" s="6"/>
      <c r="I132" s="6"/>
      <c r="J132" s="6"/>
      <c r="K132" s="6"/>
      <c r="L132" s="6"/>
      <c r="M132" s="6"/>
      <c r="N132" s="6"/>
      <c r="O132" s="6"/>
      <c r="P132" s="6"/>
      <c r="Q132" s="6"/>
    </row>
    <row r="133" spans="1:17" ht="21" customHeight="1">
      <c r="A133" s="6"/>
      <c r="B133" s="211"/>
      <c r="C133" s="220"/>
      <c r="D133" s="220"/>
      <c r="E133" s="220"/>
      <c r="F133" s="95"/>
      <c r="G133" s="358"/>
      <c r="H133" s="6"/>
      <c r="I133" s="6"/>
      <c r="J133" s="6"/>
      <c r="K133" s="6"/>
      <c r="L133" s="6"/>
      <c r="M133" s="6"/>
      <c r="N133" s="6"/>
      <c r="O133" s="6"/>
      <c r="P133" s="6"/>
      <c r="Q133" s="6"/>
    </row>
    <row r="134" spans="1:17" ht="30" customHeight="1">
      <c r="A134" s="6"/>
      <c r="B134" s="326" t="s">
        <v>502</v>
      </c>
      <c r="C134" s="389"/>
      <c r="D134" s="389"/>
      <c r="E134" s="327"/>
      <c r="F134" s="90" t="s">
        <v>53</v>
      </c>
      <c r="G134" s="51">
        <f>STEP１－２!E268</f>
        <v>0</v>
      </c>
      <c r="H134" s="6"/>
      <c r="I134" s="6"/>
      <c r="J134" s="6"/>
      <c r="K134" s="6"/>
      <c r="L134" s="6"/>
      <c r="M134" s="6"/>
      <c r="N134" s="6"/>
      <c r="O134" s="6"/>
      <c r="P134" s="6"/>
      <c r="Q134" s="6"/>
    </row>
    <row r="135" spans="1:17" ht="30" customHeight="1" thickBot="1">
      <c r="A135" s="6"/>
      <c r="B135" s="330" t="s">
        <v>100</v>
      </c>
      <c r="C135" s="388"/>
      <c r="D135" s="388"/>
      <c r="E135" s="331"/>
      <c r="F135" s="91" t="s">
        <v>54</v>
      </c>
      <c r="G135" s="55">
        <f>STEP１－２!E269</f>
        <v>0</v>
      </c>
      <c r="H135" s="6"/>
      <c r="I135" s="6"/>
      <c r="J135" s="6"/>
      <c r="K135" s="6"/>
      <c r="L135" s="6"/>
      <c r="M135" s="6"/>
      <c r="N135" s="6"/>
      <c r="O135" s="6"/>
      <c r="P135" s="6"/>
      <c r="Q135" s="6"/>
    </row>
    <row r="136" spans="1:17" ht="30" customHeight="1" thickBot="1">
      <c r="A136" s="6"/>
      <c r="B136" s="328" t="s">
        <v>101</v>
      </c>
      <c r="C136" s="390"/>
      <c r="D136" s="390"/>
      <c r="E136" s="329"/>
      <c r="F136" s="124" t="s">
        <v>55</v>
      </c>
      <c r="G136" s="47" t="str">
        <f>IF(OR(G134="",G135="",),"",IF(G135=0,"-",G134/G135))</f>
        <v>-</v>
      </c>
      <c r="H136" s="6"/>
      <c r="I136" s="6"/>
      <c r="J136" s="6"/>
      <c r="K136" s="6"/>
      <c r="L136" s="6"/>
      <c r="M136" s="6"/>
      <c r="N136" s="6"/>
      <c r="O136" s="6"/>
      <c r="P136" s="6"/>
      <c r="Q136" s="6"/>
    </row>
    <row r="137" spans="1:18" ht="16.5" customHeight="1">
      <c r="A137" s="6"/>
      <c r="B137" s="386" t="s">
        <v>546</v>
      </c>
      <c r="C137" s="386"/>
      <c r="D137" s="386"/>
      <c r="E137" s="386"/>
      <c r="F137" s="386"/>
      <c r="G137" s="386"/>
      <c r="H137" s="386"/>
      <c r="I137" s="386"/>
      <c r="J137" s="386"/>
      <c r="K137" s="386"/>
      <c r="L137" s="386"/>
      <c r="M137" s="386"/>
      <c r="N137" s="386"/>
      <c r="O137" s="386"/>
      <c r="P137" s="386"/>
      <c r="Q137" s="386"/>
      <c r="R137" s="386"/>
    </row>
    <row r="138" spans="1:16" ht="16.5" customHeight="1">
      <c r="A138" s="6"/>
      <c r="B138" s="129" t="s">
        <v>184</v>
      </c>
      <c r="C138" s="129"/>
      <c r="D138" s="129"/>
      <c r="E138" s="129"/>
      <c r="F138" s="6"/>
      <c r="G138" s="6"/>
      <c r="H138" s="6"/>
      <c r="I138" s="6"/>
      <c r="J138" s="6"/>
      <c r="K138" s="6"/>
      <c r="L138" s="6"/>
      <c r="M138" s="6"/>
      <c r="N138" s="6"/>
      <c r="O138" s="6"/>
      <c r="P138" s="6"/>
    </row>
    <row r="139" spans="1:16" ht="16.5" customHeight="1">
      <c r="A139" s="6"/>
      <c r="B139" s="129" t="s">
        <v>185</v>
      </c>
      <c r="C139" s="129"/>
      <c r="D139" s="129"/>
      <c r="E139" s="129"/>
      <c r="F139" s="6"/>
      <c r="G139" s="6"/>
      <c r="H139" s="6"/>
      <c r="I139" s="6"/>
      <c r="J139" s="6"/>
      <c r="K139" s="6"/>
      <c r="L139" s="6"/>
      <c r="M139" s="6"/>
      <c r="N139" s="6"/>
      <c r="O139" s="6"/>
      <c r="P139" s="6"/>
    </row>
    <row r="140" spans="1:16" ht="21" customHeight="1">
      <c r="A140" s="6"/>
      <c r="B140" s="129"/>
      <c r="C140" s="129"/>
      <c r="D140" s="129"/>
      <c r="E140" s="129"/>
      <c r="F140" s="6"/>
      <c r="G140" s="6"/>
      <c r="H140" s="6"/>
      <c r="I140" s="6"/>
      <c r="J140" s="6"/>
      <c r="K140" s="6"/>
      <c r="L140" s="6"/>
      <c r="M140" s="6"/>
      <c r="N140" s="6"/>
      <c r="O140" s="6"/>
      <c r="P140" s="6"/>
    </row>
    <row r="141" spans="1:16" ht="24.75" customHeight="1">
      <c r="A141" s="4"/>
      <c r="B141" s="244" t="s">
        <v>505</v>
      </c>
      <c r="C141" s="244"/>
      <c r="D141" s="244"/>
      <c r="E141" s="4"/>
      <c r="F141" s="4"/>
      <c r="G141" s="4"/>
      <c r="H141" s="4"/>
      <c r="I141" s="4"/>
      <c r="J141" s="4"/>
      <c r="K141" s="4"/>
      <c r="L141" s="4"/>
      <c r="M141" s="4"/>
      <c r="N141" s="4"/>
      <c r="O141" s="4"/>
      <c r="P141" s="4"/>
    </row>
    <row r="142" spans="1:19" ht="21" customHeight="1">
      <c r="A142" s="40" t="s">
        <v>506</v>
      </c>
      <c r="B142" s="42"/>
      <c r="C142" s="42"/>
      <c r="D142" s="42"/>
      <c r="E142" s="42"/>
      <c r="F142" s="42"/>
      <c r="G142" s="42"/>
      <c r="H142" s="42"/>
      <c r="I142" s="42"/>
      <c r="J142" s="42"/>
      <c r="K142" s="42"/>
      <c r="L142" s="42"/>
      <c r="M142" s="42"/>
      <c r="N142" s="42"/>
      <c r="O142" s="42"/>
      <c r="P142" s="42"/>
      <c r="Q142" s="42"/>
      <c r="R142" s="42"/>
      <c r="S142" s="43"/>
    </row>
    <row r="143" spans="1:16" ht="10.5" customHeight="1">
      <c r="A143" s="6"/>
      <c r="B143" s="6"/>
      <c r="C143" s="6"/>
      <c r="D143" s="6"/>
      <c r="E143" s="6"/>
      <c r="F143" s="6"/>
      <c r="G143" s="6"/>
      <c r="H143" s="6"/>
      <c r="I143" s="6"/>
      <c r="J143" s="6"/>
      <c r="K143" s="6"/>
      <c r="L143" s="6"/>
      <c r="M143" s="6"/>
      <c r="N143" s="6"/>
      <c r="O143" s="6"/>
      <c r="P143" s="6"/>
    </row>
    <row r="144" spans="1:17" ht="21" customHeight="1">
      <c r="A144" s="6"/>
      <c r="B144" s="407" t="s">
        <v>508</v>
      </c>
      <c r="C144" s="408"/>
      <c r="D144" s="408"/>
      <c r="E144" s="408"/>
      <c r="F144" s="409"/>
      <c r="G144" s="415" t="s">
        <v>509</v>
      </c>
      <c r="H144" s="405" t="s">
        <v>510</v>
      </c>
      <c r="I144" s="35"/>
      <c r="J144" s="35"/>
      <c r="K144" s="35"/>
      <c r="L144" s="35"/>
      <c r="M144" s="35"/>
      <c r="N144" s="35"/>
      <c r="O144" s="35"/>
      <c r="P144" s="35"/>
      <c r="Q144" s="35"/>
    </row>
    <row r="145" spans="1:17" ht="21" customHeight="1">
      <c r="A145" s="6"/>
      <c r="B145" s="410"/>
      <c r="C145" s="411"/>
      <c r="D145" s="411"/>
      <c r="E145" s="411"/>
      <c r="F145" s="412"/>
      <c r="G145" s="416"/>
      <c r="H145" s="406"/>
      <c r="I145" s="35"/>
      <c r="J145" s="35"/>
      <c r="K145" s="35"/>
      <c r="L145" s="35"/>
      <c r="M145" s="35"/>
      <c r="N145" s="35"/>
      <c r="O145" s="35"/>
      <c r="P145" s="35"/>
      <c r="Q145" s="35"/>
    </row>
    <row r="146" spans="1:17" ht="30" customHeight="1">
      <c r="A146" s="6"/>
      <c r="B146" s="326"/>
      <c r="C146" s="389"/>
      <c r="D146" s="256" t="s">
        <v>513</v>
      </c>
      <c r="E146" s="389"/>
      <c r="F146" s="402"/>
      <c r="G146" s="266"/>
      <c r="H146" s="266"/>
      <c r="I146" s="35"/>
      <c r="J146" s="35"/>
      <c r="K146" s="35"/>
      <c r="L146" s="35"/>
      <c r="M146" s="35"/>
      <c r="N146" s="35"/>
      <c r="O146" s="35"/>
      <c r="P146" s="253"/>
      <c r="Q146" s="253"/>
    </row>
    <row r="147" spans="1:17" ht="30" customHeight="1">
      <c r="A147" s="6"/>
      <c r="B147" s="326"/>
      <c r="C147" s="389"/>
      <c r="D147" s="256" t="s">
        <v>513</v>
      </c>
      <c r="E147" s="389"/>
      <c r="F147" s="402"/>
      <c r="G147" s="266"/>
      <c r="H147" s="266"/>
      <c r="I147" s="35"/>
      <c r="J147" s="35"/>
      <c r="K147" s="35"/>
      <c r="L147" s="35"/>
      <c r="M147" s="35"/>
      <c r="N147" s="35"/>
      <c r="O147" s="35"/>
      <c r="P147" s="253"/>
      <c r="Q147" s="253"/>
    </row>
    <row r="148" spans="1:17" ht="30" customHeight="1">
      <c r="A148" s="6"/>
      <c r="B148" s="326"/>
      <c r="C148" s="389"/>
      <c r="D148" s="256" t="s">
        <v>513</v>
      </c>
      <c r="E148" s="389"/>
      <c r="F148" s="402"/>
      <c r="G148" s="266"/>
      <c r="H148" s="266"/>
      <c r="I148" s="35"/>
      <c r="J148" s="35"/>
      <c r="K148" s="35"/>
      <c r="L148" s="35"/>
      <c r="M148" s="35"/>
      <c r="N148" s="35"/>
      <c r="O148" s="35"/>
      <c r="P148" s="253"/>
      <c r="Q148" s="253"/>
    </row>
    <row r="149" spans="1:17" ht="30" customHeight="1">
      <c r="A149" s="6"/>
      <c r="B149" s="326"/>
      <c r="C149" s="389"/>
      <c r="D149" s="256" t="s">
        <v>513</v>
      </c>
      <c r="E149" s="389"/>
      <c r="F149" s="402"/>
      <c r="G149" s="266"/>
      <c r="H149" s="266"/>
      <c r="I149" s="35"/>
      <c r="J149" s="35"/>
      <c r="K149" s="35"/>
      <c r="L149" s="35"/>
      <c r="M149" s="35"/>
      <c r="N149" s="35"/>
      <c r="O149" s="35"/>
      <c r="P149" s="253"/>
      <c r="Q149" s="253"/>
    </row>
    <row r="150" spans="1:17" ht="30" customHeight="1">
      <c r="A150" s="6"/>
      <c r="B150" s="326"/>
      <c r="C150" s="389"/>
      <c r="D150" s="256" t="s">
        <v>513</v>
      </c>
      <c r="E150" s="389"/>
      <c r="F150" s="402"/>
      <c r="G150" s="266"/>
      <c r="H150" s="266"/>
      <c r="I150" s="35"/>
      <c r="J150" s="35"/>
      <c r="K150" s="35"/>
      <c r="L150" s="35"/>
      <c r="M150" s="35"/>
      <c r="N150" s="35"/>
      <c r="O150" s="35"/>
      <c r="P150" s="253"/>
      <c r="Q150" s="253"/>
    </row>
    <row r="151" spans="1:17" ht="30" customHeight="1">
      <c r="A151" s="6"/>
      <c r="B151" s="413" t="s">
        <v>511</v>
      </c>
      <c r="C151" s="403"/>
      <c r="D151" s="256" t="s">
        <v>513</v>
      </c>
      <c r="E151" s="403" t="s">
        <v>512</v>
      </c>
      <c r="F151" s="404"/>
      <c r="G151" s="266"/>
      <c r="H151" s="266"/>
      <c r="I151" s="35"/>
      <c r="J151" s="35"/>
      <c r="K151" s="35"/>
      <c r="L151" s="35"/>
      <c r="M151" s="35"/>
      <c r="N151" s="35"/>
      <c r="O151" s="35"/>
      <c r="P151" s="253"/>
      <c r="Q151" s="253"/>
    </row>
    <row r="152" spans="1:16" ht="21" customHeight="1">
      <c r="A152" s="6"/>
      <c r="B152" s="6" t="s">
        <v>106</v>
      </c>
      <c r="C152" s="6"/>
      <c r="D152" s="6"/>
      <c r="E152" s="6"/>
      <c r="F152" s="6"/>
      <c r="G152" s="6"/>
      <c r="H152" s="6"/>
      <c r="I152" s="6"/>
      <c r="J152" s="6"/>
      <c r="K152" s="6"/>
      <c r="L152" s="6"/>
      <c r="M152" s="6"/>
      <c r="N152" s="6"/>
      <c r="O152" s="6"/>
      <c r="P152" s="6"/>
    </row>
    <row r="153" ht="16.5" customHeight="1"/>
    <row r="154" spans="1:19" ht="21" customHeight="1">
      <c r="A154" s="40" t="s">
        <v>507</v>
      </c>
      <c r="B154" s="42"/>
      <c r="C154" s="42"/>
      <c r="D154" s="42"/>
      <c r="E154" s="42"/>
      <c r="F154" s="42"/>
      <c r="G154" s="42"/>
      <c r="H154" s="42"/>
      <c r="I154" s="42"/>
      <c r="J154" s="42"/>
      <c r="K154" s="42"/>
      <c r="L154" s="42"/>
      <c r="M154" s="42"/>
      <c r="N154" s="42"/>
      <c r="O154" s="42"/>
      <c r="P154" s="42"/>
      <c r="Q154" s="42"/>
      <c r="R154" s="42"/>
      <c r="S154" s="43"/>
    </row>
    <row r="155" spans="1:19" s="1" customFormat="1" ht="9" customHeight="1">
      <c r="A155" s="263"/>
      <c r="B155" s="264"/>
      <c r="C155" s="264"/>
      <c r="D155" s="264"/>
      <c r="E155" s="264"/>
      <c r="F155" s="264"/>
      <c r="G155" s="264"/>
      <c r="H155" s="264"/>
      <c r="I155" s="264"/>
      <c r="J155" s="264"/>
      <c r="K155" s="264"/>
      <c r="L155" s="264"/>
      <c r="M155" s="264"/>
      <c r="N155" s="264"/>
      <c r="O155" s="264"/>
      <c r="P155" s="264"/>
      <c r="Q155" s="264"/>
      <c r="R155" s="265"/>
      <c r="S155" s="265"/>
    </row>
    <row r="156" spans="1:17" ht="21" customHeight="1">
      <c r="A156" s="6"/>
      <c r="B156" s="293"/>
      <c r="C156" s="219"/>
      <c r="D156" s="219"/>
      <c r="E156" s="219"/>
      <c r="F156" s="405" t="s">
        <v>509</v>
      </c>
      <c r="G156" s="405" t="s">
        <v>510</v>
      </c>
      <c r="I156" s="35"/>
      <c r="J156" s="35"/>
      <c r="K156" s="35"/>
      <c r="L156" s="35"/>
      <c r="M156" s="35"/>
      <c r="N156" s="35"/>
      <c r="O156" s="35"/>
      <c r="P156" s="35"/>
      <c r="Q156" s="35"/>
    </row>
    <row r="157" spans="1:17" ht="21" customHeight="1">
      <c r="A157" s="6"/>
      <c r="B157" s="294"/>
      <c r="C157" s="220"/>
      <c r="D157" s="220"/>
      <c r="E157" s="220"/>
      <c r="F157" s="406"/>
      <c r="G157" s="406"/>
      <c r="I157" s="35"/>
      <c r="J157" s="35"/>
      <c r="K157" s="35"/>
      <c r="L157" s="35"/>
      <c r="M157" s="35"/>
      <c r="N157" s="35"/>
      <c r="O157" s="35"/>
      <c r="P157" s="35"/>
      <c r="Q157" s="35"/>
    </row>
    <row r="158" spans="1:17" ht="30" customHeight="1">
      <c r="A158" s="6"/>
      <c r="B158" s="413" t="s">
        <v>514</v>
      </c>
      <c r="C158" s="403"/>
      <c r="D158" s="403"/>
      <c r="E158" s="414"/>
      <c r="F158" s="266"/>
      <c r="G158" s="266"/>
      <c r="I158" s="253"/>
      <c r="J158" s="253"/>
      <c r="K158" s="253"/>
      <c r="L158" s="253"/>
      <c r="M158" s="253"/>
      <c r="N158" s="253"/>
      <c r="O158" s="253"/>
      <c r="P158" s="253"/>
      <c r="Q158" s="253"/>
    </row>
    <row r="159" spans="1:17" ht="30" customHeight="1">
      <c r="A159" s="6"/>
      <c r="B159" s="413" t="s">
        <v>515</v>
      </c>
      <c r="C159" s="403"/>
      <c r="D159" s="403"/>
      <c r="E159" s="414"/>
      <c r="F159" s="266"/>
      <c r="G159" s="266"/>
      <c r="I159" s="253"/>
      <c r="J159" s="253"/>
      <c r="K159" s="253"/>
      <c r="L159" s="253"/>
      <c r="M159" s="253"/>
      <c r="N159" s="253"/>
      <c r="O159" s="253"/>
      <c r="P159" s="253"/>
      <c r="Q159" s="253"/>
    </row>
    <row r="160" spans="1:5" ht="21" customHeight="1">
      <c r="A160" s="6"/>
      <c r="B160" s="6" t="s">
        <v>516</v>
      </c>
      <c r="C160" s="6"/>
      <c r="D160" s="6"/>
      <c r="E160" s="6"/>
    </row>
    <row r="161" spans="1:2" ht="16.5" customHeight="1">
      <c r="A161" s="6"/>
      <c r="B161" s="267" t="s">
        <v>517</v>
      </c>
    </row>
    <row r="162" ht="16.5" customHeight="1">
      <c r="B162" s="267" t="s">
        <v>518</v>
      </c>
    </row>
  </sheetData>
  <sheetProtection/>
  <mergeCells count="106">
    <mergeCell ref="B7:R7"/>
    <mergeCell ref="B45:R45"/>
    <mergeCell ref="G13:G14"/>
    <mergeCell ref="B17:E17"/>
    <mergeCell ref="B16:E16"/>
    <mergeCell ref="B15:E15"/>
    <mergeCell ref="B147:C147"/>
    <mergeCell ref="B150:C150"/>
    <mergeCell ref="B151:C151"/>
    <mergeCell ref="B148:C148"/>
    <mergeCell ref="E148:F148"/>
    <mergeCell ref="B29:E29"/>
    <mergeCell ref="B30:E30"/>
    <mergeCell ref="B31:E31"/>
    <mergeCell ref="B32:E32"/>
    <mergeCell ref="B158:E158"/>
    <mergeCell ref="B114:B115"/>
    <mergeCell ref="G114:G115"/>
    <mergeCell ref="B116:E116"/>
    <mergeCell ref="E150:F150"/>
    <mergeCell ref="B159:E159"/>
    <mergeCell ref="G144:G145"/>
    <mergeCell ref="B156:B157"/>
    <mergeCell ref="E147:F147"/>
    <mergeCell ref="E146:F146"/>
    <mergeCell ref="B117:E117"/>
    <mergeCell ref="B118:E118"/>
    <mergeCell ref="G132:G133"/>
    <mergeCell ref="B134:E134"/>
    <mergeCell ref="B146:C146"/>
    <mergeCell ref="B144:F145"/>
    <mergeCell ref="B135:E135"/>
    <mergeCell ref="G123:G124"/>
    <mergeCell ref="B125:E125"/>
    <mergeCell ref="B104:B105"/>
    <mergeCell ref="G104:G105"/>
    <mergeCell ref="B106:E106"/>
    <mergeCell ref="H144:H145"/>
    <mergeCell ref="B126:E126"/>
    <mergeCell ref="B127:E127"/>
    <mergeCell ref="B107:E107"/>
    <mergeCell ref="B108:E108"/>
    <mergeCell ref="B137:R137"/>
    <mergeCell ref="B136:E136"/>
    <mergeCell ref="B149:C149"/>
    <mergeCell ref="E149:F149"/>
    <mergeCell ref="E151:F151"/>
    <mergeCell ref="G156:G157"/>
    <mergeCell ref="F156:F157"/>
    <mergeCell ref="B86:D86"/>
    <mergeCell ref="B88:D88"/>
    <mergeCell ref="B89:D89"/>
    <mergeCell ref="E89:F89"/>
    <mergeCell ref="E88:F88"/>
    <mergeCell ref="E87:F87"/>
    <mergeCell ref="E86:F86"/>
    <mergeCell ref="B95:D95"/>
    <mergeCell ref="E95:F95"/>
    <mergeCell ref="B93:B94"/>
    <mergeCell ref="G93:G94"/>
    <mergeCell ref="B87:D87"/>
    <mergeCell ref="B96:D96"/>
    <mergeCell ref="E96:F96"/>
    <mergeCell ref="B97:D97"/>
    <mergeCell ref="E97:F97"/>
    <mergeCell ref="B98:D98"/>
    <mergeCell ref="E98:F98"/>
    <mergeCell ref="B76:E76"/>
    <mergeCell ref="B77:E77"/>
    <mergeCell ref="B78:E78"/>
    <mergeCell ref="B79:E79"/>
    <mergeCell ref="B80:E80"/>
    <mergeCell ref="B81:E81"/>
    <mergeCell ref="G74:G75"/>
    <mergeCell ref="B54:D54"/>
    <mergeCell ref="B62:B63"/>
    <mergeCell ref="G62:G63"/>
    <mergeCell ref="B64:E64"/>
    <mergeCell ref="B65:E65"/>
    <mergeCell ref="B42:E42"/>
    <mergeCell ref="B43:E43"/>
    <mergeCell ref="B67:E67"/>
    <mergeCell ref="B68:E68"/>
    <mergeCell ref="B69:E69"/>
    <mergeCell ref="B74:B75"/>
    <mergeCell ref="B50:B51"/>
    <mergeCell ref="B13:B14"/>
    <mergeCell ref="B28:E28"/>
    <mergeCell ref="B18:Q18"/>
    <mergeCell ref="A1:S1"/>
    <mergeCell ref="F50:F51"/>
    <mergeCell ref="B39:B40"/>
    <mergeCell ref="G39:G40"/>
    <mergeCell ref="B25:B26"/>
    <mergeCell ref="G25:G26"/>
    <mergeCell ref="B27:E27"/>
    <mergeCell ref="B33:Q33"/>
    <mergeCell ref="B44:R44"/>
    <mergeCell ref="B55:Q55"/>
    <mergeCell ref="B70:R70"/>
    <mergeCell ref="B82:Q82"/>
    <mergeCell ref="B109:R109"/>
    <mergeCell ref="B66:E66"/>
    <mergeCell ref="B53:D53"/>
    <mergeCell ref="B52:D52"/>
    <mergeCell ref="B41:E41"/>
  </mergeCells>
  <printOptions/>
  <pageMargins left="0.31496062992125984" right="0.31496062992125984" top="0.5511811023622047" bottom="0.5511811023622047" header="0.31496062992125984" footer="0.31496062992125984"/>
  <pageSetup fitToHeight="0" horizontalDpi="600" verticalDpi="600" orientation="portrait" paperSize="9" scale="78" r:id="rId1"/>
  <headerFooter>
    <oddFooter>&amp;C&amp;P／&amp;N&amp;R&amp;A</oddFooter>
  </headerFooter>
  <rowBreaks count="4" manualBreakCount="4">
    <brk id="46" max="18" man="1"/>
    <brk id="59" max="18" man="1"/>
    <brk id="101" max="18" man="1"/>
    <brk id="140"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murcadminj</dc:creator>
  <cp:keywords/>
  <dc:description/>
  <cp:lastModifiedBy>労働局共働支援</cp:lastModifiedBy>
  <cp:lastPrinted>2016-02-24T00:38:11Z</cp:lastPrinted>
  <dcterms:created xsi:type="dcterms:W3CDTF">2015-11-11T03:25:21Z</dcterms:created>
  <dcterms:modified xsi:type="dcterms:W3CDTF">2016-02-24T00:39:58Z</dcterms:modified>
  <cp:category/>
  <cp:version/>
  <cp:contentType/>
  <cp:contentStatus/>
</cp:coreProperties>
</file>